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2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Hoja1!$B$9:$AN$8966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65" i="1" l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2218" i="1" l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2618" i="1" l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1967" i="1" l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3263" i="1" l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2071" i="1" l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2645" i="1" l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B4039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2465" i="1" l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 l="1"/>
  <c r="A12" i="1" s="1"/>
  <c r="A13" i="1"/>
  <c r="A14" i="1" l="1"/>
  <c r="A15" i="1" l="1"/>
  <c r="A16" i="1"/>
  <c r="A17" i="1" l="1"/>
  <c r="A18" i="1" l="1"/>
  <c r="A19" i="1" l="1"/>
  <c r="A20" i="1" l="1"/>
  <c r="A21" i="1"/>
  <c r="A22" i="1" s="1"/>
  <c r="A23" i="1" s="1"/>
  <c r="A24" i="1" s="1"/>
  <c r="A25" i="1" l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l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l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</calcChain>
</file>

<file path=xl/sharedStrings.xml><?xml version="1.0" encoding="utf-8"?>
<sst xmlns="http://schemas.openxmlformats.org/spreadsheetml/2006/main" count="28269" uniqueCount="5381">
  <si>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</si>
  <si>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</si>
  <si>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</si>
  <si>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</si>
  <si>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</si>
  <si>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</si>
  <si>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</si>
  <si>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</si>
  <si>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</si>
  <si>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</si>
  <si>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2-15008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</si>
  <si>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</si>
  <si>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</si>
  <si>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</si>
  <si>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</si>
  <si>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</si>
  <si>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</si>
  <si>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</si>
  <si>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</si>
  <si>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</si>
  <si>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</si>
  <si>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</si>
  <si>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</si>
  <si>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</si>
  <si>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</si>
  <si>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</si>
  <si>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</si>
  <si>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</si>
  <si>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</si>
  <si>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</si>
  <si>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</si>
  <si>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</si>
  <si>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</si>
  <si>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2-10681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</si>
  <si>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</si>
  <si>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</si>
  <si>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</si>
  <si>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</si>
  <si>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</si>
  <si>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</si>
  <si>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</si>
  <si>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2-8315</t>
  </si>
  <si>
    <t>BARRAU Rafael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</si>
  <si>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</si>
  <si>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</si>
  <si>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</si>
  <si>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</si>
  <si>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</si>
  <si>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</si>
  <si>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2-692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</si>
  <si>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</si>
  <si>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</si>
  <si>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</si>
  <si>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</si>
  <si>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</si>
  <si>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</si>
  <si>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</si>
  <si>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</si>
  <si>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</si>
  <si>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</si>
  <si>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</si>
  <si>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</si>
  <si>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</si>
  <si>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</si>
  <si>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</si>
  <si>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</si>
  <si>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</si>
  <si>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OP / CAT3F / INF C / CAT</t>
  </si>
  <si>
    <t>2-5929</t>
  </si>
  <si>
    <t>GARCIA Mar Africa</t>
  </si>
  <si>
    <t>120-5929</t>
  </si>
  <si>
    <t>132-5929</t>
  </si>
  <si>
    <t>OP / CAT2F / JUV B / CAT</t>
  </si>
  <si>
    <t>OP / CAT1F / JUV B / CAT</t>
  </si>
  <si>
    <t>2-8661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</si>
  <si>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</si>
  <si>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</si>
  <si>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</si>
  <si>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</si>
  <si>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</si>
  <si>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</si>
  <si>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</si>
  <si>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</si>
  <si>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</si>
  <si>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</si>
  <si>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</si>
  <si>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</si>
  <si>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2-8349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</si>
  <si>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</si>
  <si>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</si>
  <si>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</si>
  <si>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</si>
  <si>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</si>
  <si>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</si>
  <si>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</si>
  <si>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</si>
  <si>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132-10034</t>
  </si>
  <si>
    <t>2-10034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</si>
  <si>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</si>
  <si>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</si>
  <si>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</si>
  <si>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</si>
  <si>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</si>
  <si>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</si>
  <si>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</si>
  <si>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</si>
  <si>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</si>
  <si>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</si>
  <si>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</si>
  <si>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</si>
  <si>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</si>
  <si>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</si>
  <si>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</si>
  <si>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2-11561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</si>
  <si>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</si>
  <si>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</si>
  <si>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</si>
  <si>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</si>
  <si>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</si>
  <si>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</si>
  <si>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</si>
  <si>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REGINCÓS Albert</t>
  </si>
  <si>
    <t>ROCABERT Aina</t>
  </si>
  <si>
    <t>22-15602</t>
  </si>
  <si>
    <t>OP / CAT1F / ALE B / CAT</t>
  </si>
  <si>
    <t>ROCABERT Judit</t>
  </si>
  <si>
    <t>22-15601</t>
  </si>
  <si>
    <t>ATEN82</t>
  </si>
  <si>
    <t>2-1136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</si>
  <si>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</si>
  <si>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</si>
  <si>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</si>
  <si>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</si>
  <si>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</si>
  <si>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</si>
  <si>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</si>
  <si>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</si>
  <si>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</si>
  <si>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</si>
  <si>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</si>
  <si>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126-1723</t>
  </si>
  <si>
    <t>DIAZ Juan</t>
  </si>
  <si>
    <t>TOP / CAT / V50M / CAT</t>
  </si>
  <si>
    <t>2-1723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</si>
  <si>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</si>
  <si>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</si>
  <si>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</si>
  <si>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</si>
  <si>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</si>
  <si>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</si>
  <si>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</si>
  <si>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</si>
  <si>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</si>
  <si>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</si>
  <si>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</si>
  <si>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</si>
  <si>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</si>
  <si>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</si>
  <si>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</si>
  <si>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</si>
  <si>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</si>
  <si>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</si>
  <si>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</si>
  <si>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OP / CAT3F / BEN A / CAT</t>
  </si>
  <si>
    <t>LIARTE Martí</t>
  </si>
  <si>
    <t>20-16396</t>
  </si>
  <si>
    <t>2-8429</t>
  </si>
  <si>
    <t>MARTINEZ Eva</t>
  </si>
  <si>
    <t>64-8429</t>
  </si>
  <si>
    <t>TOP / CAT / ABS / CAT</t>
  </si>
  <si>
    <t>86-8429</t>
  </si>
  <si>
    <t>2-995</t>
  </si>
  <si>
    <t>MARTINEZ Ivan</t>
  </si>
  <si>
    <t>MONZÓ Oriol</t>
  </si>
  <si>
    <t>130-1059</t>
  </si>
  <si>
    <t>126-654</t>
  </si>
  <si>
    <t>OSUNA Fco. Jose</t>
  </si>
  <si>
    <t>PINZANO Ignasi</t>
  </si>
  <si>
    <t>138-653</t>
  </si>
  <si>
    <t>PONS Jordi</t>
  </si>
  <si>
    <t>CAMP / ESP / V50 / EST</t>
  </si>
  <si>
    <t>PRIETO Arnau</t>
  </si>
  <si>
    <t>CAD-1</t>
  </si>
  <si>
    <t>120-13993</t>
  </si>
  <si>
    <t>CAMP / ESP / INF / EST</t>
  </si>
  <si>
    <t>2-13993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</si>
  <si>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</si>
  <si>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</si>
  <si>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</si>
  <si>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</si>
  <si>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</si>
  <si>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</si>
  <si>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</si>
  <si>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</si>
  <si>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</si>
  <si>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</si>
  <si>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</si>
  <si>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</si>
  <si>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</si>
  <si>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</si>
  <si>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</si>
  <si>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2-8505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</si>
  <si>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</si>
  <si>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</si>
  <si>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</si>
  <si>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</si>
  <si>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</si>
  <si>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</si>
  <si>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</si>
  <si>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</si>
  <si>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</si>
  <si>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</si>
  <si>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</si>
  <si>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</si>
  <si>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</si>
  <si>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</si>
  <si>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</si>
  <si>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</si>
  <si>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</si>
  <si>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</si>
  <si>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</si>
  <si>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</si>
  <si>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</si>
  <si>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</si>
  <si>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</si>
  <si>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</si>
  <si>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</si>
  <si>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</si>
  <si>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</si>
  <si>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2-10969</t>
  </si>
  <si>
    <t>OPC / BON3F / INF / CAT</t>
  </si>
  <si>
    <t>TOR / EST / INF / EST</t>
  </si>
  <si>
    <t>17-10969</t>
  </si>
  <si>
    <t>OP / CAT1F / JUV A / CAT</t>
  </si>
  <si>
    <t>2-915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</si>
  <si>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</si>
  <si>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</si>
  <si>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</si>
  <si>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</si>
  <si>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</si>
  <si>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</si>
  <si>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</si>
  <si>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</si>
  <si>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</si>
  <si>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</si>
  <si>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</si>
  <si>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</si>
  <si>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</si>
  <si>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</si>
  <si>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</si>
  <si>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</si>
  <si>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</si>
  <si>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</si>
  <si>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</si>
  <si>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65-8212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</si>
  <si>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</si>
  <si>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</si>
  <si>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</si>
  <si>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</si>
  <si>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</si>
  <si>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</si>
  <si>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</si>
  <si>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2-14484</t>
  </si>
  <si>
    <t>16-14484</t>
  </si>
  <si>
    <t>CHAVARRIA Isaac</t>
  </si>
  <si>
    <t>148-6567</t>
  </si>
  <si>
    <t>CAMP / ESP / ADA 8 / EST</t>
  </si>
  <si>
    <t>OP / CAT2F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</si>
  <si>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</si>
  <si>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</si>
  <si>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</si>
  <si>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</si>
  <si>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</si>
  <si>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</si>
  <si>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</si>
  <si>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</si>
  <si>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</si>
  <si>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</si>
  <si>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</si>
  <si>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2-11297</t>
  </si>
  <si>
    <t>JIMÉNEZ Jair</t>
  </si>
  <si>
    <t>LOPEZ Claudi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</si>
  <si>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</si>
  <si>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</si>
  <si>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</si>
  <si>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</si>
  <si>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</si>
  <si>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</si>
  <si>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</si>
  <si>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</si>
  <si>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MIR Oriol</t>
  </si>
  <si>
    <t>2-1110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</si>
  <si>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</si>
  <si>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</si>
  <si>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</si>
  <si>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</si>
  <si>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</si>
  <si>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</si>
  <si>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</si>
  <si>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</si>
  <si>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</si>
  <si>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</si>
  <si>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</si>
  <si>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2-12203</t>
  </si>
  <si>
    <t>19-12203</t>
  </si>
  <si>
    <t>ROMA Xènia</t>
  </si>
  <si>
    <t>120-12201</t>
  </si>
  <si>
    <t>2-12201</t>
  </si>
  <si>
    <t>2-7278</t>
  </si>
  <si>
    <t>RUBIO Joel</t>
  </si>
  <si>
    <t>SERRANO Àlvaro</t>
  </si>
  <si>
    <t>155-14003</t>
  </si>
  <si>
    <t>SERRET Joan</t>
  </si>
  <si>
    <t>152-13267</t>
  </si>
  <si>
    <t>6-13267</t>
  </si>
  <si>
    <t>133-14428</t>
  </si>
  <si>
    <t>SOLÉ Andreu</t>
  </si>
  <si>
    <t>2-6318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</si>
  <si>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</si>
  <si>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</si>
  <si>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</si>
  <si>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</si>
  <si>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</si>
  <si>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</si>
  <si>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</si>
  <si>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</si>
  <si>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131-6456</t>
  </si>
  <si>
    <t>5-6456</t>
  </si>
  <si>
    <t>2-7230</t>
  </si>
  <si>
    <t>TORNE Eric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</si>
  <si>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</si>
  <si>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</si>
  <si>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</si>
  <si>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</si>
  <si>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</si>
  <si>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</si>
  <si>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</si>
  <si>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2-10526</t>
  </si>
  <si>
    <t>2-1078</t>
  </si>
  <si>
    <t>ARCOS Albert</t>
  </si>
  <si>
    <t>2-12258</t>
  </si>
  <si>
    <t>ARCOS Candela</t>
  </si>
  <si>
    <t>2-12259</t>
  </si>
  <si>
    <t>ARCOS Lola</t>
  </si>
  <si>
    <t>2-13743</t>
  </si>
  <si>
    <t>COLOMINAS Ivet</t>
  </si>
  <si>
    <t>DÍEZ Lluna</t>
  </si>
  <si>
    <t>2-10527</t>
  </si>
  <si>
    <t>FONT Jordi</t>
  </si>
  <si>
    <t>V+70</t>
  </si>
  <si>
    <t>CAMP / ESP / V70 / EST</t>
  </si>
  <si>
    <t>2-6764</t>
  </si>
  <si>
    <t>FONT Laia</t>
  </si>
  <si>
    <t>121-6764</t>
  </si>
  <si>
    <t>52-6764</t>
  </si>
  <si>
    <t>19-6764</t>
  </si>
  <si>
    <t>GHASEMI Soheil</t>
  </si>
  <si>
    <t>2-14156</t>
  </si>
  <si>
    <t>151-14156</t>
  </si>
  <si>
    <t>17-14156</t>
  </si>
  <si>
    <t>KUMAR Aman</t>
  </si>
  <si>
    <t>2-6661</t>
  </si>
  <si>
    <t>LEONE Mateo</t>
  </si>
  <si>
    <t>2-1601</t>
  </si>
  <si>
    <t>MALLORQUÍ Adrià</t>
  </si>
  <si>
    <t>2-3559</t>
  </si>
  <si>
    <t>MARTINEZ Abel</t>
  </si>
  <si>
    <t>MARTÍNEZ Maria</t>
  </si>
  <si>
    <t>155-10228</t>
  </si>
  <si>
    <t>2-1000</t>
  </si>
  <si>
    <t>PUIG Aitor</t>
  </si>
  <si>
    <t>PUIG Jaume</t>
  </si>
  <si>
    <t>REJANO Arnau</t>
  </si>
  <si>
    <t>RUSCALLEDA Antoni</t>
  </si>
  <si>
    <t>134-11254</t>
  </si>
  <si>
    <t>2-11254</t>
  </si>
  <si>
    <t>67-11254</t>
  </si>
  <si>
    <t>57-16836</t>
  </si>
  <si>
    <t>SALAN Nil</t>
  </si>
  <si>
    <t>PRE-0</t>
  </si>
  <si>
    <t>128-12195</t>
  </si>
  <si>
    <t>SAÑA Orlando</t>
  </si>
  <si>
    <t>140-12195</t>
  </si>
  <si>
    <t>2-12195</t>
  </si>
  <si>
    <t>BIBI Rachid David</t>
  </si>
  <si>
    <t>CAMBRI</t>
  </si>
  <si>
    <t>122-12685</t>
  </si>
  <si>
    <t>CASANOVAS Aina</t>
  </si>
  <si>
    <t>2-12685</t>
  </si>
  <si>
    <t>TOR / EST / BEN / EST</t>
  </si>
  <si>
    <t>122-15805</t>
  </si>
  <si>
    <t>EL MOUHMOUH Iman</t>
  </si>
  <si>
    <t>123-15805</t>
  </si>
  <si>
    <t>2-15805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</si>
  <si>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</si>
  <si>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</si>
  <si>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</si>
  <si>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</si>
  <si>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</si>
  <si>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</si>
  <si>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</si>
  <si>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</si>
  <si>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2-15313</t>
  </si>
  <si>
    <t>43-15313</t>
  </si>
  <si>
    <t>62-15313</t>
  </si>
  <si>
    <t>TOP / EST / BEN / EST</t>
  </si>
  <si>
    <t>MARTÍNEZ Gala</t>
  </si>
  <si>
    <t>2-15828</t>
  </si>
  <si>
    <t>9-15828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</si>
  <si>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</si>
  <si>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</si>
  <si>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</si>
  <si>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</si>
  <si>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</si>
  <si>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</si>
  <si>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</si>
  <si>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</si>
  <si>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</si>
  <si>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</si>
  <si>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</si>
  <si>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</si>
  <si>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</si>
  <si>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2-242</t>
  </si>
  <si>
    <t>26-242</t>
  </si>
  <si>
    <t>69-242</t>
  </si>
  <si>
    <t>95-242</t>
  </si>
  <si>
    <t>147-8837</t>
  </si>
  <si>
    <t>CAMP / ESP / ADA 7 / EST</t>
  </si>
  <si>
    <t>69-8837</t>
  </si>
  <si>
    <t>22-15517</t>
  </si>
  <si>
    <t>LIAO Arnau</t>
  </si>
  <si>
    <t>LUCEA Javier</t>
  </si>
  <si>
    <t>OP / BCN2F / V40 / BCN</t>
  </si>
  <si>
    <t>25-17339</t>
  </si>
  <si>
    <t>PARERA Pol</t>
  </si>
  <si>
    <t>OP / CAT1F / BEN B / CAT</t>
  </si>
  <si>
    <t>RIUS Eusebi</t>
  </si>
  <si>
    <t>141-6194</t>
  </si>
  <si>
    <t>CASTDF</t>
  </si>
  <si>
    <t>GONZÁLEZ Jan</t>
  </si>
  <si>
    <t>GONZÁLEZ Martina</t>
  </si>
  <si>
    <t>GONZALEZ Sonia</t>
  </si>
  <si>
    <t>GUTIÉRREZ Marc</t>
  </si>
  <si>
    <t>2-13638</t>
  </si>
  <si>
    <t>7-13638</t>
  </si>
  <si>
    <t>19-13638</t>
  </si>
  <si>
    <t>OP / CAS / BEN / CAT</t>
  </si>
  <si>
    <t>ZHAO Ángel</t>
  </si>
  <si>
    <t>153-16281</t>
  </si>
  <si>
    <t>7-16281</t>
  </si>
  <si>
    <t>CASABONA Oscar</t>
  </si>
  <si>
    <t>MORATA Genis</t>
  </si>
  <si>
    <t>139-369</t>
  </si>
  <si>
    <t>CENTRE</t>
  </si>
  <si>
    <t>GUAL Carles</t>
  </si>
  <si>
    <t>129-5607</t>
  </si>
  <si>
    <t>149-5607</t>
  </si>
  <si>
    <t>CAMP / ESP / ADA 9 / EST</t>
  </si>
  <si>
    <t>69-5607</t>
  </si>
  <si>
    <t>95-5607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</si>
  <si>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</si>
  <si>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</si>
  <si>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</si>
  <si>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</si>
  <si>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</si>
  <si>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</si>
  <si>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</si>
  <si>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</si>
  <si>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AGUILERA Marta</t>
  </si>
  <si>
    <t>166-12785</t>
  </si>
  <si>
    <t>132-12189</t>
  </si>
  <si>
    <t>2-12189</t>
  </si>
  <si>
    <t>123-16415</t>
  </si>
  <si>
    <t>CASQUERO Daniel</t>
  </si>
  <si>
    <t>81-16415</t>
  </si>
  <si>
    <t>CASQUERO Eric</t>
  </si>
  <si>
    <t>153-16414</t>
  </si>
  <si>
    <t>2-7343</t>
  </si>
  <si>
    <t>CINTAS Eric</t>
  </si>
  <si>
    <t>117-7343</t>
  </si>
  <si>
    <t>119-7343</t>
  </si>
  <si>
    <t>132-7343</t>
  </si>
  <si>
    <t>28-7343</t>
  </si>
  <si>
    <t>40-7343</t>
  </si>
  <si>
    <t>65-7343</t>
  </si>
  <si>
    <t>151-7343</t>
  </si>
  <si>
    <t>5-7343</t>
  </si>
  <si>
    <t>2-16252</t>
  </si>
  <si>
    <t>FERREIRA Nuno Alexandre</t>
  </si>
  <si>
    <t>HERMIDA Aleix</t>
  </si>
  <si>
    <t>HERNÁNDEZ Pol</t>
  </si>
  <si>
    <t>JORQUERA Simó</t>
  </si>
  <si>
    <t>TOR / EST / V50 / EST</t>
  </si>
  <si>
    <t>MARTINEZ A.  Ricard</t>
  </si>
  <si>
    <t>MAS Pol</t>
  </si>
  <si>
    <t>2-1106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</si>
  <si>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</si>
  <si>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</si>
  <si>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</si>
  <si>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</si>
  <si>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</si>
  <si>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</si>
  <si>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</si>
  <si>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</si>
  <si>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2-1158</t>
  </si>
  <si>
    <t>VIDAL Alexandre</t>
  </si>
  <si>
    <t>2-1537</t>
  </si>
  <si>
    <t>VIÑALS David</t>
  </si>
  <si>
    <t>107-194</t>
  </si>
  <si>
    <t>AGEA Rafael</t>
  </si>
  <si>
    <t>CIERVO</t>
  </si>
  <si>
    <t>2-194</t>
  </si>
  <si>
    <t>CASTELLS M.  Francesc</t>
  </si>
  <si>
    <t>2-199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</si>
  <si>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</si>
  <si>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</si>
  <si>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</si>
  <si>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</si>
  <si>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</si>
  <si>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</si>
  <si>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</si>
  <si>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</si>
  <si>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</si>
  <si>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</si>
  <si>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</si>
  <si>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</si>
  <si>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</si>
  <si>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</si>
  <si>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</si>
  <si>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</si>
  <si>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</si>
  <si>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</si>
  <si>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</si>
  <si>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</si>
  <si>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134-11643</t>
  </si>
  <si>
    <t>2-11643</t>
  </si>
  <si>
    <t>165-11643</t>
  </si>
  <si>
    <t>BARBERA SO.  Joan</t>
  </si>
  <si>
    <t>133-11168</t>
  </si>
  <si>
    <t>2-11168</t>
  </si>
  <si>
    <t>59-11168</t>
  </si>
  <si>
    <t>2-5109</t>
  </si>
  <si>
    <t>BOCANEGRA Àlex</t>
  </si>
  <si>
    <t>2-6742</t>
  </si>
  <si>
    <t>BOCANEGRA Sergi</t>
  </si>
  <si>
    <t>117-6839</t>
  </si>
  <si>
    <t>CASADEVALL Xavier</t>
  </si>
  <si>
    <t>14-6839</t>
  </si>
  <si>
    <t>DINARES Jordi</t>
  </si>
  <si>
    <t>CAMP / ESP / ADA 10 / EST</t>
  </si>
  <si>
    <t>30-11165</t>
  </si>
  <si>
    <t>49-11165</t>
  </si>
  <si>
    <t>95-11165</t>
  </si>
  <si>
    <t>2-7752</t>
  </si>
  <si>
    <t>FONT Aniol</t>
  </si>
  <si>
    <t>133-7752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</si>
  <si>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</si>
  <si>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</si>
  <si>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</si>
  <si>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</si>
  <si>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</si>
  <si>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</si>
  <si>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</si>
  <si>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</si>
  <si>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</si>
  <si>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</si>
  <si>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</si>
  <si>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</si>
  <si>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TOP / EST / INF / EST</t>
  </si>
  <si>
    <t>122-15071</t>
  </si>
  <si>
    <t>LLOVET Agnès</t>
  </si>
  <si>
    <t>35-15071</t>
  </si>
  <si>
    <t>54-15071</t>
  </si>
  <si>
    <t>9-15071</t>
  </si>
  <si>
    <t>21-15071</t>
  </si>
  <si>
    <t>RUIZ M.  Jordi</t>
  </si>
  <si>
    <t>SERRANO A.  Francisco</t>
  </si>
  <si>
    <t>134-10190</t>
  </si>
  <si>
    <t>2-10190</t>
  </si>
  <si>
    <t>67-10190</t>
  </si>
  <si>
    <t>SILVESTRE Alex</t>
  </si>
  <si>
    <t>153-14358</t>
  </si>
  <si>
    <t>2-7539</t>
  </si>
  <si>
    <t>WEISZ Ignasi</t>
  </si>
  <si>
    <t>2-511</t>
  </si>
  <si>
    <t>WEISZ Pere</t>
  </si>
  <si>
    <t>122-14873</t>
  </si>
  <si>
    <t>YANG Karen</t>
  </si>
  <si>
    <t>123-14873</t>
  </si>
  <si>
    <t>2-14873</t>
  </si>
  <si>
    <t>68-14873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</si>
  <si>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</si>
  <si>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</si>
  <si>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</si>
  <si>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</si>
  <si>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</si>
  <si>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</si>
  <si>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</si>
  <si>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</si>
  <si>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</si>
  <si>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</si>
  <si>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</si>
  <si>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</si>
  <si>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141-3317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</si>
  <si>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</si>
  <si>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</si>
  <si>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</si>
  <si>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</si>
  <si>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</si>
  <si>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</si>
  <si>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</si>
  <si>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</si>
  <si>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</si>
  <si>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</si>
  <si>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</si>
  <si>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</si>
  <si>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</si>
  <si>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</si>
  <si>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</si>
  <si>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</si>
  <si>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</si>
  <si>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</si>
  <si>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2-1998</t>
  </si>
  <si>
    <t>ARTACHO Sergi</t>
  </si>
  <si>
    <t>151-1998</t>
  </si>
  <si>
    <t>2-7872</t>
  </si>
  <si>
    <t>BERNEDA Robert</t>
  </si>
  <si>
    <t>151-7872</t>
  </si>
  <si>
    <t>15-7872</t>
  </si>
  <si>
    <t>2-2587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</si>
  <si>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</si>
  <si>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</si>
  <si>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</si>
  <si>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</si>
  <si>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</si>
  <si>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</si>
  <si>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</si>
  <si>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</si>
  <si>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</si>
  <si>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</si>
  <si>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</si>
  <si>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152-14367</t>
  </si>
  <si>
    <t>2-7503</t>
  </si>
  <si>
    <t>GUARDIOLA Ferran</t>
  </si>
  <si>
    <t>LIN Hongxiang</t>
  </si>
  <si>
    <t>MAÑE Alvar</t>
  </si>
  <si>
    <t>MARTIN Arnau</t>
  </si>
  <si>
    <t>MESTRE Lluc</t>
  </si>
  <si>
    <t>MURIEL Pau</t>
  </si>
  <si>
    <t>2-7032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</si>
  <si>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</si>
  <si>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</si>
  <si>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</si>
  <si>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</si>
  <si>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</si>
  <si>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</si>
  <si>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</si>
  <si>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</si>
  <si>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</si>
  <si>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</si>
  <si>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</si>
  <si>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2-8722</t>
  </si>
  <si>
    <t>BACHS Mariona</t>
  </si>
  <si>
    <t>117-8722</t>
  </si>
  <si>
    <t>120-8722</t>
  </si>
  <si>
    <t>15-8722</t>
  </si>
  <si>
    <t>2-1438</t>
  </si>
  <si>
    <t>BRUGADA Ferran</t>
  </si>
  <si>
    <t>2-8640</t>
  </si>
  <si>
    <t>BUENO Marina</t>
  </si>
  <si>
    <t>CARLO Enzo</t>
  </si>
  <si>
    <t>2-8977</t>
  </si>
  <si>
    <t>COMAS Pol</t>
  </si>
  <si>
    <t>COMÍN Mario</t>
  </si>
  <si>
    <t>OP / CAT2F / ALE C / CAT</t>
  </si>
  <si>
    <t>155-15939</t>
  </si>
  <si>
    <t>2-1004</t>
  </si>
  <si>
    <t>122-14223</t>
  </si>
  <si>
    <t>GRANADOS Joan</t>
  </si>
  <si>
    <t>134-14223</t>
  </si>
  <si>
    <t>2-14223</t>
  </si>
  <si>
    <t>2-5311</t>
  </si>
  <si>
    <t>LLORET Pau</t>
  </si>
  <si>
    <t>119-5311</t>
  </si>
  <si>
    <t>14-5311</t>
  </si>
  <si>
    <t>LUCAS Pablo</t>
  </si>
  <si>
    <t>152-14988</t>
  </si>
  <si>
    <t>6-14988</t>
  </si>
  <si>
    <t>2-7304</t>
  </si>
  <si>
    <t>120-7304</t>
  </si>
  <si>
    <t>MARTÍNEZ Carlos</t>
  </si>
  <si>
    <t>16-11280</t>
  </si>
  <si>
    <t>25-17262</t>
  </si>
  <si>
    <t>2-7833</t>
  </si>
  <si>
    <t>MIRANDA Jordi</t>
  </si>
  <si>
    <t>2-1694</t>
  </si>
  <si>
    <t>NAVARRO G.  Pere</t>
  </si>
  <si>
    <t>155-14129</t>
  </si>
  <si>
    <t>NAVARRO Laia</t>
  </si>
  <si>
    <t>2-963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</si>
  <si>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</si>
  <si>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</si>
  <si>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</si>
  <si>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</si>
  <si>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</si>
  <si>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</si>
  <si>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</si>
  <si>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</si>
  <si>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</si>
  <si>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134-10312</t>
  </si>
  <si>
    <t>2-10312</t>
  </si>
  <si>
    <t>67-10312</t>
  </si>
  <si>
    <t>TOP / EST / ALE / EST</t>
  </si>
  <si>
    <t>151-10312</t>
  </si>
  <si>
    <t>RAVENTÓS Arnau</t>
  </si>
  <si>
    <t>120-11283</t>
  </si>
  <si>
    <t>REQUENA Saúl</t>
  </si>
  <si>
    <t>6-12059</t>
  </si>
  <si>
    <t>RUESCAS David</t>
  </si>
  <si>
    <t>2-10286</t>
  </si>
  <si>
    <t>SABATER Lluc</t>
  </si>
  <si>
    <t>24-15316</t>
  </si>
  <si>
    <t>2-1211</t>
  </si>
  <si>
    <t>SERRA B.  Marc</t>
  </si>
  <si>
    <t>SORIANO Mario</t>
  </si>
  <si>
    <t>TORRENTE Eudald</t>
  </si>
  <si>
    <t>36-14597</t>
  </si>
  <si>
    <t>55-14597</t>
  </si>
  <si>
    <t>21-14597</t>
  </si>
  <si>
    <t>2-5613</t>
  </si>
  <si>
    <t>ARAGALL Nil</t>
  </si>
  <si>
    <t>ELS 8</t>
  </si>
  <si>
    <t>BLANCAFORT Anna</t>
  </si>
  <si>
    <t>2-10760</t>
  </si>
  <si>
    <t>CASTELLS Iris</t>
  </si>
  <si>
    <t>120-10672</t>
  </si>
  <si>
    <t>2-10672</t>
  </si>
  <si>
    <t>COROMINAS Albert</t>
  </si>
  <si>
    <t>ESCODA Abril</t>
  </si>
  <si>
    <t>2-12244</t>
  </si>
  <si>
    <t>17-12244</t>
  </si>
  <si>
    <t>2-1198</t>
  </si>
  <si>
    <t>GAVIN Jordi</t>
  </si>
  <si>
    <t>2-7618</t>
  </si>
  <si>
    <t>GUINART Joel</t>
  </si>
  <si>
    <t>6-7618</t>
  </si>
  <si>
    <t>ISERN Yago</t>
  </si>
  <si>
    <t>2-8592</t>
  </si>
  <si>
    <t>LARRUBIA Raquel</t>
  </si>
  <si>
    <t>132-8592</t>
  </si>
  <si>
    <t>78-8592</t>
  </si>
  <si>
    <t>LLASTANÓS Alex</t>
  </si>
  <si>
    <t>49-12122</t>
  </si>
  <si>
    <t>152-12122</t>
  </si>
  <si>
    <t>MONTAGUT Joan</t>
  </si>
  <si>
    <t>2-8643</t>
  </si>
  <si>
    <t>SANCHEZ B.  Eric</t>
  </si>
  <si>
    <t>SOLDEVILA Pere</t>
  </si>
  <si>
    <t>24-16505</t>
  </si>
  <si>
    <t>2-8154</t>
  </si>
  <si>
    <t>VIDAL Abril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</si>
  <si>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</si>
  <si>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</si>
  <si>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</si>
  <si>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</si>
  <si>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</si>
  <si>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</si>
  <si>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</si>
  <si>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</si>
  <si>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</si>
  <si>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</si>
  <si>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</si>
  <si>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</si>
  <si>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131-4882</t>
  </si>
  <si>
    <t>151-4882</t>
  </si>
  <si>
    <t>5-4882</t>
  </si>
  <si>
    <t>PERAL Xavier</t>
  </si>
  <si>
    <t>2-1574</t>
  </si>
  <si>
    <t>SUES Joan</t>
  </si>
  <si>
    <t>152-202</t>
  </si>
  <si>
    <t>2-13209</t>
  </si>
  <si>
    <t>YEH Chih-Wei</t>
  </si>
  <si>
    <t>BUISAN Marti</t>
  </si>
  <si>
    <t>FALCO</t>
  </si>
  <si>
    <t>CAMPOS Ramon</t>
  </si>
  <si>
    <t>CAYELLAS Carla</t>
  </si>
  <si>
    <t>105-975</t>
  </si>
  <si>
    <t>HUGUET Ferran</t>
  </si>
  <si>
    <t>2-975</t>
  </si>
  <si>
    <t>2-6879</t>
  </si>
  <si>
    <t>PONCE Lucas</t>
  </si>
  <si>
    <t>SOLER Marcel</t>
  </si>
  <si>
    <t>22-16664</t>
  </si>
  <si>
    <t>TRALLERO Ona</t>
  </si>
  <si>
    <t>2-1067</t>
  </si>
  <si>
    <t>ZARAGOZA Xavier</t>
  </si>
  <si>
    <t>ARAQUE Aina</t>
  </si>
  <si>
    <t>GANXET</t>
  </si>
  <si>
    <t>2-15239</t>
  </si>
  <si>
    <t>BAQUEDANO Bruno</t>
  </si>
  <si>
    <t>BAQUEDANO Sofia</t>
  </si>
  <si>
    <t>2-5747</t>
  </si>
  <si>
    <t>BUSQUETS Ferran</t>
  </si>
  <si>
    <t>MANRESA Jana</t>
  </si>
  <si>
    <t>134-14588</t>
  </si>
  <si>
    <t>2-14588</t>
  </si>
  <si>
    <t>67-14588</t>
  </si>
  <si>
    <t>MARTINEZ Kira</t>
  </si>
  <si>
    <t>122-15279</t>
  </si>
  <si>
    <t>MARTÍNEZ Rafael</t>
  </si>
  <si>
    <t>134-15279</t>
  </si>
  <si>
    <t>2-15279</t>
  </si>
  <si>
    <t>7-15279</t>
  </si>
  <si>
    <t>165-15279</t>
  </si>
  <si>
    <t>MOLINA Maria Janny</t>
  </si>
  <si>
    <t>134-16807</t>
  </si>
  <si>
    <t>2-16807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</si>
  <si>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</si>
  <si>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</si>
  <si>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</si>
  <si>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</si>
  <si>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</si>
  <si>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</si>
  <si>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</si>
  <si>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</si>
  <si>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</si>
  <si>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</si>
  <si>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2-16259</t>
  </si>
  <si>
    <t>RODRIGUES Inês</t>
  </si>
  <si>
    <t>SAMPEDRO Yerai</t>
  </si>
  <si>
    <t>19-10826</t>
  </si>
  <si>
    <t>SHYPSHA Renata</t>
  </si>
  <si>
    <t>121-12518</t>
  </si>
  <si>
    <t>133-12518</t>
  </si>
  <si>
    <t>2-12518</t>
  </si>
  <si>
    <t>5-12518</t>
  </si>
  <si>
    <t>2-9153</t>
  </si>
  <si>
    <t>SKOBKINA Svetlana</t>
  </si>
  <si>
    <t>2-16263</t>
  </si>
  <si>
    <t>SMIRNOVA Margarita</t>
  </si>
  <si>
    <t>2-8911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</si>
  <si>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</si>
  <si>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</si>
  <si>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</si>
  <si>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</si>
  <si>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</si>
  <si>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</si>
  <si>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</si>
  <si>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</si>
  <si>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</si>
  <si>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</si>
  <si>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</si>
  <si>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</si>
  <si>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</si>
  <si>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</si>
  <si>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</si>
  <si>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</si>
  <si>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25-17770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</si>
  <si>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</si>
  <si>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</si>
  <si>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</si>
  <si>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</si>
  <si>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</si>
  <si>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</si>
  <si>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</si>
  <si>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</si>
  <si>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</si>
  <si>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</si>
  <si>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2-7710</t>
  </si>
  <si>
    <t>CARRASCO Daniel</t>
  </si>
  <si>
    <t>28-7710</t>
  </si>
  <si>
    <t>47-7710</t>
  </si>
  <si>
    <t>14-7710</t>
  </si>
  <si>
    <t>CRUZ Mario</t>
  </si>
  <si>
    <t>DOMINGUEZ Pablo</t>
  </si>
  <si>
    <t>2-585</t>
  </si>
  <si>
    <t>ESCAMILLA Eduard</t>
  </si>
  <si>
    <t>FERRÉ Marcel</t>
  </si>
  <si>
    <t>107-287</t>
  </si>
  <si>
    <t>FORTUNA Angel</t>
  </si>
  <si>
    <t>110-287</t>
  </si>
  <si>
    <t>2-8845</t>
  </si>
  <si>
    <t>GUARCH Roger</t>
  </si>
  <si>
    <t>GUTIERREZ Miquel</t>
  </si>
  <si>
    <t>6-11134</t>
  </si>
  <si>
    <t>HERRERO Pau</t>
  </si>
  <si>
    <t>JORGOSO Erik</t>
  </si>
  <si>
    <t>117-13093</t>
  </si>
  <si>
    <t>KISHCHUK Nazarii</t>
  </si>
  <si>
    <t>119-13093</t>
  </si>
  <si>
    <t>131-13093</t>
  </si>
  <si>
    <t>2-13093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</si>
  <si>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</si>
  <si>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</si>
  <si>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</si>
  <si>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</si>
  <si>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</si>
  <si>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</si>
  <si>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</si>
  <si>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MUÑOZ Eloi</t>
  </si>
  <si>
    <t>2-6197</t>
  </si>
  <si>
    <t>RODRIGUEZ Adria</t>
  </si>
  <si>
    <t>16-6197</t>
  </si>
  <si>
    <t>RUBIO Gerard</t>
  </si>
  <si>
    <t>SANCHÍS Marc</t>
  </si>
  <si>
    <t>SOLSONA Eduard</t>
  </si>
  <si>
    <t>6-6017</t>
  </si>
  <si>
    <t>2-8089</t>
  </si>
  <si>
    <t>VILALLONGA Nurjan</t>
  </si>
  <si>
    <t>151-8089</t>
  </si>
  <si>
    <t>IGUALA</t>
  </si>
  <si>
    <t>2-5405</t>
  </si>
  <si>
    <t>LUCO Bernat</t>
  </si>
  <si>
    <t>LUCO Daniel</t>
  </si>
  <si>
    <t>126-659</t>
  </si>
  <si>
    <t>2-659</t>
  </si>
  <si>
    <t>2-1994</t>
  </si>
  <si>
    <t>MENAL Manuel</t>
  </si>
  <si>
    <t>124-1994</t>
  </si>
  <si>
    <t>SANCHEZ Didac</t>
  </si>
  <si>
    <t>TRONCOSO Nestor</t>
  </si>
  <si>
    <t>VALLS Kevin</t>
  </si>
  <si>
    <t>69-16243</t>
  </si>
  <si>
    <t>2-8199</t>
  </si>
  <si>
    <t>CASANOVAS Laia</t>
  </si>
  <si>
    <t>INDEPE</t>
  </si>
  <si>
    <t>31-8199</t>
  </si>
  <si>
    <t>GIMENEZ R.  Àngel</t>
  </si>
  <si>
    <t>GRILLO Manel</t>
  </si>
  <si>
    <t>MARTINEZ S.  Roger</t>
  </si>
  <si>
    <t>106-504</t>
  </si>
  <si>
    <t>RAMON Jaume</t>
  </si>
  <si>
    <t>109-504</t>
  </si>
  <si>
    <t>BENAVENT Nil</t>
  </si>
  <si>
    <t>JOVCTDF</t>
  </si>
  <si>
    <t>COMAS Jan</t>
  </si>
  <si>
    <t>2-14526</t>
  </si>
  <si>
    <t>35-14526</t>
  </si>
  <si>
    <t>68-14526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</si>
  <si>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</si>
  <si>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</si>
  <si>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</si>
  <si>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</si>
  <si>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</si>
  <si>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</si>
  <si>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</si>
  <si>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</si>
  <si>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</si>
  <si>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</si>
  <si>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</si>
  <si>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25-16703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</si>
  <si>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</si>
  <si>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</si>
  <si>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</si>
  <si>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</si>
  <si>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</si>
  <si>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</si>
  <si>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</si>
  <si>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</si>
  <si>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2-13478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</si>
  <si>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</si>
  <si>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</si>
  <si>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</si>
  <si>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</si>
  <si>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</si>
  <si>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</si>
  <si>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</si>
  <si>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</si>
  <si>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</si>
  <si>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</si>
  <si>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25-17786</t>
  </si>
  <si>
    <t>DELRIU Roger</t>
  </si>
  <si>
    <t>FELIP Eduard</t>
  </si>
  <si>
    <t>FELIU Javier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</si>
  <si>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</si>
  <si>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</si>
  <si>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</si>
  <si>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</si>
  <si>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</si>
  <si>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</si>
  <si>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</si>
  <si>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</si>
  <si>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2-6364</t>
  </si>
  <si>
    <t>FOLCH Bernat</t>
  </si>
  <si>
    <t>2-3083</t>
  </si>
  <si>
    <t>FOLCH Martí</t>
  </si>
  <si>
    <t>154-15587</t>
  </si>
  <si>
    <t>LLORENS Teo</t>
  </si>
  <si>
    <t>LOZANO Manel</t>
  </si>
  <si>
    <t>133-10885</t>
  </si>
  <si>
    <t>MARCO Oriol</t>
  </si>
  <si>
    <t>MARTINO Matias</t>
  </si>
  <si>
    <t>154-13595</t>
  </si>
  <si>
    <t>22-15661</t>
  </si>
  <si>
    <t>MASIP Aria</t>
  </si>
  <si>
    <t>2-15836</t>
  </si>
  <si>
    <t>MORIO Florian Martin</t>
  </si>
  <si>
    <t>16-12579</t>
  </si>
  <si>
    <t>MUÑOZ Joan</t>
  </si>
  <si>
    <t>PEREZ Fabio Rodrigo</t>
  </si>
  <si>
    <t>PONS Gina</t>
  </si>
  <si>
    <t>RAMOS Carlos</t>
  </si>
  <si>
    <t>25-16812</t>
  </si>
  <si>
    <t>RIU Miquel</t>
  </si>
  <si>
    <t>ROMAGOSA Juli</t>
  </si>
  <si>
    <t>166-10887</t>
  </si>
  <si>
    <t>RUIZ Guillem</t>
  </si>
  <si>
    <t>RUIZ Martí</t>
  </si>
  <si>
    <t>SERENA Pere Gustav</t>
  </si>
  <si>
    <t>154-12173</t>
  </si>
  <si>
    <t>25-15079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</si>
  <si>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</si>
  <si>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</si>
  <si>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</si>
  <si>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</si>
  <si>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</si>
  <si>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</si>
  <si>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</si>
  <si>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</si>
  <si>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</si>
  <si>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</si>
  <si>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2-5074</t>
  </si>
  <si>
    <t>FRADERA Jordi</t>
  </si>
  <si>
    <t>GONZALEZ Ot</t>
  </si>
  <si>
    <t>GUIRAO Jordi</t>
  </si>
  <si>
    <t>MATARÓ Isaac</t>
  </si>
  <si>
    <t>153-11537</t>
  </si>
  <si>
    <t>7-11537</t>
  </si>
  <si>
    <t>NEYRA Gorka</t>
  </si>
  <si>
    <t>NUÑEZ Roc</t>
  </si>
  <si>
    <t>2-12566</t>
  </si>
  <si>
    <t>153-12566</t>
  </si>
  <si>
    <t>7-12566</t>
  </si>
  <si>
    <t>165-12566</t>
  </si>
  <si>
    <t>PACAREU Aleix</t>
  </si>
  <si>
    <t>120-10445</t>
  </si>
  <si>
    <t>2-10445</t>
  </si>
  <si>
    <t>78-10445</t>
  </si>
  <si>
    <t>151-10445</t>
  </si>
  <si>
    <t>2-11159</t>
  </si>
  <si>
    <t>PACAREU Sergi</t>
  </si>
  <si>
    <t>PALOMO Berta</t>
  </si>
  <si>
    <t>2-10482</t>
  </si>
  <si>
    <t>152-10482</t>
  </si>
  <si>
    <t>PIJUAN Eudald</t>
  </si>
  <si>
    <t>7-15395</t>
  </si>
  <si>
    <t>PIJUAN Guillem</t>
  </si>
  <si>
    <t>120-11552</t>
  </si>
  <si>
    <t>2-11552</t>
  </si>
  <si>
    <t>151-11552</t>
  </si>
  <si>
    <t>15-11552</t>
  </si>
  <si>
    <t>2-1603</t>
  </si>
  <si>
    <t>PORTA Raul</t>
  </si>
  <si>
    <t>64-1603</t>
  </si>
  <si>
    <t>151-1603</t>
  </si>
  <si>
    <t>5-1603</t>
  </si>
  <si>
    <t>14-1603</t>
  </si>
  <si>
    <t>2-6096</t>
  </si>
  <si>
    <t>POUS Jacob</t>
  </si>
  <si>
    <t>48-6096</t>
  </si>
  <si>
    <t>60-6096</t>
  </si>
  <si>
    <t>151-6096</t>
  </si>
  <si>
    <t>PRADOS Antoni</t>
  </si>
  <si>
    <t>2-1564</t>
  </si>
  <si>
    <t>RIBAS Martí</t>
  </si>
  <si>
    <t>69-11351</t>
  </si>
  <si>
    <t>12-11351</t>
  </si>
  <si>
    <t>RODRIGUEZ Alba</t>
  </si>
  <si>
    <t>133-12922</t>
  </si>
  <si>
    <t>2-12922</t>
  </si>
  <si>
    <t>5-12922</t>
  </si>
  <si>
    <t>153-16791</t>
  </si>
  <si>
    <t>SÁEZ Hiram</t>
  </si>
  <si>
    <t>SÁNCHEZ Pau</t>
  </si>
  <si>
    <t>117-10862</t>
  </si>
  <si>
    <t>SANS Martina</t>
  </si>
  <si>
    <t>133-10862</t>
  </si>
  <si>
    <t>2-10862</t>
  </si>
  <si>
    <t>65-10862</t>
  </si>
  <si>
    <t>151-10862</t>
  </si>
  <si>
    <t>5-10862</t>
  </si>
  <si>
    <t>2-3157</t>
  </si>
  <si>
    <t>CALDERO Eric</t>
  </si>
  <si>
    <t>MOLLSA</t>
  </si>
  <si>
    <t>2-5437</t>
  </si>
  <si>
    <t>FERNÁNDEZ Cristian</t>
  </si>
  <si>
    <t>2-5436</t>
  </si>
  <si>
    <t>FERNANDEZ M.  Ivan</t>
  </si>
  <si>
    <t>GARCIA Eudald</t>
  </si>
  <si>
    <t>LLANES Aleix</t>
  </si>
  <si>
    <t>2-189</t>
  </si>
  <si>
    <t>MIRO G. Marc</t>
  </si>
  <si>
    <t>SERRA Pol</t>
  </si>
  <si>
    <t>SOLER Blai</t>
  </si>
  <si>
    <t>BUENO Izan</t>
  </si>
  <si>
    <t>NASTIC</t>
  </si>
  <si>
    <t>2-2309</t>
  </si>
  <si>
    <t>DE BLAS Xavier</t>
  </si>
  <si>
    <t>FERNÁNDEZ Jan</t>
  </si>
  <si>
    <t>54-15052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</si>
  <si>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</si>
  <si>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</si>
  <si>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</si>
  <si>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</si>
  <si>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</si>
  <si>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</si>
  <si>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</si>
  <si>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</si>
  <si>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</si>
  <si>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</si>
  <si>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</si>
  <si>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PETROVICI Paul</t>
  </si>
  <si>
    <t>POCURULL Gerard</t>
  </si>
  <si>
    <t>2-6671</t>
  </si>
  <si>
    <t>VERDEJO Jordi</t>
  </si>
  <si>
    <t>---no llic---</t>
  </si>
  <si>
    <t>2-2176</t>
  </si>
  <si>
    <t>2-14515</t>
  </si>
  <si>
    <t>RQ / ITTF / ABS / INT</t>
  </si>
  <si>
    <t>126-684</t>
  </si>
  <si>
    <t>2-6732</t>
  </si>
  <si>
    <t>117-6732</t>
  </si>
  <si>
    <t>119-6732</t>
  </si>
  <si>
    <t>132-6732</t>
  </si>
  <si>
    <t>5-6732</t>
  </si>
  <si>
    <t>RAMIREZ BERMUDEZ, SARA</t>
  </si>
  <si>
    <t>SABIO RUIZ, RICARD</t>
  </si>
  <si>
    <t>148-5703</t>
  </si>
  <si>
    <t>130-6515</t>
  </si>
  <si>
    <t>OLESA</t>
  </si>
  <si>
    <t>117-1533</t>
  </si>
  <si>
    <t>BARRENECHE Alvaro</t>
  </si>
  <si>
    <t>2-1533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</si>
  <si>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</si>
  <si>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</si>
  <si>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</si>
  <si>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</si>
  <si>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</si>
  <si>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</si>
  <si>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</si>
  <si>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</si>
  <si>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</si>
  <si>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2-308</t>
  </si>
  <si>
    <t>127-1663</t>
  </si>
  <si>
    <t>JOFRE Jaume</t>
  </si>
  <si>
    <t>2-1663</t>
  </si>
  <si>
    <t>28-1663</t>
  </si>
  <si>
    <t>94-1663</t>
  </si>
  <si>
    <t>2-2290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</si>
  <si>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</si>
  <si>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</si>
  <si>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</si>
  <si>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</si>
  <si>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</si>
  <si>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</si>
  <si>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</si>
  <si>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</si>
  <si>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2-645</t>
  </si>
  <si>
    <t>93-645</t>
  </si>
  <si>
    <t>ARBUSÀ Ferran</t>
  </si>
  <si>
    <t>OLOT</t>
  </si>
  <si>
    <t>152-11710</t>
  </si>
  <si>
    <t>BERBEL Miquel</t>
  </si>
  <si>
    <t>2-2275</t>
  </si>
  <si>
    <t>CAYMEL Marc</t>
  </si>
  <si>
    <t>117-1031</t>
  </si>
  <si>
    <t>DOT Jordi</t>
  </si>
  <si>
    <t>2-1031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</si>
  <si>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</si>
  <si>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</si>
  <si>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</si>
  <si>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</si>
  <si>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</si>
  <si>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</si>
  <si>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</si>
  <si>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</si>
  <si>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</si>
  <si>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</si>
  <si>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</si>
  <si>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</si>
  <si>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</si>
  <si>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</si>
  <si>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</si>
  <si>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</si>
  <si>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</si>
  <si>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2-4706</t>
  </si>
  <si>
    <t>2-4778</t>
  </si>
  <si>
    <t>PONS Arnau</t>
  </si>
  <si>
    <t>117-4778</t>
  </si>
  <si>
    <t>130-4778</t>
  </si>
  <si>
    <t>151-4778</t>
  </si>
  <si>
    <t>5-4778</t>
  </si>
  <si>
    <t>2-4618</t>
  </si>
  <si>
    <t>PUIGMAL Oriol</t>
  </si>
  <si>
    <t>153-16692</t>
  </si>
  <si>
    <t>RACOLCIUC Stefan Cristian</t>
  </si>
  <si>
    <t>2-4436</t>
  </si>
  <si>
    <t>ROCA S.  Arnau</t>
  </si>
  <si>
    <t>151-4436</t>
  </si>
  <si>
    <t>151-10949</t>
  </si>
  <si>
    <t>SINGH Arashbir</t>
  </si>
  <si>
    <t>152-857</t>
  </si>
  <si>
    <t>TOR Jordi</t>
  </si>
  <si>
    <t>2-6826</t>
  </si>
  <si>
    <t>VENEGAS Edgar</t>
  </si>
  <si>
    <t>119-6826</t>
  </si>
  <si>
    <t>131-6826</t>
  </si>
  <si>
    <t>PALES</t>
  </si>
  <si>
    <t>2-10320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</si>
  <si>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</si>
  <si>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</si>
  <si>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</si>
  <si>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</si>
  <si>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</si>
  <si>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</si>
  <si>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</si>
  <si>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MARTÍN Agustí</t>
  </si>
  <si>
    <t>MOLINA Miguel</t>
  </si>
  <si>
    <t>2-755</t>
  </si>
  <si>
    <t>2-1996</t>
  </si>
  <si>
    <t>2-3912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</si>
  <si>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</si>
  <si>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</si>
  <si>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</si>
  <si>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</si>
  <si>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</si>
  <si>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</si>
  <si>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</si>
  <si>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</si>
  <si>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</si>
  <si>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136-887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</si>
  <si>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</si>
  <si>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</si>
  <si>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</si>
  <si>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</si>
  <si>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</si>
  <si>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</si>
  <si>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</si>
  <si>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2-7452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</si>
  <si>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</si>
  <si>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</si>
  <si>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</si>
  <si>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</si>
  <si>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</si>
  <si>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</si>
  <si>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</si>
  <si>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</si>
  <si>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</si>
  <si>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2-10632</t>
  </si>
  <si>
    <t>MELERO Gemma</t>
  </si>
  <si>
    <t>2-5998</t>
  </si>
  <si>
    <t>MONTSERRAT Laia</t>
  </si>
  <si>
    <t>2-2473</t>
  </si>
  <si>
    <t>ROYO Carlota</t>
  </si>
  <si>
    <t>ALTAR Pau</t>
  </si>
  <si>
    <t>RIPLET</t>
  </si>
  <si>
    <t>2-980</t>
  </si>
  <si>
    <t>ANDRADE Julio</t>
  </si>
  <si>
    <t>122-11771</t>
  </si>
  <si>
    <t>ARNAU Ariadna</t>
  </si>
  <si>
    <t>2-11771</t>
  </si>
  <si>
    <t>43-11771</t>
  </si>
  <si>
    <t>2-943</t>
  </si>
  <si>
    <t>ARNAU Miquel</t>
  </si>
  <si>
    <t>2-6545</t>
  </si>
  <si>
    <t>BARCELÓ Pau</t>
  </si>
  <si>
    <t>122-15501</t>
  </si>
  <si>
    <t>CAPARRÓS Ainoa</t>
  </si>
  <si>
    <t>2-15501</t>
  </si>
  <si>
    <t>21-15501</t>
  </si>
  <si>
    <t>CODOLÀ Biel</t>
  </si>
  <si>
    <t>CODOLÀ Pep</t>
  </si>
  <si>
    <t>22-16516</t>
  </si>
  <si>
    <t>DOMINGO Carmen</t>
  </si>
  <si>
    <t>2-12300</t>
  </si>
  <si>
    <t>165-12300</t>
  </si>
  <si>
    <t>2-5587</t>
  </si>
  <si>
    <t>FLUVIA Leo</t>
  </si>
  <si>
    <t>GARCÍA Alex</t>
  </si>
  <si>
    <t>JANÉ Ot</t>
  </si>
  <si>
    <t>LLIBRE Alicia</t>
  </si>
  <si>
    <t>2-6247</t>
  </si>
  <si>
    <t>LLORENS Victor</t>
  </si>
  <si>
    <t>MUJICA Sergio</t>
  </si>
  <si>
    <t>PACHECO Liam</t>
  </si>
  <si>
    <t>PARDO Lucas</t>
  </si>
  <si>
    <t>2-14724</t>
  </si>
  <si>
    <t>2-9031</t>
  </si>
  <si>
    <t>PEÑARANDO Marta</t>
  </si>
  <si>
    <t>131-9031</t>
  </si>
  <si>
    <t>64-9031</t>
  </si>
  <si>
    <t>5-9031</t>
  </si>
  <si>
    <t>2-6734</t>
  </si>
  <si>
    <t>PERETO Mireia</t>
  </si>
  <si>
    <t>5-6734</t>
  </si>
  <si>
    <t>PIMENTEL Luis Guillermo</t>
  </si>
  <si>
    <t>2-4432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</si>
  <si>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</si>
  <si>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</si>
  <si>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</si>
  <si>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</si>
  <si>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</si>
  <si>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</si>
  <si>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</si>
  <si>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</si>
  <si>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</si>
  <si>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</si>
  <si>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</si>
  <si>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</si>
  <si>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</si>
  <si>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</si>
  <si>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</si>
  <si>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</si>
  <si>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</si>
  <si>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</si>
  <si>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</si>
  <si>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</si>
  <si>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</si>
  <si>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</si>
  <si>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</si>
  <si>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</si>
  <si>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</si>
  <si>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</si>
  <si>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</si>
  <si>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</si>
  <si>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</si>
  <si>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</si>
  <si>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</si>
  <si>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2-12682</t>
  </si>
  <si>
    <t>66-12682</t>
  </si>
  <si>
    <t>153-12682</t>
  </si>
  <si>
    <t>17-12682</t>
  </si>
  <si>
    <t>105-972</t>
  </si>
  <si>
    <t>CASTILLO Francesc</t>
  </si>
  <si>
    <t>124-972</t>
  </si>
  <si>
    <t>161-972</t>
  </si>
  <si>
    <t>2-972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</si>
  <si>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</si>
  <si>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</si>
  <si>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</si>
  <si>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</si>
  <si>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</si>
  <si>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</si>
  <si>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</si>
  <si>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</si>
  <si>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2-11365</t>
  </si>
  <si>
    <t>78-11365</t>
  </si>
  <si>
    <t>ESTIVILL Cristina</t>
  </si>
  <si>
    <t>153-12724</t>
  </si>
  <si>
    <t>2-804</t>
  </si>
  <si>
    <t>GALLEGO Òscar</t>
  </si>
  <si>
    <t>25-17590</t>
  </si>
  <si>
    <t>GIBERT Max</t>
  </si>
  <si>
    <t>121-10860</t>
  </si>
  <si>
    <t>GIBERT Roc</t>
  </si>
  <si>
    <t>133-10860</t>
  </si>
  <si>
    <t>2-10860</t>
  </si>
  <si>
    <t>151-10860</t>
  </si>
  <si>
    <t>LOBERA Jordi</t>
  </si>
  <si>
    <t>MARTÍNEZ Oriol</t>
  </si>
  <si>
    <t>121-10782</t>
  </si>
  <si>
    <t>133-10782</t>
  </si>
  <si>
    <t>2-10782</t>
  </si>
  <si>
    <t>2-5954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</si>
  <si>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</si>
  <si>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</si>
  <si>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</si>
  <si>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</si>
  <si>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</si>
  <si>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</si>
  <si>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</si>
  <si>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</si>
  <si>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</si>
  <si>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2-8379</t>
  </si>
  <si>
    <t>OLIVERAS Gabriel</t>
  </si>
  <si>
    <t>2-6391</t>
  </si>
  <si>
    <t>29-6391</t>
  </si>
  <si>
    <t>41-6391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</si>
  <si>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</si>
  <si>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</si>
  <si>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</si>
  <si>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</si>
  <si>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</si>
  <si>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</si>
  <si>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</si>
  <si>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2-12838</t>
  </si>
  <si>
    <t>31-12838</t>
  </si>
  <si>
    <t>17-12838</t>
  </si>
  <si>
    <t>121-12839</t>
  </si>
  <si>
    <t>133-12839</t>
  </si>
  <si>
    <t>2-12839</t>
  </si>
  <si>
    <t>89-12839</t>
  </si>
  <si>
    <t>SALLEN</t>
  </si>
  <si>
    <t>2-3156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</si>
  <si>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</si>
  <si>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</si>
  <si>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</si>
  <si>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</si>
  <si>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</si>
  <si>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</si>
  <si>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</si>
  <si>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</si>
  <si>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2-7873</t>
  </si>
  <si>
    <t>CABALLERO Pol</t>
  </si>
  <si>
    <t>2-7959</t>
  </si>
  <si>
    <t>RODRIGUEZ Carlos</t>
  </si>
  <si>
    <t>2-793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</si>
  <si>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</si>
  <si>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</si>
  <si>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</si>
  <si>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</si>
  <si>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</si>
  <si>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</si>
  <si>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</si>
  <si>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</si>
  <si>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2-13323</t>
  </si>
  <si>
    <t>ADEOSUN David Olakunle</t>
  </si>
  <si>
    <t>TONA</t>
  </si>
  <si>
    <t>2-3254</t>
  </si>
  <si>
    <t>CARCELLER Jordi</t>
  </si>
  <si>
    <t>126-3254</t>
  </si>
  <si>
    <t>FERRER Jofre</t>
  </si>
  <si>
    <t>2-10217</t>
  </si>
  <si>
    <t>2-4024</t>
  </si>
  <si>
    <t>GRANADOS Claudio</t>
  </si>
  <si>
    <t>124-4024</t>
  </si>
  <si>
    <t>2-5706</t>
  </si>
  <si>
    <t>AVILES David</t>
  </si>
  <si>
    <t>TORELL</t>
  </si>
  <si>
    <t>2-8597</t>
  </si>
  <si>
    <t>FERRUZ Marc</t>
  </si>
  <si>
    <t>2-1584</t>
  </si>
  <si>
    <t>FONT Gerard</t>
  </si>
  <si>
    <t>151-1584</t>
  </si>
  <si>
    <t>152-16459</t>
  </si>
  <si>
    <t>MIESHCHERIAKOV Yaroslau</t>
  </si>
  <si>
    <t>152-6277</t>
  </si>
  <si>
    <t>OLIVA Santiago</t>
  </si>
  <si>
    <t>2-977</t>
  </si>
  <si>
    <t>PIELLA Jordi</t>
  </si>
  <si>
    <t>TORROE</t>
  </si>
  <si>
    <t>AYORA Miguel</t>
  </si>
  <si>
    <t>TORTOS</t>
  </si>
  <si>
    <t>CAMPOS Sergi</t>
  </si>
  <si>
    <t>16-6794</t>
  </si>
  <si>
    <t>2-8137</t>
  </si>
  <si>
    <t>MARTINEZ Juan</t>
  </si>
  <si>
    <t>2-5578</t>
  </si>
  <si>
    <t>QUEROL Jaume</t>
  </si>
  <si>
    <t>109-5578</t>
  </si>
  <si>
    <t>126-5578</t>
  </si>
  <si>
    <t>138-5578</t>
  </si>
  <si>
    <t>SORNÍ Toni</t>
  </si>
  <si>
    <t>2-12234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</si>
  <si>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</si>
  <si>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</si>
  <si>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</si>
  <si>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</si>
  <si>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</si>
  <si>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</si>
  <si>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</si>
  <si>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2-12215</t>
  </si>
  <si>
    <t>GÓMEZ Antonio</t>
  </si>
  <si>
    <t>2-4826</t>
  </si>
  <si>
    <t>GRAU Sergi</t>
  </si>
  <si>
    <t>117-4826</t>
  </si>
  <si>
    <t>2-15277</t>
  </si>
  <si>
    <t>MARTINEZ Andres</t>
  </si>
  <si>
    <t>MARTÍNEZ Roger</t>
  </si>
  <si>
    <t>153-13985</t>
  </si>
  <si>
    <t>7-13985</t>
  </si>
  <si>
    <t>MENA Raúl</t>
  </si>
  <si>
    <t>2-16457</t>
  </si>
  <si>
    <t>MONFARDINI Gaia</t>
  </si>
  <si>
    <t>MUNTADA Bernat</t>
  </si>
  <si>
    <t>2-2192</t>
  </si>
  <si>
    <t>MUNTADA Jaume</t>
  </si>
  <si>
    <t>126-2192</t>
  </si>
  <si>
    <t>93-2192</t>
  </si>
  <si>
    <t>NADAL Met</t>
  </si>
  <si>
    <t>153-13370</t>
  </si>
  <si>
    <t>7-13370</t>
  </si>
  <si>
    <t>OÑA Antonio</t>
  </si>
  <si>
    <t>2-1897</t>
  </si>
  <si>
    <t>PINEDA Clara</t>
  </si>
  <si>
    <t>2-8013</t>
  </si>
  <si>
    <t>PORTELL Alex</t>
  </si>
  <si>
    <t>120-8013</t>
  </si>
  <si>
    <t>151-8013</t>
  </si>
  <si>
    <t>17-8013</t>
  </si>
  <si>
    <t>2-5382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</si>
  <si>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</si>
  <si>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</si>
  <si>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</si>
  <si>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</si>
  <si>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</si>
  <si>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</si>
  <si>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</si>
  <si>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</si>
  <si>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2-1088</t>
  </si>
  <si>
    <t>SAGUER Jordi</t>
  </si>
  <si>
    <t>TAKENOUCHI Sabrina</t>
  </si>
  <si>
    <t>VERGÉS Guillem</t>
  </si>
  <si>
    <t>126-4824</t>
  </si>
  <si>
    <t>ALBERTÍ Pol</t>
  </si>
  <si>
    <t>TTCAS</t>
  </si>
  <si>
    <t>25-17490</t>
  </si>
  <si>
    <t>10-17416</t>
  </si>
  <si>
    <t>CASADELLÀ Dylan</t>
  </si>
  <si>
    <t>25-17416</t>
  </si>
  <si>
    <t>COLL Arnau</t>
  </si>
  <si>
    <t>2-10452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</si>
  <si>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</si>
  <si>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</si>
  <si>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</si>
  <si>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</si>
  <si>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</si>
  <si>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</si>
  <si>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</si>
  <si>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</si>
  <si>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</si>
  <si>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2-12293</t>
  </si>
  <si>
    <t>64-12293</t>
  </si>
  <si>
    <t>65-12293</t>
  </si>
  <si>
    <t>152-12293</t>
  </si>
  <si>
    <t>5-12293</t>
  </si>
  <si>
    <t>15-12293</t>
  </si>
  <si>
    <t>MAYOROV Ladimir</t>
  </si>
  <si>
    <t>134-13713</t>
  </si>
  <si>
    <t>2-13713</t>
  </si>
  <si>
    <t>14-13713</t>
  </si>
  <si>
    <t>2-4847</t>
  </si>
  <si>
    <t>PÈLACHS Martí</t>
  </si>
  <si>
    <t>117-4847</t>
  </si>
  <si>
    <t>POCH Roger</t>
  </si>
  <si>
    <t>153-10464</t>
  </si>
  <si>
    <t>19-10464</t>
  </si>
  <si>
    <t>2-7406</t>
  </si>
  <si>
    <t>PUIGMOLE Andreu</t>
  </si>
  <si>
    <t>2-7978</t>
  </si>
  <si>
    <t>PUIGMOLE Anna</t>
  </si>
  <si>
    <t>123-14264</t>
  </si>
  <si>
    <t>PUIGMULÉ Thaís</t>
  </si>
  <si>
    <t>2-14264</t>
  </si>
  <si>
    <t>81-14264</t>
  </si>
  <si>
    <t>91-14264</t>
  </si>
  <si>
    <t>9-14264</t>
  </si>
  <si>
    <t>RISCO Roger</t>
  </si>
  <si>
    <t>2-8050</t>
  </si>
  <si>
    <t>RUIZ Eloi</t>
  </si>
  <si>
    <t>SERRET Emma</t>
  </si>
  <si>
    <t>9-14263</t>
  </si>
  <si>
    <t>2-5256</t>
  </si>
  <si>
    <t>BLANCAFORT Josep Maria</t>
  </si>
  <si>
    <t>VANORD</t>
  </si>
  <si>
    <t>MARTINEZ Xavier</t>
  </si>
  <si>
    <t>2-3556</t>
  </si>
  <si>
    <t>MASIP Francesc Josep</t>
  </si>
  <si>
    <t>2-5649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</si>
  <si>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</si>
  <si>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</si>
  <si>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</si>
  <si>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</si>
  <si>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</si>
  <si>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</si>
  <si>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</si>
  <si>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</si>
  <si>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</si>
  <si>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</si>
  <si>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</si>
  <si>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</si>
  <si>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</si>
  <si>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132-7735</t>
  </si>
  <si>
    <t>78-7735</t>
  </si>
  <si>
    <t>DACHS Gil</t>
  </si>
  <si>
    <t>119-10177</t>
  </si>
  <si>
    <t>GARRIDO Martí</t>
  </si>
  <si>
    <t>120-10177</t>
  </si>
  <si>
    <t>2-10177</t>
  </si>
  <si>
    <t>78-10177</t>
  </si>
  <si>
    <t>2-8593</t>
  </si>
  <si>
    <t>GIMENO Biel</t>
  </si>
  <si>
    <t>119-8593</t>
  </si>
  <si>
    <t>131-8593</t>
  </si>
  <si>
    <t>28-8593</t>
  </si>
  <si>
    <t>40-8593</t>
  </si>
  <si>
    <t>14-8593</t>
  </si>
  <si>
    <t>2-6383</t>
  </si>
  <si>
    <t>GIMENO Irina</t>
  </si>
  <si>
    <t>117-6383</t>
  </si>
  <si>
    <t>133-6383</t>
  </si>
  <si>
    <t>64-6383</t>
  </si>
  <si>
    <t>65-6383</t>
  </si>
  <si>
    <t>152-14061</t>
  </si>
  <si>
    <t>165-14061</t>
  </si>
  <si>
    <t>2-9209</t>
  </si>
  <si>
    <t>MIARONS Arnau</t>
  </si>
  <si>
    <t>119-9209</t>
  </si>
  <si>
    <t>2-4487</t>
  </si>
  <si>
    <t>MOLIST Sergi</t>
  </si>
  <si>
    <t>2-7933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</si>
  <si>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</si>
  <si>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</si>
  <si>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</si>
  <si>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</si>
  <si>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</si>
  <si>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</si>
  <si>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</si>
  <si>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</si>
  <si>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2-5288</t>
  </si>
  <si>
    <t>MUÑOZ Noa</t>
  </si>
  <si>
    <t>2-14507</t>
  </si>
  <si>
    <t>OLENZKA-DZIENIEL Aneta Justyna</t>
  </si>
  <si>
    <t>PEIX Lluis</t>
  </si>
  <si>
    <t>PLADEVALL Jordi</t>
  </si>
  <si>
    <t>126-536</t>
  </si>
  <si>
    <t>2-536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</si>
  <si>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</si>
  <si>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</si>
  <si>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</si>
  <si>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</si>
  <si>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</si>
  <si>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</si>
  <si>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</si>
  <si>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2-11951</t>
  </si>
  <si>
    <t>28-11951</t>
  </si>
  <si>
    <t>40-11951</t>
  </si>
  <si>
    <t>47-11951</t>
  </si>
  <si>
    <t>59-11951</t>
  </si>
  <si>
    <t>151-11951</t>
  </si>
  <si>
    <t>14-11951</t>
  </si>
  <si>
    <t>2-16411</t>
  </si>
  <si>
    <t>SHAFREH Ehsan</t>
  </si>
  <si>
    <t>TOR Oriol</t>
  </si>
  <si>
    <t>TORRENTS Joan</t>
  </si>
  <si>
    <t>DARANAS Joel</t>
  </si>
  <si>
    <t>VILABL</t>
  </si>
  <si>
    <t>DIAZ Evan</t>
  </si>
  <si>
    <t>9-13818</t>
  </si>
  <si>
    <t>HURTÓS Oriol</t>
  </si>
  <si>
    <t>LÀZARO Guim</t>
  </si>
  <si>
    <t>LÓPEZ Iren</t>
  </si>
  <si>
    <t>9-14131</t>
  </si>
  <si>
    <t>MARTÍNEZ Biel</t>
  </si>
  <si>
    <t>9-15782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</si>
  <si>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</si>
  <si>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</si>
  <si>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</si>
  <si>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</si>
  <si>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</si>
  <si>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</si>
  <si>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</si>
  <si>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</si>
  <si>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ALCALA Olegario Basilio</t>
  </si>
  <si>
    <t>VILAFR</t>
  </si>
  <si>
    <t>2-2499</t>
  </si>
  <si>
    <t>BLANCO Roger</t>
  </si>
  <si>
    <t>2-6271</t>
  </si>
  <si>
    <t>CUCCINIELLO Carlos</t>
  </si>
  <si>
    <t>ESCUDERO Josep Maria</t>
  </si>
  <si>
    <t>2-302</t>
  </si>
  <si>
    <t>2-3222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</si>
  <si>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</si>
  <si>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</si>
  <si>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</si>
  <si>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</si>
  <si>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</si>
  <si>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</si>
  <si>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</si>
  <si>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2-241</t>
  </si>
  <si>
    <t>VILANO</t>
  </si>
  <si>
    <t>2-6952</t>
  </si>
  <si>
    <t>CARMONA Albert</t>
  </si>
  <si>
    <t>CONDE F. Xavier</t>
  </si>
  <si>
    <t>30-1752</t>
  </si>
  <si>
    <t>16-1752</t>
  </si>
  <si>
    <t>16-17643</t>
  </si>
  <si>
    <t>DEL RIO Joaquin</t>
  </si>
  <si>
    <t>25-16618</t>
  </si>
  <si>
    <t>FERNANDEZ Hugo</t>
  </si>
  <si>
    <t>2-7271</t>
  </si>
  <si>
    <t>GARROTE Biel</t>
  </si>
  <si>
    <t>PANOSA Bernat</t>
  </si>
  <si>
    <t>54-14418</t>
  </si>
  <si>
    <t>21-14418</t>
  </si>
  <si>
    <t>PASQUINI Nagual</t>
  </si>
  <si>
    <t>2-8492</t>
  </si>
  <si>
    <t>RUIZ Joan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</si>
  <si>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</si>
  <si>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</si>
  <si>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</si>
  <si>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</si>
  <si>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</si>
  <si>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</si>
  <si>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</si>
  <si>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</si>
  <si>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</si>
  <si>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</si>
  <si>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</si>
  <si>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</si>
  <si>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</si>
  <si>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</si>
  <si>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</si>
  <si>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</si>
  <si>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</si>
  <si>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</si>
  <si>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</si>
  <si>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</si>
  <si>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</si>
  <si>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</si>
  <si>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</si>
  <si>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</si>
  <si>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</si>
  <si>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</si>
  <si>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</si>
  <si>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</si>
  <si>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</si>
  <si>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</si>
  <si>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3-4706</t>
  </si>
  <si>
    <t>3-1603</t>
  </si>
  <si>
    <t>3-8212</t>
  </si>
  <si>
    <t>3-1004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</si>
  <si>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</si>
  <si>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</si>
  <si>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</si>
  <si>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</si>
  <si>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</si>
  <si>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</si>
  <si>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</si>
  <si>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</si>
  <si>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</si>
  <si>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</si>
  <si>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</si>
  <si>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</si>
  <si>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</si>
  <si>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</si>
  <si>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</si>
  <si>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</si>
  <si>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</si>
  <si>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</si>
  <si>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</si>
  <si>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</si>
  <si>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</si>
  <si>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</si>
  <si>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</si>
  <si>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</si>
  <si>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</si>
  <si>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</si>
  <si>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</si>
  <si>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</si>
  <si>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</si>
  <si>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</si>
  <si>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</si>
  <si>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</si>
  <si>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</si>
  <si>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3-10526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</si>
  <si>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</si>
  <si>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</si>
  <si>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</si>
  <si>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</si>
  <si>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</si>
  <si>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</si>
  <si>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</si>
  <si>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</si>
  <si>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</si>
  <si>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</si>
  <si>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</si>
  <si>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</si>
  <si>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</si>
  <si>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</si>
  <si>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3-5587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</si>
  <si>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</si>
  <si>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</si>
  <si>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</si>
  <si>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</si>
  <si>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</si>
  <si>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</si>
  <si>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</si>
  <si>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</si>
  <si>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</si>
  <si>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</si>
  <si>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</si>
  <si>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</si>
  <si>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</si>
  <si>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</si>
  <si>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</si>
  <si>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</si>
  <si>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</si>
  <si>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</si>
  <si>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</si>
  <si>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</si>
  <si>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</si>
  <si>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</si>
  <si>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</si>
  <si>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</si>
  <si>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</si>
  <si>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3-846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</si>
  <si>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</si>
  <si>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</si>
  <si>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</si>
  <si>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</si>
  <si>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</si>
  <si>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</si>
  <si>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</si>
  <si>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</si>
  <si>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</si>
  <si>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</si>
  <si>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</si>
  <si>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</si>
  <si>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</si>
  <si>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3-1996</t>
  </si>
  <si>
    <t>3-4443</t>
  </si>
  <si>
    <t>3-6318</t>
  </si>
  <si>
    <t>3-189</t>
  </si>
  <si>
    <t>3-8843</t>
  </si>
  <si>
    <t>3-6794</t>
  </si>
  <si>
    <t>3-11007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</si>
  <si>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</si>
  <si>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</si>
  <si>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</si>
  <si>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</si>
  <si>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</si>
  <si>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</si>
  <si>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</si>
  <si>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</si>
  <si>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</si>
  <si>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</si>
  <si>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</si>
  <si>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</si>
  <si>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</si>
  <si>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</si>
  <si>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</si>
  <si>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3-857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</si>
  <si>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</si>
  <si>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</si>
  <si>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</si>
  <si>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</si>
  <si>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</si>
  <si>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</si>
  <si>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</si>
  <si>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</si>
  <si>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</si>
  <si>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</si>
  <si>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3-8551</t>
  </si>
  <si>
    <t>TELLEZ Jan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</si>
  <si>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</si>
  <si>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</si>
  <si>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</si>
  <si>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</si>
  <si>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</si>
  <si>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</si>
  <si>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</si>
  <si>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</si>
  <si>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</si>
  <si>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</si>
  <si>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</si>
  <si>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</si>
  <si>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3-750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</si>
  <si>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</si>
  <si>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</si>
  <si>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</si>
  <si>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</si>
  <si>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</si>
  <si>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</si>
  <si>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</si>
  <si>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</si>
  <si>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</si>
  <si>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3-8492</t>
  </si>
  <si>
    <t>3-6186</t>
  </si>
  <si>
    <t>3-13092</t>
  </si>
  <si>
    <t>3-2309</t>
  </si>
  <si>
    <t>3-6017</t>
  </si>
  <si>
    <t>3-10452</t>
  </si>
  <si>
    <t>3-6210</t>
  </si>
  <si>
    <t>3-4624</t>
  </si>
  <si>
    <t>EDO Josep</t>
  </si>
  <si>
    <t>3-9089</t>
  </si>
  <si>
    <t>3-975</t>
  </si>
  <si>
    <t>3-6082</t>
  </si>
  <si>
    <t>3-12483</t>
  </si>
  <si>
    <t>3-534</t>
  </si>
  <si>
    <t>MENENDEZ Alex</t>
  </si>
  <si>
    <t>3-6247</t>
  </si>
  <si>
    <t>3-684</t>
  </si>
  <si>
    <t>3-7873</t>
  </si>
  <si>
    <t>3-6223</t>
  </si>
  <si>
    <t>3-5955</t>
  </si>
  <si>
    <t>3-3084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</si>
  <si>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</si>
  <si>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</si>
  <si>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</si>
  <si>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</si>
  <si>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</si>
  <si>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</si>
  <si>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</si>
  <si>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</si>
  <si>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</si>
  <si>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</si>
  <si>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</si>
  <si>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</si>
  <si>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</si>
  <si>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</si>
  <si>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</si>
  <si>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</si>
  <si>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</si>
  <si>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</si>
  <si>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</si>
  <si>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</si>
  <si>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</si>
  <si>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</si>
  <si>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</si>
  <si>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</si>
  <si>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</si>
  <si>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</si>
  <si>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3-12234</t>
  </si>
  <si>
    <t>3-12244</t>
  </si>
  <si>
    <t>3-13758</t>
  </si>
  <si>
    <t>3-10672</t>
  </si>
  <si>
    <t>3-10760</t>
  </si>
  <si>
    <t>3-11517</t>
  </si>
  <si>
    <t>3-5929</t>
  </si>
  <si>
    <t>3-7304</t>
  </si>
  <si>
    <t>3-11373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</si>
  <si>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</si>
  <si>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</si>
  <si>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</si>
  <si>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</si>
  <si>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</si>
  <si>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</si>
  <si>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</si>
  <si>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</si>
  <si>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</si>
  <si>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</si>
  <si>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</si>
  <si>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</si>
  <si>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</si>
  <si>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</si>
  <si>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3-8114</t>
  </si>
  <si>
    <t>3-5405</t>
  </si>
  <si>
    <t>3-8644</t>
  </si>
  <si>
    <t>SANCHEZ Biel</t>
  </si>
  <si>
    <t>3-2188</t>
  </si>
  <si>
    <t>3-303</t>
  </si>
  <si>
    <t>3-468</t>
  </si>
  <si>
    <t>RODRIGUEZ Jose Manuel</t>
  </si>
  <si>
    <t>3-4863</t>
  </si>
  <si>
    <t>3-15031</t>
  </si>
  <si>
    <t>VEDRIEL Jorge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</si>
  <si>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</si>
  <si>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</si>
  <si>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</si>
  <si>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</si>
  <si>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</si>
  <si>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</si>
  <si>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</si>
  <si>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</si>
  <si>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3-7212</t>
  </si>
  <si>
    <t>JAMETT Witerman Boris</t>
  </si>
  <si>
    <t>3-6671</t>
  </si>
  <si>
    <t>3-257</t>
  </si>
  <si>
    <t>3-4669</t>
  </si>
  <si>
    <t>3-12296</t>
  </si>
  <si>
    <t>3-6879</t>
  </si>
  <si>
    <t>3-6909</t>
  </si>
  <si>
    <t>CORTES Juan Jose</t>
  </si>
  <si>
    <t>3-200</t>
  </si>
  <si>
    <t>3-1211</t>
  </si>
  <si>
    <t>3-13993</t>
  </si>
  <si>
    <t>3-169</t>
  </si>
  <si>
    <t>3-6181</t>
  </si>
  <si>
    <t>SANS Guillem</t>
  </si>
  <si>
    <t>3-11159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</si>
  <si>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</si>
  <si>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</si>
  <si>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</si>
  <si>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</si>
  <si>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</si>
  <si>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</si>
  <si>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</si>
  <si>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</si>
  <si>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</si>
  <si>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</si>
  <si>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</si>
  <si>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</si>
  <si>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3-8154</t>
  </si>
  <si>
    <t>3-8640</t>
  </si>
  <si>
    <t>3-12201</t>
  </si>
  <si>
    <t>3-10034</t>
  </si>
  <si>
    <t>3-12203</t>
  </si>
  <si>
    <t>3-11561</t>
  </si>
  <si>
    <t>3-10527</t>
  </si>
  <si>
    <t>3-7978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</si>
  <si>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</si>
  <si>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</si>
  <si>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</si>
  <si>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</si>
  <si>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</si>
  <si>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</si>
  <si>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</si>
  <si>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</si>
  <si>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</si>
  <si>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</si>
  <si>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</si>
  <si>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</si>
  <si>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</si>
  <si>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</si>
  <si>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</si>
  <si>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3-13135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</si>
  <si>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</si>
  <si>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</si>
  <si>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</si>
  <si>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</si>
  <si>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</si>
  <si>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</si>
  <si>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</si>
  <si>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</si>
  <si>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</si>
  <si>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</si>
  <si>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</si>
  <si>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</si>
  <si>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</si>
  <si>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</si>
  <si>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</si>
  <si>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</si>
  <si>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</si>
  <si>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</si>
  <si>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</si>
  <si>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</si>
  <si>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</si>
  <si>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</si>
  <si>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</si>
  <si>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</si>
  <si>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</si>
  <si>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</si>
  <si>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</si>
  <si>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</si>
  <si>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</si>
  <si>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</si>
  <si>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</si>
  <si>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</si>
  <si>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</si>
  <si>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</si>
  <si>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</si>
  <si>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</si>
  <si>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</si>
  <si>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</si>
  <si>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</si>
  <si>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</si>
  <si>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</si>
  <si>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</si>
  <si>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</si>
  <si>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</si>
  <si>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</si>
  <si>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159-14129</t>
  </si>
  <si>
    <t>34-14918</t>
  </si>
  <si>
    <t>RODRIGUEZ Oscar</t>
  </si>
  <si>
    <t>34-14003</t>
  </si>
  <si>
    <t>34-15749</t>
  </si>
  <si>
    <t>34-17128</t>
  </si>
  <si>
    <t>34-16396</t>
  </si>
  <si>
    <t>BARDAJÍ Teo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</si>
  <si>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</si>
  <si>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</si>
  <si>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</si>
  <si>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</si>
  <si>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</si>
  <si>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</si>
  <si>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</si>
  <si>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</si>
  <si>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</si>
  <si>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</si>
  <si>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</si>
  <si>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</si>
  <si>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</si>
  <si>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</si>
  <si>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</si>
  <si>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</si>
  <si>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</si>
  <si>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</si>
  <si>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</si>
  <si>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</si>
  <si>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</si>
  <si>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</si>
  <si>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</si>
  <si>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</si>
  <si>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</si>
  <si>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</si>
  <si>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</si>
  <si>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</si>
  <si>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</si>
  <si>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</si>
  <si>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</si>
  <si>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</si>
  <si>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</si>
  <si>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</si>
  <si>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</si>
  <si>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</si>
  <si>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</si>
  <si>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</si>
  <si>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</si>
  <si>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</si>
  <si>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</si>
  <si>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</si>
  <si>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</si>
  <si>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</si>
  <si>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</si>
  <si>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</si>
  <si>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</si>
  <si>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</si>
  <si>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</si>
  <si>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</si>
  <si>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</si>
  <si>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</si>
  <si>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</si>
  <si>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</si>
  <si>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</si>
  <si>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</si>
  <si>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</si>
  <si>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</si>
  <si>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</si>
  <si>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</si>
  <si>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</si>
  <si>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</si>
  <si>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</si>
  <si>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</si>
  <si>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</si>
  <si>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</si>
  <si>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</si>
  <si>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</si>
  <si>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</si>
  <si>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</si>
  <si>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</si>
  <si>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</si>
  <si>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</si>
  <si>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</si>
  <si>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ROMANIUK Anatolii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</si>
  <si>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</si>
  <si>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</si>
  <si>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</si>
  <si>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</si>
  <si>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</si>
  <si>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</si>
  <si>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</si>
  <si>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</si>
  <si>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</si>
  <si>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</si>
  <si>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</si>
  <si>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</si>
  <si>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</si>
  <si>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</si>
  <si>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</si>
  <si>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</si>
  <si>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</si>
  <si>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</si>
  <si>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</si>
  <si>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</si>
  <si>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</si>
  <si>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</si>
  <si>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</si>
  <si>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</si>
  <si>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</si>
  <si>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</si>
  <si>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</si>
  <si>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</si>
  <si>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</si>
  <si>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</si>
  <si>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</si>
  <si>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</si>
  <si>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</si>
  <si>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</si>
  <si>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</si>
  <si>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</si>
  <si>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</si>
  <si>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</si>
  <si>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</si>
  <si>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</si>
  <si>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</si>
  <si>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</si>
  <si>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</si>
  <si>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ORTEGA Juan Antonio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</si>
  <si>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</si>
  <si>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</si>
  <si>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</si>
  <si>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</si>
  <si>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</si>
  <si>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</si>
  <si>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</si>
  <si>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</si>
  <si>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</si>
  <si>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</si>
  <si>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</si>
  <si>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</si>
  <si>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</si>
  <si>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</si>
  <si>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</si>
  <si>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</si>
  <si>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</si>
  <si>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</si>
  <si>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</si>
  <si>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</si>
  <si>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</si>
  <si>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</si>
  <si>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</si>
  <si>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</si>
  <si>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</si>
  <si>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</si>
  <si>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</si>
  <si>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</si>
  <si>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</si>
  <si>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</si>
  <si>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</si>
  <si>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</si>
  <si>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</si>
  <si>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</si>
  <si>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</si>
  <si>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</si>
  <si>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</si>
  <si>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</si>
  <si>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</si>
  <si>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</si>
  <si>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</si>
  <si>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</si>
  <si>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</si>
  <si>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</si>
  <si>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</si>
  <si>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</si>
  <si>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</si>
  <si>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</si>
  <si>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</si>
  <si>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</si>
  <si>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</si>
  <si>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</si>
  <si>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</si>
  <si>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</si>
  <si>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130-4826</t>
  </si>
  <si>
    <t>130-1574</t>
  </si>
  <si>
    <t>130-5382</t>
  </si>
  <si>
    <t>130-5434</t>
  </si>
  <si>
    <t>130-2287</t>
  </si>
  <si>
    <t>130-12518</t>
  </si>
  <si>
    <t>130-18545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</si>
  <si>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</si>
  <si>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</si>
  <si>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</si>
  <si>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</si>
  <si>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</si>
  <si>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</si>
  <si>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</si>
  <si>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</si>
  <si>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</si>
  <si>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</si>
  <si>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</si>
  <si>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</si>
  <si>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</si>
  <si>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</si>
  <si>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</si>
  <si>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</si>
  <si>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</si>
  <si>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</si>
  <si>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</si>
  <si>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</si>
  <si>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</si>
  <si>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</si>
  <si>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</si>
  <si>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</si>
  <si>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</si>
  <si>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</si>
  <si>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</si>
  <si>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</si>
  <si>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</si>
  <si>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</si>
  <si>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</si>
  <si>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</si>
  <si>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</si>
  <si>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</si>
  <si>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</si>
  <si>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</si>
  <si>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</si>
  <si>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</si>
  <si>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</si>
  <si>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</si>
  <si>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</si>
  <si>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</si>
  <si>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</si>
  <si>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</si>
  <si>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</si>
  <si>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</si>
  <si>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</si>
  <si>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</si>
  <si>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</si>
  <si>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</si>
  <si>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</si>
  <si>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</si>
  <si>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</si>
  <si>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</si>
  <si>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</si>
  <si>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</si>
  <si>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</si>
  <si>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</si>
  <si>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</si>
  <si>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</si>
  <si>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</si>
  <si>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</si>
  <si>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</si>
  <si>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</si>
  <si>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</si>
  <si>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</si>
  <si>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</si>
  <si>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</si>
  <si>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</si>
  <si>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</si>
  <si>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</si>
  <si>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</si>
  <si>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</si>
  <si>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</si>
  <si>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</si>
  <si>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</si>
  <si>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</si>
  <si>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</si>
  <si>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</si>
  <si>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</si>
  <si>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</si>
  <si>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</si>
  <si>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</si>
  <si>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</si>
  <si>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</si>
  <si>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</si>
  <si>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</si>
  <si>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</si>
  <si>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</si>
  <si>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</si>
  <si>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</si>
  <si>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</si>
  <si>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</si>
  <si>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</si>
  <si>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</si>
  <si>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</si>
  <si>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</si>
  <si>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</si>
  <si>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</si>
  <si>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</si>
  <si>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</si>
  <si>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</si>
  <si>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</si>
  <si>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</si>
  <si>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</si>
  <si>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</si>
  <si>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</si>
  <si>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</si>
  <si>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</si>
  <si>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</si>
  <si>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</si>
  <si>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</si>
  <si>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</si>
  <si>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</si>
  <si>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</si>
  <si>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</si>
  <si>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</si>
  <si>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</si>
  <si>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</si>
  <si>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</si>
  <si>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</si>
  <si>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</si>
  <si>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</si>
  <si>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</si>
  <si>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</si>
  <si>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</si>
  <si>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</si>
  <si>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</si>
  <si>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</si>
  <si>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</si>
  <si>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</si>
  <si>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</si>
  <si>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</si>
  <si>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</si>
  <si>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</si>
  <si>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</si>
  <si>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</si>
  <si>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</si>
  <si>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</si>
  <si>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</si>
  <si>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</si>
  <si>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</si>
  <si>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</si>
  <si>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</si>
  <si>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</si>
  <si>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</si>
  <si>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</si>
  <si>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</si>
  <si>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</si>
  <si>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</si>
  <si>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</si>
  <si>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</si>
  <si>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</si>
  <si>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</si>
  <si>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</si>
  <si>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</si>
  <si>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</si>
  <si>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</si>
  <si>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</si>
  <si>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</si>
  <si>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</si>
  <si>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</si>
  <si>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</si>
  <si>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</si>
  <si>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</si>
  <si>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</si>
  <si>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</si>
  <si>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</si>
  <si>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</si>
  <si>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</si>
  <si>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</si>
  <si>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</si>
  <si>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</si>
  <si>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</si>
  <si>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</si>
  <si>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</si>
  <si>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</si>
  <si>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</si>
  <si>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</si>
  <si>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</si>
  <si>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</si>
  <si>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</si>
  <si>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</si>
  <si>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</si>
  <si>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</si>
  <si>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</si>
  <si>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</si>
  <si>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</si>
  <si>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</si>
  <si>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</si>
  <si>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</si>
  <si>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</si>
  <si>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</si>
  <si>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</si>
  <si>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</si>
  <si>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</si>
  <si>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</si>
  <si>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</si>
  <si>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</si>
  <si>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</si>
  <si>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</si>
  <si>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</si>
  <si>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</si>
  <si>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</si>
  <si>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</si>
  <si>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</si>
  <si>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</si>
  <si>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</si>
  <si>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</si>
  <si>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</si>
  <si>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</si>
  <si>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</si>
  <si>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</si>
  <si>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</si>
  <si>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</si>
  <si>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</si>
  <si>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</si>
  <si>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</si>
  <si>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</si>
  <si>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</si>
  <si>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RIVAS Emili</t>
  </si>
  <si>
    <t>R8</t>
  </si>
  <si>
    <t>canviar perquè es mostri</t>
  </si>
  <si>
    <t>64-1533</t>
  </si>
  <si>
    <t>64-12518</t>
  </si>
  <si>
    <t>64-10862</t>
  </si>
  <si>
    <t>69-6391</t>
  </si>
  <si>
    <t>SARMIENTO Joel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</si>
  <si>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</si>
  <si>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</si>
  <si>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</si>
  <si>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</si>
  <si>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</si>
  <si>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</si>
  <si>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</si>
  <si>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</si>
  <si>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</si>
  <si>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</si>
  <si>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</si>
  <si>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</si>
  <si>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</si>
  <si>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</si>
  <si>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</si>
  <si>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</si>
  <si>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QUERAL Biel</t>
  </si>
  <si>
    <t>FRANCH Jaume</t>
  </si>
  <si>
    <t>47-11168</t>
  </si>
  <si>
    <t>47-8315</t>
  </si>
  <si>
    <t>47-10860</t>
  </si>
  <si>
    <t>47-6742</t>
  </si>
  <si>
    <t>47-11552</t>
  </si>
  <si>
    <t>47-6318</t>
  </si>
  <si>
    <t>48-10445</t>
  </si>
  <si>
    <t>48-7371</t>
  </si>
  <si>
    <t>48-7752</t>
  </si>
  <si>
    <t>48-8429</t>
  </si>
  <si>
    <t>48-12838</t>
  </si>
  <si>
    <t>49-645</t>
  </si>
  <si>
    <t>SANTOS David</t>
  </si>
  <si>
    <t>50-5929</t>
  </si>
  <si>
    <t>50-11305</t>
  </si>
  <si>
    <t>50-11254</t>
  </si>
  <si>
    <t>50-12483</t>
  </si>
  <si>
    <t>50-14988</t>
  </si>
  <si>
    <t>50-12922</t>
  </si>
  <si>
    <t>50-15587</t>
  </si>
  <si>
    <t>50-16807</t>
  </si>
  <si>
    <t>50-10672</t>
  </si>
  <si>
    <t>SOLÉ Albert</t>
  </si>
  <si>
    <t>52-15313</t>
  </si>
  <si>
    <t>52-10464</t>
  </si>
  <si>
    <t>52-14724</t>
  </si>
  <si>
    <t>52-15395</t>
  </si>
  <si>
    <t>52-11771</t>
  </si>
  <si>
    <t>52-10826</t>
  </si>
  <si>
    <t>52-16415</t>
  </si>
  <si>
    <t>53-16159</t>
  </si>
  <si>
    <t>54-13683</t>
  </si>
  <si>
    <t>54-15805</t>
  </si>
  <si>
    <t>54-14131</t>
  </si>
  <si>
    <t>54-16505</t>
  </si>
  <si>
    <t>55-17047</t>
  </si>
  <si>
    <t>55-15661</t>
  </si>
  <si>
    <t>55-6088</t>
  </si>
  <si>
    <t>56-17907</t>
  </si>
  <si>
    <t>PALAU Adrià</t>
  </si>
  <si>
    <t>56-18018</t>
  </si>
  <si>
    <t>DÍAZ Èric</t>
  </si>
  <si>
    <t>56-17772</t>
  </si>
  <si>
    <t>VILA Ferran</t>
  </si>
  <si>
    <t>57-17725</t>
  </si>
  <si>
    <t>57-17416</t>
  </si>
  <si>
    <t>BORRÀS Enric</t>
  </si>
  <si>
    <t>PLANAS Tomeu</t>
  </si>
  <si>
    <t>BELLA Eric</t>
  </si>
  <si>
    <t>TOR Pau</t>
  </si>
  <si>
    <t>PLAZA Ivan</t>
  </si>
  <si>
    <t>DEL MORAL Bruno</t>
  </si>
  <si>
    <t>HANGAN Fabian</t>
  </si>
  <si>
    <t>159-15939</t>
  </si>
  <si>
    <t>159-14503</t>
  </si>
  <si>
    <t>159-14003</t>
  </si>
  <si>
    <t>159-14456</t>
  </si>
  <si>
    <t>159-12869</t>
  </si>
  <si>
    <t>OP / CAT3F / CAD A / CAT</t>
  </si>
  <si>
    <t>172-14428</t>
  </si>
  <si>
    <t>172-12300</t>
  </si>
  <si>
    <t>172-13776</t>
  </si>
  <si>
    <t>172-10451</t>
  </si>
  <si>
    <t>172-12296</t>
  </si>
  <si>
    <t>172-10855</t>
  </si>
  <si>
    <t>172-14061</t>
  </si>
  <si>
    <t>172-12724</t>
  </si>
  <si>
    <t>OP / CAT3F / CAD B / CAT</t>
  </si>
  <si>
    <t>173-11949</t>
  </si>
  <si>
    <t>173-13606</t>
  </si>
  <si>
    <t>173-11592</t>
  </si>
  <si>
    <t>173-15599</t>
  </si>
  <si>
    <t>173-12785</t>
  </si>
  <si>
    <t>173-16210</t>
  </si>
  <si>
    <t>173-16496</t>
  </si>
  <si>
    <t>59-10860</t>
  </si>
  <si>
    <t>59-11552</t>
  </si>
  <si>
    <t>59-6318</t>
  </si>
  <si>
    <t>60-10445</t>
  </si>
  <si>
    <t>60-7371</t>
  </si>
  <si>
    <t>60-7752</t>
  </si>
  <si>
    <t>60-12838</t>
  </si>
  <si>
    <t>OPC / BON3F / CAD / CAT</t>
  </si>
  <si>
    <t>175-11254</t>
  </si>
  <si>
    <t>175-14988</t>
  </si>
  <si>
    <t>175-12922</t>
  </si>
  <si>
    <t>175-16807</t>
  </si>
  <si>
    <t>175-10672</t>
  </si>
  <si>
    <t>61-12300</t>
  </si>
  <si>
    <t>61-13776</t>
  </si>
  <si>
    <t>62-14724</t>
  </si>
  <si>
    <t>62-11771</t>
  </si>
  <si>
    <t>62-16415</t>
  </si>
  <si>
    <t>63-16505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</si>
  <si>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</si>
  <si>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</si>
  <si>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</si>
  <si>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</si>
  <si>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</si>
  <si>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</si>
  <si>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</si>
  <si>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</si>
  <si>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</si>
  <si>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</si>
  <si>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</si>
  <si>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117-6515</t>
  </si>
  <si>
    <t>117-1122</t>
  </si>
  <si>
    <t>117-1603</t>
  </si>
  <si>
    <t>117-10860</t>
  </si>
  <si>
    <t>117-10190</t>
  </si>
  <si>
    <t>117-13758</t>
  </si>
  <si>
    <t>117-6096</t>
  </si>
  <si>
    <t>117-11168</t>
  </si>
  <si>
    <t>65-11951</t>
  </si>
  <si>
    <t>65-11365</t>
  </si>
  <si>
    <t>65-10860</t>
  </si>
  <si>
    <t>65-6318</t>
  </si>
  <si>
    <t>65-11168</t>
  </si>
  <si>
    <t>65-11552</t>
  </si>
  <si>
    <t>176-6383</t>
  </si>
  <si>
    <t>TOP / CAT / CAD / CAT</t>
  </si>
  <si>
    <t>176-12293</t>
  </si>
  <si>
    <t>176-10862</t>
  </si>
  <si>
    <t>176-12244</t>
  </si>
  <si>
    <t>176-10672</t>
  </si>
  <si>
    <t>176-12922</t>
  </si>
  <si>
    <t>176-12682</t>
  </si>
  <si>
    <t>176-8722</t>
  </si>
  <si>
    <t>66-14428</t>
  </si>
  <si>
    <t>66-12839</t>
  </si>
  <si>
    <t>66-10190</t>
  </si>
  <si>
    <t>66-7752</t>
  </si>
  <si>
    <t>66-10885</t>
  </si>
  <si>
    <t>66-13758</t>
  </si>
  <si>
    <t>66-13267</t>
  </si>
  <si>
    <t>66-11643</t>
  </si>
  <si>
    <t>67-12685</t>
  </si>
  <si>
    <t>67-15071</t>
  </si>
  <si>
    <t>67-15239</t>
  </si>
  <si>
    <t>67-14263</t>
  </si>
  <si>
    <t>67-15501</t>
  </si>
  <si>
    <t>67-15313</t>
  </si>
  <si>
    <t>68-14724</t>
  </si>
  <si>
    <t>68-17277</t>
  </si>
  <si>
    <t>68-15703</t>
  </si>
  <si>
    <t>68-14418</t>
  </si>
  <si>
    <t>68-15052</t>
  </si>
  <si>
    <t>68-16415</t>
  </si>
  <si>
    <t>68-16524</t>
  </si>
  <si>
    <t>65-12518</t>
  </si>
  <si>
    <t>65-8722</t>
  </si>
  <si>
    <t>65-5929</t>
  </si>
  <si>
    <t>176-10860</t>
  </si>
  <si>
    <t>176-6391</t>
  </si>
  <si>
    <t>176-11552</t>
  </si>
  <si>
    <t>176-6318</t>
  </si>
  <si>
    <t>176-12839</t>
  </si>
  <si>
    <t>176-13993</t>
  </si>
  <si>
    <t>176-6096</t>
  </si>
  <si>
    <t>176-10885</t>
  </si>
  <si>
    <t>66-12922</t>
  </si>
  <si>
    <t>66-16807</t>
  </si>
  <si>
    <t>66-12685</t>
  </si>
  <si>
    <t>66-12300</t>
  </si>
  <si>
    <t>66-12203</t>
  </si>
  <si>
    <t>66-12724</t>
  </si>
  <si>
    <t>66-15313</t>
  </si>
  <si>
    <t>67-15782</t>
  </si>
  <si>
    <t>67-14724</t>
  </si>
  <si>
    <t>67-15279</t>
  </si>
  <si>
    <t>67-13776</t>
  </si>
  <si>
    <t>67-13478</t>
  </si>
  <si>
    <t>67-14223</t>
  </si>
  <si>
    <t>68-15828</t>
  </si>
  <si>
    <t>68-15751</t>
  </si>
  <si>
    <t>68-14264</t>
  </si>
  <si>
    <t>68-14307</t>
  </si>
  <si>
    <t>68-16225</t>
  </si>
  <si>
    <t>68-13829</t>
  </si>
  <si>
    <t>66-10312</t>
  </si>
  <si>
    <t>131-18545</t>
  </si>
  <si>
    <t>131-14484</t>
  </si>
  <si>
    <t>131-8113</t>
  </si>
  <si>
    <t>131-8505</t>
  </si>
  <si>
    <t>131-11134</t>
  </si>
  <si>
    <t>131-9209</t>
  </si>
  <si>
    <t>182-12293</t>
  </si>
  <si>
    <t>CAMP / ESP / CAD / CAT</t>
  </si>
  <si>
    <t>182-8199</t>
  </si>
  <si>
    <t>182-14061</t>
  </si>
  <si>
    <t>182-12244</t>
  </si>
  <si>
    <t>182-8722</t>
  </si>
  <si>
    <t>182-10760</t>
  </si>
  <si>
    <t>182-7933</t>
  </si>
  <si>
    <t>182-6318</t>
  </si>
  <si>
    <t>182-7371</t>
  </si>
  <si>
    <t>182-11951</t>
  </si>
  <si>
    <t>182-6391</t>
  </si>
  <si>
    <t>182-6096</t>
  </si>
  <si>
    <t>182-6186</t>
  </si>
  <si>
    <t>182-11552</t>
  </si>
  <si>
    <t>182-10452</t>
  </si>
  <si>
    <t>182-6210</t>
  </si>
  <si>
    <t>182-13993</t>
  </si>
  <si>
    <t>182-12403</t>
  </si>
  <si>
    <t>182-10526</t>
  </si>
  <si>
    <t>182-11700</t>
  </si>
  <si>
    <t>182-14156</t>
  </si>
  <si>
    <t>182-8013</t>
  </si>
  <si>
    <t>134-13478</t>
  </si>
  <si>
    <t>134-13776</t>
  </si>
  <si>
    <t>134-14611</t>
  </si>
  <si>
    <t>134-13638</t>
  </si>
  <si>
    <t>134-10853</t>
  </si>
  <si>
    <t>134-15441</t>
  </si>
  <si>
    <t>134-12685</t>
  </si>
  <si>
    <t>134-15313</t>
  </si>
  <si>
    <t>134-14263</t>
  </si>
  <si>
    <t>134-11771</t>
  </si>
  <si>
    <t>134-15501</t>
  </si>
  <si>
    <t>132-10177</t>
  </si>
  <si>
    <t>132-8050</t>
  </si>
  <si>
    <t>132-12169</t>
  </si>
  <si>
    <t>132-11517</t>
  </si>
  <si>
    <t>132-7032</t>
  </si>
  <si>
    <t>132-7882</t>
  </si>
  <si>
    <t>132-12171</t>
  </si>
  <si>
    <t>132-8089</t>
  </si>
  <si>
    <t>132-17761</t>
  </si>
  <si>
    <t>132-5954</t>
  </si>
  <si>
    <t>132-7304</t>
  </si>
  <si>
    <t>133-13758</t>
  </si>
  <si>
    <t>133-13267</t>
  </si>
  <si>
    <t>133-14077</t>
  </si>
  <si>
    <t>133-14358</t>
  </si>
  <si>
    <t>133-11746</t>
  </si>
  <si>
    <t>133-11537</t>
  </si>
  <si>
    <t>133-11561</t>
  </si>
  <si>
    <t>133-12724</t>
  </si>
  <si>
    <t>133-12300</t>
  </si>
  <si>
    <t>133-12258</t>
  </si>
  <si>
    <t>133-15046</t>
  </si>
  <si>
    <t>135-17277</t>
  </si>
  <si>
    <t>CAMP / ESP / BEN / EST</t>
  </si>
  <si>
    <t>135-14724</t>
  </si>
  <si>
    <t>135-16415</t>
  </si>
  <si>
    <t>135-15052</t>
  </si>
  <si>
    <t>135-16397</t>
  </si>
  <si>
    <t>135-14526</t>
  </si>
  <si>
    <t>135-14418</t>
  </si>
  <si>
    <t>135-15703</t>
  </si>
  <si>
    <t>135-16524</t>
  </si>
  <si>
    <t>135-17416</t>
  </si>
  <si>
    <t>135-17743</t>
  </si>
  <si>
    <t>135-16514</t>
  </si>
  <si>
    <t>135-16852</t>
  </si>
  <si>
    <t>135-16812</t>
  </si>
  <si>
    <t>135-18638</t>
  </si>
  <si>
    <t>135-15079</t>
  </si>
  <si>
    <t>135-17490</t>
  </si>
  <si>
    <t>135-17884</t>
  </si>
  <si>
    <t>135-16836</t>
  </si>
  <si>
    <t>135-17618</t>
  </si>
  <si>
    <t>CASTILLEJO Marcos</t>
  </si>
  <si>
    <t>135-14764</t>
  </si>
  <si>
    <t>135-16403</t>
  </si>
  <si>
    <t>MAMPEL Marc</t>
  </si>
  <si>
    <t>135-16618</t>
  </si>
  <si>
    <t>135-15828</t>
  </si>
  <si>
    <t>135-14264</t>
  </si>
  <si>
    <t>135-15751</t>
  </si>
  <si>
    <t>135-16226</t>
  </si>
  <si>
    <t>135-14873</t>
  </si>
  <si>
    <t>135-14307</t>
  </si>
  <si>
    <t>135-16225</t>
  </si>
  <si>
    <t>135-15805</t>
  </si>
  <si>
    <t>135-18076</t>
  </si>
  <si>
    <t>135-13829</t>
  </si>
  <si>
    <t>135-14535</t>
  </si>
  <si>
    <t>137-15911</t>
  </si>
  <si>
    <t>187-11157</t>
  </si>
  <si>
    <t>CAMP / ESP / V50F / EST</t>
  </si>
  <si>
    <t>187-7307</t>
  </si>
  <si>
    <t>187-12981</t>
  </si>
  <si>
    <t>136-8845</t>
  </si>
  <si>
    <t>136-2925</t>
  </si>
  <si>
    <t>SOLANO Antonio</t>
  </si>
  <si>
    <t>136-952</t>
  </si>
  <si>
    <t>138-2192</t>
  </si>
  <si>
    <t>138-1897</t>
  </si>
  <si>
    <t>138-684</t>
  </si>
  <si>
    <t>138-11251</t>
  </si>
  <si>
    <t>GARCIA Rafael</t>
  </si>
  <si>
    <t>138-6129</t>
  </si>
  <si>
    <t>139-1663</t>
  </si>
  <si>
    <t>139-395</t>
  </si>
  <si>
    <t>139-2236</t>
  </si>
  <si>
    <t>140-6639</t>
  </si>
  <si>
    <t>140-302</t>
  </si>
  <si>
    <t>140-4898</t>
  </si>
  <si>
    <t>140-308</t>
  </si>
  <si>
    <t>140-303</t>
  </si>
  <si>
    <t>140-321</t>
  </si>
  <si>
    <t>140-530</t>
  </si>
  <si>
    <t>188-440</t>
  </si>
  <si>
    <t>CAMP / ESP / V60F / EST</t>
  </si>
  <si>
    <t>188-220</t>
  </si>
  <si>
    <t>141-177</t>
  </si>
  <si>
    <t>141-158</t>
  </si>
  <si>
    <t>141-1919</t>
  </si>
  <si>
    <t>DOMENECH Jose</t>
  </si>
  <si>
    <t>141-169</t>
  </si>
  <si>
    <t>141-194</t>
  </si>
  <si>
    <t>141-13100</t>
  </si>
  <si>
    <t>MALET Jorge</t>
  </si>
  <si>
    <t>141-199</t>
  </si>
  <si>
    <t>141-5454</t>
  </si>
  <si>
    <t>189-93</t>
  </si>
  <si>
    <t>CAMP / ESP / V75 / EST</t>
  </si>
  <si>
    <t>189-5171</t>
  </si>
  <si>
    <t>189-63</t>
  </si>
  <si>
    <t>190-17469</t>
  </si>
  <si>
    <t>CAMP / ESP / ADA 3 / EST</t>
  </si>
  <si>
    <t>145-693</t>
  </si>
  <si>
    <t>MATEO Daniel</t>
  </si>
  <si>
    <t>145-13915</t>
  </si>
  <si>
    <t>145-1720</t>
  </si>
  <si>
    <t>MATEO David</t>
  </si>
  <si>
    <t>147-16243</t>
  </si>
  <si>
    <t>148-12000</t>
  </si>
  <si>
    <t>149-242</t>
  </si>
  <si>
    <t>150-10034</t>
  </si>
  <si>
    <t>150-6738</t>
  </si>
  <si>
    <t>VILLENA Adria</t>
  </si>
  <si>
    <t>131-8652</t>
  </si>
  <si>
    <t>131-12122</t>
  </si>
  <si>
    <t>131-7230</t>
  </si>
  <si>
    <t>182-14884</t>
  </si>
  <si>
    <t>182-10482</t>
  </si>
  <si>
    <t>182-12259</t>
  </si>
  <si>
    <t>182-12201</t>
  </si>
  <si>
    <t>182-10672</t>
  </si>
  <si>
    <t>182-10451</t>
  </si>
  <si>
    <t>182-10527</t>
  </si>
  <si>
    <t>182-10912</t>
  </si>
  <si>
    <t>182-10139</t>
  </si>
  <si>
    <t>HUERTAS Bruno</t>
  </si>
  <si>
    <t>182-11775</t>
  </si>
  <si>
    <t>182-10949</t>
  </si>
  <si>
    <t>182-11863</t>
  </si>
  <si>
    <t>182-11774</t>
  </si>
  <si>
    <t>182-16281</t>
  </si>
  <si>
    <t>134-16318</t>
  </si>
  <si>
    <t>134-17156</t>
  </si>
  <si>
    <t>134-16335</t>
  </si>
  <si>
    <t>134-17541</t>
  </si>
  <si>
    <t>134-16755</t>
  </si>
  <si>
    <t>134-17396</t>
  </si>
  <si>
    <t>134-15239</t>
  </si>
  <si>
    <t>134-12519</t>
  </si>
  <si>
    <t>134-15071</t>
  </si>
  <si>
    <t>132-10445</t>
  </si>
  <si>
    <t>132-15587</t>
  </si>
  <si>
    <t>133-16414</t>
  </si>
  <si>
    <t>133-10855</t>
  </si>
  <si>
    <t>133-12831</t>
  </si>
  <si>
    <t>133-6661</t>
  </si>
  <si>
    <t>133-13985</t>
  </si>
  <si>
    <t>133-11167</t>
  </si>
  <si>
    <t>133-16791</t>
  </si>
  <si>
    <t>133-6764</t>
  </si>
  <si>
    <t>139-12579</t>
  </si>
  <si>
    <t>140-329</t>
  </si>
  <si>
    <t>10-15805</t>
  </si>
  <si>
    <t>10-15751</t>
  </si>
  <si>
    <t>10-13829</t>
  </si>
  <si>
    <t>10-17725</t>
  </si>
  <si>
    <t>10-14266</t>
  </si>
  <si>
    <t>10-14535</t>
  </si>
  <si>
    <t>10-18273</t>
  </si>
  <si>
    <t>LABARTA Joana</t>
  </si>
  <si>
    <t>10-17743</t>
  </si>
  <si>
    <t>10-17457</t>
  </si>
  <si>
    <t>10-17618</t>
  </si>
  <si>
    <t>10-18196</t>
  </si>
  <si>
    <t>10-17339</t>
  </si>
  <si>
    <t>10-16591</t>
  </si>
  <si>
    <t>HUIX Salvi</t>
  </si>
  <si>
    <t>9-15313</t>
  </si>
  <si>
    <t>9-15501</t>
  </si>
  <si>
    <t>9-15059</t>
  </si>
  <si>
    <t>9-17277</t>
  </si>
  <si>
    <t>9-14223</t>
  </si>
  <si>
    <t>9-18138</t>
  </si>
  <si>
    <t>9-13683</t>
  </si>
  <si>
    <t>9-14418</t>
  </si>
  <si>
    <t>9-14526</t>
  </si>
  <si>
    <t>9-17137</t>
  </si>
  <si>
    <t>9-16076</t>
  </si>
  <si>
    <t>1-17734</t>
  </si>
  <si>
    <t>1-17733</t>
  </si>
  <si>
    <t>ZHMUDENKO Yaroslav</t>
  </si>
  <si>
    <t>1-16258</t>
  </si>
  <si>
    <t>3-199</t>
  </si>
  <si>
    <t>3-203</t>
  </si>
  <si>
    <t>GUAL Jordi</t>
  </si>
  <si>
    <t>3-292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</si>
  <si>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</si>
  <si>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</si>
  <si>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</si>
  <si>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</si>
  <si>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</si>
  <si>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</si>
  <si>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</si>
  <si>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</si>
  <si>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3-1014</t>
  </si>
  <si>
    <t>MINGUELL Roger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</si>
  <si>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</si>
  <si>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</si>
  <si>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</si>
  <si>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</si>
  <si>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</si>
  <si>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</si>
  <si>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</si>
  <si>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</si>
  <si>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</si>
  <si>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3-1447</t>
  </si>
  <si>
    <t>3-1569</t>
  </si>
  <si>
    <t>3-1574</t>
  </si>
  <si>
    <t>3-2140</t>
  </si>
  <si>
    <t>3-2342</t>
  </si>
  <si>
    <t>3-2473</t>
  </si>
  <si>
    <t>3-2587</t>
  </si>
  <si>
    <t>3-2924</t>
  </si>
  <si>
    <t>3-3342</t>
  </si>
  <si>
    <t>3-3420</t>
  </si>
  <si>
    <t>3-3484</t>
  </si>
  <si>
    <t>3-4036</t>
  </si>
  <si>
    <t>3-4405</t>
  </si>
  <si>
    <t>CAROL Santiago</t>
  </si>
  <si>
    <t>3-4406</t>
  </si>
  <si>
    <t>LARIO Oriol</t>
  </si>
  <si>
    <t>3-4597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</si>
  <si>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</si>
  <si>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</si>
  <si>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</si>
  <si>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</si>
  <si>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</si>
  <si>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</si>
  <si>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</si>
  <si>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</si>
  <si>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</si>
  <si>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3-6026</t>
  </si>
  <si>
    <t>3-6303</t>
  </si>
  <si>
    <t>3-6317</t>
  </si>
  <si>
    <t>3-6325</t>
  </si>
  <si>
    <t>3-6334</t>
  </si>
  <si>
    <t>3-6335</t>
  </si>
  <si>
    <t>CONIC Daniel</t>
  </si>
  <si>
    <t>3-6500</t>
  </si>
  <si>
    <t>3-6639</t>
  </si>
  <si>
    <t>3-6755</t>
  </si>
  <si>
    <t>3-6839</t>
  </si>
  <si>
    <t>3-6916</t>
  </si>
  <si>
    <t>MORENO Ivan</t>
  </si>
  <si>
    <t>3-6949</t>
  </si>
  <si>
    <t>TARABAL Jaume</t>
  </si>
  <si>
    <t>3-7039</t>
  </si>
  <si>
    <t>3-7099</t>
  </si>
  <si>
    <t>PONZ Antonio</t>
  </si>
  <si>
    <t>3-7149</t>
  </si>
  <si>
    <t>HUGUET Sergi</t>
  </si>
  <si>
    <t>3-7184</t>
  </si>
  <si>
    <t>3-7213</t>
  </si>
  <si>
    <t>3-7388</t>
  </si>
  <si>
    <t>FERNANDEZ Carlos</t>
  </si>
  <si>
    <t>3-7544</t>
  </si>
  <si>
    <t>3-7589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</si>
  <si>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</si>
  <si>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</si>
  <si>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</si>
  <si>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</si>
  <si>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</si>
  <si>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</si>
  <si>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</si>
  <si>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</si>
  <si>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</si>
  <si>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</si>
  <si>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</si>
  <si>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3-8876</t>
  </si>
  <si>
    <t>3-8911</t>
  </si>
  <si>
    <t>3-9048</t>
  </si>
  <si>
    <t>3-9145</t>
  </si>
  <si>
    <t>3-10044</t>
  </si>
  <si>
    <t>3-10347</t>
  </si>
  <si>
    <t>3-10740</t>
  </si>
  <si>
    <t>3-10854</t>
  </si>
  <si>
    <t>3-10860</t>
  </si>
  <si>
    <t>3-10885</t>
  </si>
  <si>
    <t>3-10899</t>
  </si>
  <si>
    <t>3-10949</t>
  </si>
  <si>
    <t>3-11134</t>
  </si>
  <si>
    <t>3-11254</t>
  </si>
  <si>
    <t>3-11297</t>
  </si>
  <si>
    <t>3-11305</t>
  </si>
  <si>
    <t>3-11575</t>
  </si>
  <si>
    <t>PLAZAS Gustavo</t>
  </si>
  <si>
    <t>3-11633</t>
  </si>
  <si>
    <t>3-11643</t>
  </si>
  <si>
    <t>3-11746</t>
  </si>
  <si>
    <t>3-11771</t>
  </si>
  <si>
    <t>3-11774</t>
  </si>
  <si>
    <t>3-11775</t>
  </si>
  <si>
    <t>3-12036</t>
  </si>
  <si>
    <t>3-12122</t>
  </si>
  <si>
    <t>3-12169</t>
  </si>
  <si>
    <t>3-12171</t>
  </si>
  <si>
    <t>3-12300</t>
  </si>
  <si>
    <t>3-12351</t>
  </si>
  <si>
    <t>3-12403</t>
  </si>
  <si>
    <t>3-12469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</si>
  <si>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</si>
  <si>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</si>
  <si>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</si>
  <si>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</si>
  <si>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</si>
  <si>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</si>
  <si>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</si>
  <si>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</si>
  <si>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</si>
  <si>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</si>
  <si>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3-13323</t>
  </si>
  <si>
    <t>3-13455</t>
  </si>
  <si>
    <t>3-13637</t>
  </si>
  <si>
    <t>MARTÍ Victor</t>
  </si>
  <si>
    <t>3-13765</t>
  </si>
  <si>
    <t>3-13985</t>
  </si>
  <si>
    <t>3-14263</t>
  </si>
  <si>
    <t>3-14428</t>
  </si>
  <si>
    <t>3-14565</t>
  </si>
  <si>
    <t>3-14578</t>
  </si>
  <si>
    <t>3-14796</t>
  </si>
  <si>
    <t>3-14914</t>
  </si>
  <si>
    <t>3-14988</t>
  </si>
  <si>
    <t>3-15006</t>
  </si>
  <si>
    <t>3-15087</t>
  </si>
  <si>
    <t>BOSCH Oriol</t>
  </si>
  <si>
    <t>3-15125</t>
  </si>
  <si>
    <t>3-15313</t>
  </si>
  <si>
    <t>3-15501</t>
  </si>
  <si>
    <t>3-15805</t>
  </si>
  <si>
    <t>3-15809</t>
  </si>
  <si>
    <t>3-15828</t>
  </si>
  <si>
    <t>3-15838</t>
  </si>
  <si>
    <t>3-16252</t>
  </si>
  <si>
    <t>3-16258</t>
  </si>
  <si>
    <t>3-16259</t>
  </si>
  <si>
    <t>3-16260</t>
  </si>
  <si>
    <t>3-16263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</si>
  <si>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</si>
  <si>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</si>
  <si>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</si>
  <si>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</si>
  <si>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</si>
  <si>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</si>
  <si>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</si>
  <si>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</si>
  <si>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</si>
  <si>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</si>
  <si>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</si>
  <si>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3-17081</t>
  </si>
  <si>
    <t>LAPETOULE Gauvin</t>
  </si>
  <si>
    <t>3-17209</t>
  </si>
  <si>
    <t>MARTINEZ Amilcar Zelmar</t>
  </si>
  <si>
    <t>3-17238</t>
  </si>
  <si>
    <t>3-17504</t>
  </si>
  <si>
    <t>3-17511</t>
  </si>
  <si>
    <t>3-17592</t>
  </si>
  <si>
    <t>3-17596</t>
  </si>
  <si>
    <t>ČONIĆ Denis</t>
  </si>
  <si>
    <t>3-17628</t>
  </si>
  <si>
    <t>3-17630</t>
  </si>
  <si>
    <t>PALM Johannes Marian</t>
  </si>
  <si>
    <t>3-17636</t>
  </si>
  <si>
    <t>3-17693</t>
  </si>
  <si>
    <t>GRELA Artur</t>
  </si>
  <si>
    <t>3-17703</t>
  </si>
  <si>
    <t>3-17716</t>
  </si>
  <si>
    <t>BEZEG Reka</t>
  </si>
  <si>
    <t>3-17733</t>
  </si>
  <si>
    <t>3-17734</t>
  </si>
  <si>
    <t>3-17750</t>
  </si>
  <si>
    <t>JEVTOVIC Marko</t>
  </si>
  <si>
    <t>3-17755</t>
  </si>
  <si>
    <t>3-17756</t>
  </si>
  <si>
    <t>ZIMARIN Artem</t>
  </si>
  <si>
    <t>3-17761</t>
  </si>
  <si>
    <t>3-17762</t>
  </si>
  <si>
    <t>3-17763</t>
  </si>
  <si>
    <t>YOVKOVA Maria</t>
  </si>
  <si>
    <t>3-17797</t>
  </si>
  <si>
    <t>3-17810</t>
  </si>
  <si>
    <t>3-17863</t>
  </si>
  <si>
    <t>ORENCEL Alexis Damian</t>
  </si>
  <si>
    <t>3-17866</t>
  </si>
  <si>
    <t>3-17867</t>
  </si>
  <si>
    <t>ARLIA Nicole</t>
  </si>
  <si>
    <t>3-17869</t>
  </si>
  <si>
    <t>3-18068</t>
  </si>
  <si>
    <t>MALDONADO Maria Fernanda</t>
  </si>
  <si>
    <t>3-18088</t>
  </si>
  <si>
    <t>OSORIO Alejandro Jose</t>
  </si>
  <si>
    <t>3-18380</t>
  </si>
  <si>
    <t>3-18393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</si>
  <si>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</si>
  <si>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</si>
  <si>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</si>
  <si>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</si>
  <si>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</si>
  <si>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</si>
  <si>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</si>
  <si>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</si>
  <si>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2-18529</t>
  </si>
  <si>
    <t>2-17733</t>
  </si>
  <si>
    <t>2-17734</t>
  </si>
  <si>
    <t>2-17693</t>
  </si>
  <si>
    <t>2-17755</t>
  </si>
  <si>
    <t>2-17750</t>
  </si>
  <si>
    <t>2-17810</t>
  </si>
  <si>
    <t>2-8625</t>
  </si>
  <si>
    <t>2-17797</t>
  </si>
  <si>
    <t>2-17756</t>
  </si>
  <si>
    <t>2-17863</t>
  </si>
  <si>
    <t>2-18531</t>
  </si>
  <si>
    <t>2-17596</t>
  </si>
  <si>
    <t>2-6839</t>
  </si>
  <si>
    <t>2-6335</t>
  </si>
  <si>
    <t>2-2924</t>
  </si>
  <si>
    <t>2-17636</t>
  </si>
  <si>
    <t>2-18393</t>
  </si>
  <si>
    <t>2-7544</t>
  </si>
  <si>
    <t>2-4406</t>
  </si>
  <si>
    <t>2-6026</t>
  </si>
  <si>
    <t>2-2188</t>
  </si>
  <si>
    <t>2-17504</t>
  </si>
  <si>
    <t>2-13758</t>
  </si>
  <si>
    <t>2-7371</t>
  </si>
  <si>
    <t>2-10885</t>
  </si>
  <si>
    <t>2-395</t>
  </si>
  <si>
    <t>2-1569</t>
  </si>
  <si>
    <t>2-2342</t>
  </si>
  <si>
    <t>2-6639</t>
  </si>
  <si>
    <t>2-6794</t>
  </si>
  <si>
    <t>2-557</t>
  </si>
  <si>
    <t>2-18088</t>
  </si>
  <si>
    <t>2-1295</t>
  </si>
  <si>
    <t>2-17630</t>
  </si>
  <si>
    <t>2-1360</t>
  </si>
  <si>
    <t>2-6186</t>
  </si>
  <si>
    <t>2-11784</t>
  </si>
  <si>
    <t>2-5398</t>
  </si>
  <si>
    <t>2-707</t>
  </si>
  <si>
    <t>2-13092</t>
  </si>
  <si>
    <t>2-7184</t>
  </si>
  <si>
    <t>2-6210</t>
  </si>
  <si>
    <t>2-17277</t>
  </si>
  <si>
    <t>2-16852</t>
  </si>
  <si>
    <t>2-12831</t>
  </si>
  <si>
    <t>2-2236</t>
  </si>
  <si>
    <t>2-11517</t>
  </si>
  <si>
    <t>2-6223</t>
  </si>
  <si>
    <t>2-6909</t>
  </si>
  <si>
    <t>2-8836</t>
  </si>
  <si>
    <t>2-14077</t>
  </si>
  <si>
    <t>2-14418</t>
  </si>
  <si>
    <t>2-16415</t>
  </si>
  <si>
    <t>2-1861</t>
  </si>
  <si>
    <t>2-15052</t>
  </si>
  <si>
    <t>2-14195</t>
  </si>
  <si>
    <t>2-12403</t>
  </si>
  <si>
    <t>2-16397</t>
  </si>
  <si>
    <t>2-13776</t>
  </si>
  <si>
    <t>2-1231</t>
  </si>
  <si>
    <t>2-14428</t>
  </si>
  <si>
    <t>2-6017</t>
  </si>
  <si>
    <t>2-14988</t>
  </si>
  <si>
    <t>2-11856</t>
  </si>
  <si>
    <t>2-3413</t>
  </si>
  <si>
    <t>2-8644</t>
  </si>
  <si>
    <t>2-14611</t>
  </si>
  <si>
    <t>2-1204</t>
  </si>
  <si>
    <t>2-4669</t>
  </si>
  <si>
    <t>2-14474</t>
  </si>
  <si>
    <t>2-2983</t>
  </si>
  <si>
    <t>2-8679</t>
  </si>
  <si>
    <t>2-13267</t>
  </si>
  <si>
    <t>2-1862</t>
  </si>
  <si>
    <t>ALTARRIBA Victor</t>
  </si>
  <si>
    <t>2-1309</t>
  </si>
  <si>
    <t>2-7882</t>
  </si>
  <si>
    <t>2-11165</t>
  </si>
  <si>
    <t>2-11710</t>
  </si>
  <si>
    <t>2-4682</t>
  </si>
  <si>
    <t>2-3420</t>
  </si>
  <si>
    <t>2-10949</t>
  </si>
  <si>
    <t>2-13146</t>
  </si>
  <si>
    <t>PLANCHETTE Xavier</t>
  </si>
  <si>
    <t>2-6500</t>
  </si>
  <si>
    <t>2-7026</t>
  </si>
  <si>
    <t>2-18527</t>
  </si>
  <si>
    <t>2-18380</t>
  </si>
  <si>
    <t>2-18534</t>
  </si>
  <si>
    <t>2-17703</t>
  </si>
  <si>
    <t>2-17867</t>
  </si>
  <si>
    <t>2-5434</t>
  </si>
  <si>
    <t>2-13206</t>
  </si>
  <si>
    <t>2-17866</t>
  </si>
  <si>
    <t>2-17763</t>
  </si>
  <si>
    <t>2-17628</t>
  </si>
  <si>
    <t>2-17869</t>
  </si>
  <si>
    <t>2-17761</t>
  </si>
  <si>
    <t>2-17762</t>
  </si>
  <si>
    <t>2-17764</t>
  </si>
  <si>
    <t>2-18068</t>
  </si>
  <si>
    <t>2-18545</t>
  </si>
  <si>
    <t>2-7773</t>
  </si>
  <si>
    <t>2-17716</t>
  </si>
  <si>
    <t>2-1073</t>
  </si>
  <si>
    <t>2-18528</t>
  </si>
  <si>
    <t>2-15809</t>
  </si>
  <si>
    <t>2-8113</t>
  </si>
  <si>
    <t>2-12724</t>
  </si>
  <si>
    <t>2-15838</t>
  </si>
  <si>
    <t>2-440</t>
  </si>
  <si>
    <t>2-6317</t>
  </si>
  <si>
    <t>2-10854</t>
  </si>
  <si>
    <t>2-15046</t>
  </si>
  <si>
    <t>2-14914</t>
  </si>
  <si>
    <t>2-13265</t>
  </si>
  <si>
    <t>2-18016</t>
  </si>
  <si>
    <t>RODRÍGUEZ Irene</t>
  </si>
  <si>
    <t>2-9048</t>
  </si>
  <si>
    <t>2-16225</t>
  </si>
  <si>
    <t>2-14456</t>
  </si>
  <si>
    <t>2-9044</t>
  </si>
  <si>
    <t>2-6024</t>
  </si>
  <si>
    <t>2-14061</t>
  </si>
  <si>
    <t>2-14266</t>
  </si>
  <si>
    <t>2-14796</t>
  </si>
  <si>
    <t>CONSULTA PERSONAL DE RÀNQUING. Temp. 2024/25</t>
  </si>
  <si>
    <t>MATAS GUTIÉRREZ, PAULA</t>
  </si>
  <si>
    <t>UBALS ANGONA, QUIM</t>
  </si>
  <si>
    <t>AZCÓN Joaquín</t>
  </si>
  <si>
    <t>ULLDEC</t>
  </si>
  <si>
    <t>CONSUEGRA Antonio José</t>
  </si>
  <si>
    <t>GUARCH Alèxia</t>
  </si>
  <si>
    <t>ABANTE ALERT, ORIOL</t>
  </si>
  <si>
    <t>ABIO BUIL, XAVIER</t>
  </si>
  <si>
    <t>ZOU Tianqi</t>
  </si>
  <si>
    <t>ZOU Tianxiang</t>
  </si>
  <si>
    <t>VILASECA PAGÈS, ROC</t>
  </si>
  <si>
    <t>CHAYROUSE Marçal</t>
  </si>
  <si>
    <t>MACIÀ Núria</t>
  </si>
  <si>
    <t>OBIOLS FARRÀS, POL</t>
  </si>
  <si>
    <t>TORREZ VIVANCOS, SEAN MARC</t>
  </si>
  <si>
    <t>CERVANTES CABAS, JOEL</t>
  </si>
  <si>
    <t>ROMO ROSSELL, POL</t>
  </si>
  <si>
    <t>BUENO MATAS, POUL IGNASI</t>
  </si>
  <si>
    <t>NATYNA, ROMAN</t>
  </si>
  <si>
    <t>CUTILLAS PÉREZ, OCTAVI</t>
  </si>
  <si>
    <t>PUIGMOLÉ ANGELATS, QUERALT</t>
  </si>
  <si>
    <t>ASENSIO TEIXEIRA, OBED</t>
  </si>
  <si>
    <t>LLORENÇÀ</t>
  </si>
  <si>
    <t>HE Mark Zi Yan</t>
  </si>
  <si>
    <t>VAN DER PLASSCHE Liam</t>
  </si>
  <si>
    <t/>
  </si>
  <si>
    <t>MORALES CALERO, MARIA</t>
  </si>
  <si>
    <t>HURTADO CASTRO, JOSÉ A.</t>
  </si>
  <si>
    <t>CAMPLL</t>
  </si>
  <si>
    <t>GUAL Josep</t>
  </si>
  <si>
    <t>MOLLET</t>
  </si>
  <si>
    <t>SÁNCHEZ ALBA, YANIRA</t>
  </si>
  <si>
    <t>ARDEVOL Ariadna</t>
  </si>
  <si>
    <t>STOYANOV, NIAGOL</t>
  </si>
  <si>
    <t>TARRASO MARTINEZ, ANDRES</t>
  </si>
  <si>
    <t>REALES Adrià</t>
  </si>
  <si>
    <t>SANZ CAMARA, JULIO</t>
  </si>
  <si>
    <t>POMMIER SALA, ADRIA</t>
  </si>
  <si>
    <t>FERNÀNDEZ MARTÍN, RAÜL</t>
  </si>
  <si>
    <t>SALAS ANTORAN, ALBERT</t>
  </si>
  <si>
    <t>TANG QIU, CHENXIN</t>
  </si>
  <si>
    <t>MILANOVIC, ANTONY LAURENT</t>
  </si>
  <si>
    <t>COSTA SALGUEIRO, TOMAS</t>
  </si>
  <si>
    <t>GUTIÉRREZ MOLINA, RAMIRO FRANCISCO</t>
  </si>
  <si>
    <t>SERRANO LOPEZ, KATHERINE</t>
  </si>
  <si>
    <t>YEE SHUN, CHAN</t>
  </si>
  <si>
    <t>ABE, AIRI</t>
  </si>
  <si>
    <t>RECH DALDOSSO, MARCO</t>
  </si>
  <si>
    <t>VIGNJEVIC, DRAGANA</t>
  </si>
  <si>
    <t>SHIYU, SUN</t>
  </si>
  <si>
    <t>RINIOTIS, ANASTASIOS</t>
  </si>
  <si>
    <t>NAGYVÁRADI, MERCÉDES</t>
  </si>
  <si>
    <t>HELLE, TANJA</t>
  </si>
  <si>
    <t>CHENKAI, GUI</t>
  </si>
  <si>
    <t>AZCÓN David</t>
  </si>
  <si>
    <t>FRONT, ERIKA</t>
  </si>
  <si>
    <t>DORCA Loredana-Carmen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</si>
  <si>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</si>
  <si>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</si>
  <si>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</si>
  <si>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</si>
  <si>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</si>
  <si>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</si>
  <si>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</si>
  <si>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</si>
  <si>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</si>
  <si>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</si>
  <si>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</si>
  <si>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</si>
  <si>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</si>
  <si>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</si>
  <si>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</si>
  <si>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</si>
  <si>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</si>
  <si>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</si>
  <si>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</si>
  <si>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</si>
  <si>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</si>
  <si>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</si>
  <si>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</si>
  <si>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</si>
  <si>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</si>
  <si>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</si>
  <si>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</si>
  <si>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</si>
  <si>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</si>
  <si>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</si>
  <si>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</si>
  <si>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</si>
  <si>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</si>
  <si>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</si>
  <si>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</si>
  <si>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</si>
  <si>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</si>
  <si>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</si>
  <si>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</si>
  <si>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</si>
  <si>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</si>
  <si>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</si>
  <si>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</si>
  <si>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</si>
  <si>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</si>
  <si>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</si>
  <si>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</si>
  <si>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</si>
  <si>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</si>
  <si>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</si>
  <si>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</si>
  <si>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</si>
  <si>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</si>
  <si>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</si>
  <si>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</si>
  <si>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</si>
  <si>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</si>
  <si>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</si>
  <si>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</si>
  <si>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</si>
  <si>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</si>
  <si>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</si>
  <si>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</si>
  <si>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</si>
  <si>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</si>
  <si>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</si>
  <si>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</si>
  <si>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</si>
  <si>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</si>
  <si>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</si>
  <si>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</si>
  <si>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</si>
  <si>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</si>
  <si>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</si>
  <si>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</si>
  <si>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</si>
  <si>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</si>
  <si>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</si>
  <si>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</si>
  <si>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</si>
  <si>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</si>
  <si>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</si>
  <si>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</si>
  <si>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</si>
  <si>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</si>
  <si>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</si>
  <si>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</si>
  <si>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</si>
  <si>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</si>
  <si>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</si>
  <si>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</si>
  <si>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</si>
  <si>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</si>
  <si>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</si>
  <si>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</si>
  <si>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</si>
  <si>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</si>
  <si>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</si>
  <si>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</si>
  <si>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</si>
  <si>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</si>
  <si>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</si>
  <si>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</si>
  <si>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</si>
  <si>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</si>
  <si>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</si>
  <si>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</si>
  <si>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</si>
  <si>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</si>
  <si>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</si>
  <si>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</si>
  <si>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</si>
  <si>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</si>
  <si>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</si>
  <si>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</si>
  <si>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</si>
  <si>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</si>
  <si>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</si>
  <si>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</si>
  <si>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</si>
  <si>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</si>
  <si>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</si>
  <si>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</si>
  <si>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</si>
  <si>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</si>
  <si>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</si>
  <si>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</si>
  <si>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</si>
  <si>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</si>
  <si>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</si>
  <si>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</si>
  <si>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</si>
  <si>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</si>
  <si>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</si>
  <si>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</si>
  <si>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</si>
  <si>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</si>
  <si>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</si>
  <si>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</si>
  <si>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</si>
  <si>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</si>
  <si>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</si>
  <si>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</si>
  <si>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</si>
  <si>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</si>
  <si>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</si>
  <si>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</si>
  <si>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</si>
  <si>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</si>
  <si>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</si>
  <si>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</si>
  <si>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</si>
  <si>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</si>
  <si>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</si>
  <si>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</si>
  <si>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</si>
  <si>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</si>
  <si>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</si>
  <si>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</si>
  <si>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</si>
  <si>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</si>
  <si>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</si>
  <si>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</si>
  <si>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</si>
  <si>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</si>
  <si>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</si>
  <si>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</si>
  <si>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</si>
  <si>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</si>
  <si>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</si>
  <si>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</si>
  <si>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</si>
  <si>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</si>
  <si>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</si>
  <si>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</si>
  <si>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</si>
  <si>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</si>
  <si>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</si>
  <si>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</si>
  <si>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</si>
  <si>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</si>
  <si>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</si>
  <si>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</si>
  <si>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</si>
  <si>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</si>
  <si>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</si>
  <si>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</si>
  <si>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</si>
  <si>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</si>
  <si>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</si>
  <si>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</si>
  <si>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</si>
  <si>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</si>
  <si>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</si>
  <si>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</si>
  <si>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</si>
  <si>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</si>
  <si>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</si>
  <si>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</si>
  <si>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</si>
  <si>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</si>
  <si>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</si>
  <si>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</si>
  <si>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</si>
  <si>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</si>
  <si>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</si>
  <si>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</si>
  <si>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</si>
  <si>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</si>
  <si>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</si>
  <si>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</si>
  <si>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</si>
  <si>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</si>
  <si>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</si>
  <si>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</si>
  <si>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</si>
  <si>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</si>
  <si>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</si>
  <si>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</si>
  <si>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</si>
  <si>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</si>
  <si>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</si>
  <si>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</si>
  <si>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</si>
  <si>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</si>
  <si>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</si>
  <si>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</si>
  <si>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</si>
  <si>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</si>
  <si>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</si>
  <si>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</si>
  <si>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</si>
  <si>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</si>
  <si>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</si>
  <si>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</si>
  <si>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</si>
  <si>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</si>
  <si>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</si>
  <si>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</si>
  <si>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</si>
  <si>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</si>
  <si>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</si>
  <si>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</si>
  <si>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</si>
  <si>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</si>
  <si>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</si>
  <si>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</si>
  <si>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</si>
  <si>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</si>
  <si>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</si>
  <si>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</si>
  <si>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</si>
  <si>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</si>
  <si>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</si>
  <si>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</si>
  <si>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</si>
  <si>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</si>
  <si>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</si>
  <si>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</si>
  <si>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</si>
  <si>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</si>
  <si>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</si>
  <si>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</si>
  <si>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</si>
  <si>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</si>
  <si>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</si>
  <si>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</si>
  <si>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</si>
  <si>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</si>
  <si>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</si>
  <si>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</si>
  <si>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</si>
  <si>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</si>
  <si>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</si>
  <si>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</si>
  <si>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</si>
  <si>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</si>
  <si>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</si>
  <si>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</si>
  <si>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</si>
  <si>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</si>
  <si>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</si>
  <si>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</si>
  <si>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</si>
  <si>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</si>
  <si>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</si>
  <si>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</si>
  <si>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</si>
  <si>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</si>
  <si>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</si>
  <si>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</si>
  <si>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</si>
  <si>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</si>
  <si>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</si>
  <si>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</si>
  <si>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</si>
  <si>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</si>
  <si>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</si>
  <si>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</si>
  <si>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</si>
  <si>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</si>
  <si>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</si>
  <si>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</si>
  <si>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</si>
  <si>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</si>
  <si>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</si>
  <si>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</si>
  <si>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</si>
  <si>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</si>
  <si>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</si>
  <si>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</si>
  <si>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</si>
  <si>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</si>
  <si>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</si>
  <si>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</si>
  <si>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</si>
  <si>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</si>
  <si>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</si>
  <si>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</si>
  <si>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</si>
  <si>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</si>
  <si>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</si>
  <si>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</si>
  <si>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</si>
  <si>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</si>
  <si>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</si>
  <si>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</si>
  <si>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</si>
  <si>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</si>
  <si>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</si>
  <si>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</si>
  <si>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</si>
  <si>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</si>
  <si>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</si>
  <si>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</si>
  <si>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</si>
  <si>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</si>
  <si>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</si>
  <si>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</si>
  <si>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</si>
  <si>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</si>
  <si>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</si>
  <si>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</si>
  <si>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</si>
  <si>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</si>
  <si>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</si>
  <si>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</si>
  <si>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</si>
  <si>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</si>
  <si>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</si>
  <si>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</si>
  <si>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</si>
  <si>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</si>
  <si>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</si>
  <si>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</si>
  <si>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</si>
  <si>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</si>
  <si>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</si>
  <si>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</si>
  <si>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</si>
  <si>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</si>
  <si>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</si>
  <si>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</si>
  <si>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</si>
  <si>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</si>
  <si>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</si>
  <si>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</si>
  <si>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</si>
  <si>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</si>
  <si>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</si>
  <si>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</si>
  <si>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</si>
  <si>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</si>
  <si>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</si>
  <si>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</si>
  <si>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</si>
  <si>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</si>
  <si>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</si>
  <si>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</si>
  <si>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</si>
  <si>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</si>
  <si>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</si>
  <si>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</si>
  <si>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</si>
  <si>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</si>
  <si>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</si>
  <si>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</si>
  <si>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</si>
  <si>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</si>
  <si>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</si>
  <si>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</si>
  <si>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</si>
  <si>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</si>
  <si>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</si>
  <si>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</si>
  <si>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</si>
  <si>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</si>
  <si>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</si>
  <si>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</si>
  <si>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</si>
  <si>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</si>
  <si>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</si>
  <si>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</si>
  <si>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</si>
  <si>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</si>
  <si>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</si>
  <si>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</si>
  <si>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</si>
  <si>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</si>
  <si>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</si>
  <si>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</si>
  <si>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</si>
  <si>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</si>
  <si>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</si>
  <si>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</si>
  <si>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</si>
  <si>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</si>
  <si>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</si>
  <si>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</si>
  <si>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</si>
  <si>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</si>
  <si>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</si>
  <si>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</si>
  <si>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</si>
  <si>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</si>
  <si>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</si>
  <si>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</si>
  <si>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</si>
  <si>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</si>
  <si>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</si>
  <si>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</si>
  <si>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</si>
  <si>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</si>
  <si>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</si>
  <si>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</si>
  <si>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</si>
  <si>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</si>
  <si>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</si>
  <si>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</si>
  <si>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</si>
  <si>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</si>
  <si>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</si>
  <si>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</si>
  <si>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</si>
  <si>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</si>
  <si>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</si>
  <si>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</si>
  <si>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</si>
  <si>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</si>
  <si>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</si>
  <si>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</si>
  <si>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</si>
  <si>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</si>
  <si>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</si>
  <si>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</si>
  <si>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</si>
  <si>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</si>
  <si>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</si>
  <si>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</si>
  <si>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</si>
  <si>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</si>
  <si>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</si>
  <si>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</si>
  <si>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</si>
  <si>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</si>
  <si>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</si>
  <si>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</si>
  <si>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</si>
  <si>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</si>
  <si>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</si>
  <si>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</si>
  <si>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</si>
  <si>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</si>
  <si>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</si>
  <si>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</si>
  <si>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</si>
  <si>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</si>
  <si>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</si>
  <si>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</si>
  <si>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</si>
  <si>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</si>
  <si>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</si>
  <si>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</si>
  <si>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</si>
  <si>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</si>
  <si>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</si>
  <si>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</si>
  <si>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</si>
  <si>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</si>
  <si>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</si>
  <si>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</si>
  <si>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</si>
  <si>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</si>
  <si>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</si>
  <si>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</si>
  <si>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</si>
  <si>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</si>
  <si>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</si>
  <si>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</si>
  <si>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</si>
  <si>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</si>
  <si>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</si>
  <si>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</si>
  <si>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</si>
  <si>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</si>
  <si>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</si>
  <si>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</si>
  <si>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</si>
  <si>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</si>
  <si>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</si>
  <si>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</si>
  <si>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</si>
  <si>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</si>
  <si>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</si>
  <si>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</si>
  <si>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</si>
  <si>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</si>
  <si>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</si>
  <si>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</si>
  <si>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</si>
  <si>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</si>
  <si>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</si>
  <si>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</si>
  <si>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</si>
  <si>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</si>
  <si>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</si>
  <si>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</si>
  <si>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</si>
  <si>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</si>
  <si>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</si>
  <si>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</si>
  <si>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</si>
  <si>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</si>
  <si>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</si>
  <si>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</si>
  <si>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</si>
  <si>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</si>
  <si>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</si>
  <si>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</si>
  <si>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</si>
  <si>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</si>
  <si>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SUBIRA David</t>
  </si>
  <si>
    <t>AGRAMU</t>
  </si>
  <si>
    <t>FOLCH Pau</t>
  </si>
  <si>
    <t>FRAILE Alex</t>
  </si>
  <si>
    <t>GUINART Martí Moslih</t>
  </si>
  <si>
    <t>QUINTI</t>
  </si>
  <si>
    <t>RODRIGUEZ Mª Jose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</si>
  <si>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</si>
  <si>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</si>
  <si>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</si>
  <si>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</si>
  <si>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</si>
  <si>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</si>
  <si>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</si>
  <si>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</si>
  <si>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</si>
  <si>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</si>
  <si>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</si>
  <si>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</si>
  <si>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</si>
  <si>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</si>
  <si>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</si>
  <si>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</si>
  <si>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</si>
  <si>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</si>
  <si>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</si>
  <si>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</si>
  <si>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</si>
  <si>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</si>
  <si>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</si>
  <si>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</si>
  <si>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</si>
  <si>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</si>
  <si>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</si>
  <si>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</si>
  <si>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</si>
  <si>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</si>
  <si>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</si>
  <si>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</si>
  <si>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</si>
  <si>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</si>
  <si>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</si>
  <si>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</si>
  <si>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</si>
  <si>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</si>
  <si>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</si>
  <si>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</si>
  <si>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</si>
  <si>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</si>
  <si>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</si>
  <si>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</si>
  <si>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</si>
  <si>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</si>
  <si>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</si>
  <si>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</si>
  <si>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</si>
  <si>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</si>
  <si>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</si>
  <si>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</si>
  <si>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</si>
  <si>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</si>
  <si>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</si>
  <si>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</si>
  <si>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</si>
  <si>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</si>
  <si>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</si>
  <si>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</si>
  <si>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</si>
  <si>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</si>
  <si>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</si>
  <si>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</si>
  <si>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</si>
  <si>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</si>
  <si>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</si>
  <si>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</si>
  <si>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</si>
  <si>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</si>
  <si>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</si>
  <si>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</si>
  <si>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</si>
  <si>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</si>
  <si>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</si>
  <si>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</si>
  <si>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</si>
  <si>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</si>
  <si>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</si>
  <si>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</si>
  <si>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</si>
  <si>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</si>
  <si>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</si>
  <si>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</si>
  <si>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</si>
  <si>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</si>
  <si>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</si>
  <si>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</si>
  <si>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</si>
  <si>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</si>
  <si>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</si>
  <si>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</si>
  <si>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</si>
  <si>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</si>
  <si>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</si>
  <si>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</si>
  <si>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</si>
  <si>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</si>
  <si>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</si>
  <si>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</si>
  <si>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</si>
  <si>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</si>
  <si>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</si>
  <si>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</si>
  <si>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</si>
  <si>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</si>
  <si>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</si>
  <si>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</si>
  <si>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</si>
  <si>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</si>
  <si>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</si>
  <si>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</si>
  <si>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</si>
  <si>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</si>
  <si>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</si>
  <si>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</si>
  <si>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</si>
  <si>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</si>
  <si>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</si>
  <si>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</si>
  <si>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</si>
  <si>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</si>
  <si>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</si>
  <si>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</si>
  <si>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</si>
  <si>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</si>
  <si>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</si>
  <si>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</si>
  <si>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</si>
  <si>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</si>
  <si>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</si>
  <si>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</si>
  <si>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</si>
  <si>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</si>
  <si>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</si>
  <si>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</si>
  <si>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</si>
  <si>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</si>
  <si>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</si>
  <si>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</si>
  <si>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</si>
  <si>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</si>
  <si>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</si>
  <si>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</si>
  <si>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</si>
  <si>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</si>
  <si>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</si>
  <si>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</si>
  <si>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</si>
  <si>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</si>
  <si>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</si>
  <si>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</si>
  <si>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</si>
  <si>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</si>
  <si>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</si>
  <si>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</si>
  <si>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</si>
  <si>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</si>
  <si>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</si>
  <si>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</si>
  <si>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</si>
  <si>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</si>
  <si>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</si>
  <si>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</si>
  <si>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</si>
  <si>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</si>
  <si>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</si>
  <si>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</si>
  <si>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</si>
  <si>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</si>
  <si>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</si>
  <si>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</si>
  <si>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</si>
  <si>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</si>
  <si>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</si>
  <si>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</si>
  <si>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</si>
  <si>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</si>
  <si>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</si>
  <si>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</si>
  <si>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</si>
  <si>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</si>
  <si>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</si>
  <si>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</si>
  <si>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</si>
  <si>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</si>
  <si>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</si>
  <si>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</si>
  <si>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</si>
  <si>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</si>
  <si>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</si>
  <si>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</si>
  <si>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</si>
  <si>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</si>
  <si>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</si>
  <si>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</si>
  <si>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</si>
  <si>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</si>
  <si>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</si>
  <si>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</si>
  <si>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</si>
  <si>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</si>
  <si>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</si>
  <si>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</si>
  <si>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</si>
  <si>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</si>
  <si>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</si>
  <si>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</si>
  <si>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</si>
  <si>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</si>
  <si>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</si>
  <si>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</si>
  <si>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</si>
  <si>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</si>
  <si>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</si>
  <si>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</si>
  <si>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</si>
  <si>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</si>
  <si>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</si>
  <si>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</si>
  <si>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</si>
  <si>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</si>
  <si>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</si>
  <si>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</si>
  <si>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</si>
  <si>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</si>
  <si>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</si>
  <si>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</si>
  <si>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</si>
  <si>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</si>
  <si>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</si>
  <si>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</si>
  <si>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</si>
  <si>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</si>
  <si>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</si>
  <si>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</si>
  <si>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</si>
  <si>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</si>
  <si>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</si>
  <si>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</si>
  <si>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</si>
  <si>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</si>
  <si>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</si>
  <si>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</si>
  <si>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</si>
  <si>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</si>
  <si>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</si>
  <si>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</si>
  <si>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</si>
  <si>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</si>
  <si>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</si>
  <si>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</si>
  <si>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</si>
  <si>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</si>
  <si>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</si>
  <si>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</si>
  <si>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</si>
  <si>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</si>
  <si>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</si>
  <si>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</si>
  <si>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</si>
  <si>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</si>
  <si>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</si>
  <si>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</si>
  <si>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</si>
  <si>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</si>
  <si>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</si>
  <si>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</si>
  <si>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</si>
  <si>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</si>
  <si>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</si>
  <si>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</si>
  <si>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</si>
  <si>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</si>
  <si>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</si>
  <si>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</si>
  <si>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</si>
  <si>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</si>
  <si>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</si>
  <si>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</si>
  <si>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</si>
  <si>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</si>
  <si>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</si>
  <si>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</si>
  <si>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</si>
  <si>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</si>
  <si>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</si>
  <si>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</si>
  <si>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</si>
  <si>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</si>
  <si>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</si>
  <si>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</si>
  <si>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</si>
  <si>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</si>
  <si>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</si>
  <si>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</si>
  <si>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</si>
  <si>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</si>
  <si>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</si>
  <si>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</si>
  <si>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</si>
  <si>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</si>
  <si>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</si>
  <si>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</si>
  <si>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</si>
  <si>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</si>
  <si>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</si>
  <si>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</si>
  <si>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</si>
  <si>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</si>
  <si>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</si>
  <si>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</si>
  <si>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</si>
  <si>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</si>
  <si>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</si>
  <si>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</si>
  <si>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</si>
  <si>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</si>
  <si>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</si>
  <si>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</si>
  <si>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</si>
  <si>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</si>
  <si>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</si>
  <si>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</si>
  <si>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</si>
  <si>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</si>
  <si>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</si>
  <si>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</si>
  <si>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</si>
  <si>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</si>
  <si>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</si>
  <si>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</si>
  <si>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</si>
  <si>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</si>
  <si>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</si>
  <si>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</si>
  <si>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</si>
  <si>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</si>
  <si>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</si>
  <si>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</si>
  <si>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</si>
  <si>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</si>
  <si>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</si>
  <si>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</si>
  <si>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</si>
  <si>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</si>
  <si>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</si>
  <si>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</si>
  <si>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</si>
  <si>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</si>
  <si>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</si>
  <si>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</si>
  <si>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</si>
  <si>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</si>
  <si>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</si>
  <si>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</si>
  <si>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</si>
  <si>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</si>
  <si>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</si>
  <si>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</si>
  <si>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</si>
  <si>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</si>
  <si>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</si>
  <si>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</si>
  <si>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</si>
  <si>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</si>
  <si>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</si>
  <si>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</si>
  <si>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</si>
  <si>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</si>
  <si>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</si>
  <si>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</si>
  <si>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GONZALEZ T. David</t>
  </si>
  <si>
    <t>VILARDELL Albert</t>
  </si>
  <si>
    <t>DIPOLLINA Giulia</t>
  </si>
  <si>
    <t>MONTAÑANA Hector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</si>
  <si>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</si>
  <si>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</si>
  <si>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</si>
  <si>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</si>
  <si>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</si>
  <si>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</si>
  <si>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</si>
  <si>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</si>
  <si>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</si>
  <si>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</si>
  <si>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</si>
  <si>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</si>
  <si>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</si>
  <si>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</si>
  <si>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</si>
  <si>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</si>
  <si>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</si>
  <si>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</si>
  <si>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</si>
  <si>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</si>
  <si>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</si>
  <si>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</si>
  <si>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</si>
  <si>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</si>
  <si>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</si>
  <si>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</si>
  <si>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</si>
  <si>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</si>
  <si>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</si>
  <si>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</si>
  <si>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</si>
  <si>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</si>
  <si>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</si>
  <si>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</si>
  <si>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</si>
  <si>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</si>
  <si>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</si>
  <si>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</si>
  <si>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</si>
  <si>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</si>
  <si>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</si>
  <si>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</si>
  <si>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</si>
  <si>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</si>
  <si>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</si>
  <si>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</si>
  <si>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</si>
  <si>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</si>
  <si>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</si>
  <si>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</si>
  <si>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</si>
  <si>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</si>
  <si>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</si>
  <si>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</si>
  <si>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</si>
  <si>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</si>
  <si>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</si>
  <si>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</si>
  <si>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</si>
  <si>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</si>
  <si>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</si>
  <si>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</si>
  <si>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</si>
  <si>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</si>
  <si>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</si>
  <si>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</si>
  <si>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</si>
  <si>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</si>
  <si>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</si>
  <si>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</si>
  <si>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</si>
  <si>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</si>
  <si>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</si>
  <si>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</si>
  <si>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</si>
  <si>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</si>
  <si>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</si>
  <si>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</si>
  <si>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</si>
  <si>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</si>
  <si>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</si>
  <si>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</si>
  <si>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</si>
  <si>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</si>
  <si>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</si>
  <si>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</si>
  <si>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</si>
  <si>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</si>
  <si>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</si>
  <si>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</si>
  <si>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</si>
  <si>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</si>
  <si>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</si>
  <si>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</si>
  <si>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</si>
  <si>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</si>
  <si>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</si>
  <si>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</si>
  <si>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</si>
  <si>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</si>
  <si>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</si>
  <si>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</si>
  <si>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</si>
  <si>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</si>
  <si>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</si>
  <si>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</si>
  <si>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</si>
  <si>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</si>
  <si>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</si>
  <si>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</si>
  <si>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</si>
  <si>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</si>
  <si>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</si>
  <si>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</si>
  <si>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</si>
  <si>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</si>
  <si>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</si>
  <si>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</si>
  <si>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</si>
  <si>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</si>
  <si>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</si>
  <si>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</si>
  <si>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</si>
  <si>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</si>
  <si>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</si>
  <si>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</si>
  <si>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</si>
  <si>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</si>
  <si>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</si>
  <si>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</si>
  <si>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</si>
  <si>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</si>
  <si>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</si>
  <si>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</si>
  <si>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</si>
  <si>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</si>
  <si>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</si>
  <si>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</si>
  <si>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</si>
  <si>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</si>
  <si>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</si>
  <si>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</si>
  <si>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</si>
  <si>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</si>
  <si>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</si>
  <si>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</si>
  <si>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</si>
  <si>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</si>
  <si>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</si>
  <si>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</si>
  <si>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</si>
  <si>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</si>
  <si>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</si>
  <si>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</si>
  <si>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</si>
  <si>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</si>
  <si>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</si>
  <si>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</si>
  <si>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</si>
  <si>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</si>
  <si>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</si>
  <si>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</si>
  <si>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</si>
  <si>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</si>
  <si>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</si>
  <si>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</si>
  <si>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</si>
  <si>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</si>
  <si>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</si>
  <si>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</si>
  <si>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</si>
  <si>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</si>
  <si>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</si>
  <si>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</si>
  <si>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</si>
  <si>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</si>
  <si>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</si>
  <si>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</si>
  <si>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</si>
  <si>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</si>
  <si>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</si>
  <si>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</si>
  <si>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</si>
  <si>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</si>
  <si>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</si>
  <si>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</si>
  <si>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</si>
  <si>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</si>
  <si>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</si>
  <si>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</si>
  <si>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</si>
  <si>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</si>
  <si>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</si>
  <si>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</si>
  <si>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</si>
  <si>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</si>
  <si>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</si>
  <si>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</si>
  <si>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</si>
  <si>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</si>
  <si>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</si>
  <si>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</si>
  <si>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</si>
  <si>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</si>
  <si>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</si>
  <si>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</si>
  <si>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</si>
  <si>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</si>
  <si>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</si>
  <si>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</si>
  <si>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</si>
  <si>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</si>
  <si>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</si>
  <si>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</si>
  <si>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</si>
  <si>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</si>
  <si>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</si>
  <si>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</si>
  <si>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</si>
  <si>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</si>
  <si>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</si>
  <si>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</si>
  <si>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</si>
  <si>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</si>
  <si>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</si>
  <si>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</si>
  <si>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</si>
  <si>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</si>
  <si>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</si>
  <si>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</si>
  <si>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</si>
  <si>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</si>
  <si>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</si>
  <si>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</si>
  <si>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</si>
  <si>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</si>
  <si>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</si>
  <si>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</si>
  <si>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</si>
  <si>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</si>
  <si>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</si>
  <si>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</si>
  <si>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</si>
  <si>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</si>
  <si>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</si>
  <si>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</si>
  <si>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</si>
  <si>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</si>
  <si>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</si>
  <si>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</si>
  <si>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</si>
  <si>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</si>
  <si>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</si>
  <si>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</si>
  <si>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</si>
  <si>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</si>
  <si>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</si>
  <si>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</si>
  <si>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</si>
  <si>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</si>
  <si>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</si>
  <si>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</si>
  <si>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</si>
  <si>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</si>
  <si>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</si>
  <si>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</si>
  <si>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</si>
  <si>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</si>
  <si>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</si>
  <si>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</si>
  <si>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</si>
  <si>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</si>
  <si>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</si>
  <si>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</si>
  <si>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</si>
  <si>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</si>
  <si>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</si>
  <si>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</si>
  <si>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</si>
  <si>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</si>
  <si>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</si>
  <si>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</si>
  <si>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</si>
  <si>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</si>
  <si>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</si>
  <si>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</si>
  <si>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</si>
  <si>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</si>
  <si>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</si>
  <si>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</si>
  <si>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</si>
  <si>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</si>
  <si>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</si>
  <si>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</si>
  <si>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</si>
  <si>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</si>
  <si>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</si>
  <si>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</si>
  <si>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</si>
  <si>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</si>
  <si>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</si>
  <si>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</si>
  <si>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</si>
  <si>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</si>
  <si>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</si>
  <si>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</si>
  <si>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</si>
  <si>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</si>
  <si>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</si>
  <si>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</si>
  <si>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</si>
  <si>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</si>
  <si>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</si>
  <si>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</si>
  <si>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</si>
  <si>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</si>
  <si>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</si>
  <si>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</si>
  <si>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</si>
  <si>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</si>
  <si>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</si>
  <si>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</si>
  <si>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</si>
  <si>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</si>
  <si>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</si>
  <si>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</si>
  <si>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</si>
  <si>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</si>
  <si>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</si>
  <si>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</si>
  <si>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</si>
  <si>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</si>
  <si>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</si>
  <si>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</si>
  <si>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</si>
  <si>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</si>
  <si>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</si>
  <si>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</si>
  <si>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</si>
  <si>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</si>
  <si>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</si>
  <si>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</si>
  <si>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</si>
  <si>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</si>
  <si>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</si>
  <si>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</si>
  <si>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</si>
  <si>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</si>
  <si>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</si>
  <si>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</si>
  <si>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</si>
  <si>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</si>
  <si>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</si>
  <si>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</si>
  <si>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</si>
  <si>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</si>
  <si>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</si>
  <si>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</si>
  <si>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</si>
  <si>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</si>
  <si>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</si>
  <si>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</si>
  <si>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</si>
  <si>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</si>
  <si>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</si>
  <si>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</si>
  <si>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</si>
  <si>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</si>
  <si>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</si>
  <si>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</si>
  <si>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</si>
  <si>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</si>
  <si>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</si>
  <si>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</si>
  <si>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</si>
  <si>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</si>
  <si>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</si>
  <si>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</si>
  <si>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</si>
  <si>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</si>
  <si>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</si>
  <si>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</si>
  <si>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</si>
  <si>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</si>
  <si>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</si>
  <si>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</si>
  <si>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</si>
  <si>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</si>
  <si>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</si>
  <si>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</si>
  <si>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</si>
  <si>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</si>
  <si>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</si>
  <si>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</si>
  <si>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</si>
  <si>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</si>
  <si>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</si>
  <si>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</si>
  <si>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</si>
  <si>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</si>
  <si>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</si>
  <si>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</si>
  <si>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</si>
  <si>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</si>
  <si>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</si>
  <si>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</si>
  <si>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</si>
  <si>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</si>
  <si>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</si>
  <si>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</si>
  <si>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</si>
  <si>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</si>
  <si>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</si>
  <si>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</si>
  <si>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</si>
  <si>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</si>
  <si>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</si>
  <si>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</si>
  <si>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</si>
  <si>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</si>
  <si>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</si>
  <si>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</si>
  <si>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</si>
  <si>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</si>
  <si>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</si>
  <si>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</si>
  <si>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</si>
  <si>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</si>
  <si>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</si>
  <si>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</si>
  <si>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</si>
  <si>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</si>
  <si>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</si>
  <si>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</si>
  <si>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</si>
  <si>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</si>
  <si>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</si>
  <si>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</si>
  <si>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</si>
  <si>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</si>
  <si>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</si>
  <si>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</si>
  <si>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</si>
  <si>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</si>
  <si>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</si>
  <si>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</si>
  <si>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</si>
  <si>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</si>
  <si>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</si>
  <si>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</si>
  <si>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</si>
  <si>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</si>
  <si>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</si>
  <si>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</si>
  <si>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</si>
  <si>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</si>
  <si>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</si>
  <si>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</si>
  <si>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</si>
  <si>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</si>
  <si>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</si>
  <si>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</si>
  <si>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</si>
  <si>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</si>
  <si>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</si>
  <si>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</si>
  <si>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</si>
  <si>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</si>
  <si>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</si>
  <si>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</si>
  <si>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</si>
  <si>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</si>
  <si>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</si>
  <si>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</si>
  <si>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</si>
  <si>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</si>
  <si>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</si>
  <si>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</si>
  <si>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</si>
  <si>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</si>
  <si>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</si>
  <si>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</si>
  <si>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</si>
  <si>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</si>
  <si>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</si>
  <si>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</si>
  <si>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</si>
  <si>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</si>
  <si>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</si>
  <si>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</si>
  <si>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</si>
  <si>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</si>
  <si>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</si>
  <si>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</si>
  <si>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</si>
  <si>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</si>
  <si>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</si>
  <si>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</si>
  <si>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</si>
  <si>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</si>
  <si>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</si>
  <si>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</si>
  <si>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</si>
  <si>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</si>
  <si>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</si>
  <si>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</si>
  <si>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</si>
  <si>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</si>
  <si>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</si>
  <si>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</si>
  <si>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</si>
  <si>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</si>
  <si>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</si>
  <si>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</si>
  <si>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</si>
  <si>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</si>
  <si>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</si>
  <si>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</si>
  <si>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</si>
  <si>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</si>
  <si>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</si>
  <si>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</si>
  <si>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</si>
  <si>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</si>
  <si>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</si>
  <si>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</si>
  <si>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</si>
  <si>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</si>
  <si>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</si>
  <si>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</si>
  <si>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</si>
  <si>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</si>
  <si>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</si>
  <si>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</si>
  <si>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</si>
  <si>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</si>
  <si>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</si>
  <si>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</si>
  <si>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</si>
  <si>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</si>
  <si>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</si>
  <si>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</si>
  <si>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</si>
  <si>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</si>
  <si>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</si>
  <si>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</si>
  <si>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</si>
  <si>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</si>
  <si>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</si>
  <si>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</si>
  <si>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</si>
  <si>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</si>
  <si>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</si>
  <si>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</si>
  <si>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</si>
  <si>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</si>
  <si>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</si>
  <si>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</si>
  <si>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</si>
  <si>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</si>
  <si>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</si>
  <si>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</si>
  <si>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</si>
  <si>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</si>
  <si>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</si>
  <si>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</si>
  <si>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</si>
  <si>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</si>
  <si>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</si>
  <si>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</si>
  <si>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</si>
  <si>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</si>
  <si>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</si>
  <si>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</si>
  <si>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</si>
  <si>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</si>
  <si>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</si>
  <si>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</si>
  <si>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</si>
  <si>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</si>
  <si>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</si>
  <si>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</si>
  <si>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</si>
  <si>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</si>
  <si>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</si>
  <si>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</si>
  <si>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</si>
  <si>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</si>
  <si>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</si>
  <si>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</si>
  <si>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</si>
  <si>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</si>
  <si>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</si>
  <si>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</si>
  <si>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</si>
  <si>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</si>
  <si>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</si>
  <si>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</si>
  <si>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</si>
  <si>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</si>
  <si>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</si>
  <si>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</si>
  <si>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</si>
  <si>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</si>
  <si>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</si>
  <si>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</si>
  <si>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</si>
  <si>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</si>
  <si>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</si>
  <si>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</si>
  <si>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</si>
  <si>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</si>
  <si>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</si>
  <si>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</si>
  <si>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</si>
  <si>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</si>
  <si>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</si>
  <si>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</si>
  <si>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</si>
  <si>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</si>
  <si>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</si>
  <si>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</si>
  <si>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</si>
  <si>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</si>
  <si>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</si>
  <si>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</si>
  <si>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</si>
  <si>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</si>
  <si>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</si>
  <si>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</si>
  <si>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</si>
  <si>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</si>
  <si>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</si>
  <si>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</si>
  <si>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</si>
  <si>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</si>
  <si>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</si>
  <si>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</si>
  <si>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</si>
  <si>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</si>
  <si>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</si>
  <si>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</si>
  <si>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</si>
  <si>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</si>
  <si>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</si>
  <si>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</si>
  <si>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</si>
  <si>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</si>
  <si>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</si>
  <si>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</si>
  <si>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</si>
  <si>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</si>
  <si>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</si>
  <si>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</si>
  <si>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</si>
  <si>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</si>
  <si>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</si>
  <si>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</si>
  <si>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</si>
  <si>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</si>
  <si>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</si>
  <si>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</si>
  <si>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</si>
  <si>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</si>
  <si>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</si>
  <si>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</si>
  <si>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</si>
  <si>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</si>
  <si>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</si>
  <si>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</si>
  <si>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</si>
  <si>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</si>
  <si>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</si>
  <si>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</si>
  <si>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</si>
  <si>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</si>
  <si>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</si>
  <si>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</si>
  <si>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</si>
  <si>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</si>
  <si>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</si>
  <si>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</si>
  <si>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</si>
  <si>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</si>
  <si>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</si>
  <si>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</si>
  <si>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</si>
  <si>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</si>
  <si>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</si>
  <si>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</si>
  <si>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</si>
  <si>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</si>
  <si>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</si>
  <si>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</si>
  <si>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</si>
  <si>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</si>
  <si>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</si>
  <si>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</si>
  <si>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</si>
  <si>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</si>
  <si>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</si>
  <si>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</si>
  <si>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</si>
  <si>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</si>
  <si>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</si>
  <si>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</si>
  <si>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</si>
  <si>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</si>
  <si>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</si>
  <si>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</si>
  <si>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</si>
  <si>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</si>
  <si>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</si>
  <si>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</si>
  <si>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</si>
  <si>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</si>
  <si>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</si>
  <si>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</si>
  <si>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</si>
  <si>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</si>
  <si>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</si>
  <si>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</si>
  <si>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</si>
  <si>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</si>
  <si>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</si>
  <si>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</si>
  <si>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</si>
  <si>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</si>
  <si>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</si>
  <si>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</si>
  <si>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</si>
  <si>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</si>
  <si>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</si>
  <si>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</si>
  <si>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</si>
  <si>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</si>
  <si>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</si>
  <si>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</si>
  <si>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</si>
  <si>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</si>
  <si>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</si>
  <si>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</si>
  <si>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</si>
  <si>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</si>
  <si>
    <t>R11</t>
  </si>
  <si>
    <t>47-5382</t>
  </si>
  <si>
    <t>47-10885</t>
  </si>
  <si>
    <t>47-13758</t>
  </si>
  <si>
    <t>47-8661</t>
  </si>
  <si>
    <t>47-12839</t>
  </si>
  <si>
    <t>47-1603</t>
  </si>
  <si>
    <t>47-12518</t>
  </si>
  <si>
    <t>47-6839</t>
  </si>
  <si>
    <t>47-10312</t>
  </si>
  <si>
    <t>47-10190</t>
  </si>
  <si>
    <t>47-6734</t>
  </si>
  <si>
    <t>47-6383</t>
  </si>
  <si>
    <t>48-3083</t>
  </si>
  <si>
    <t>48-11365</t>
  </si>
  <si>
    <t>48-7618</t>
  </si>
  <si>
    <t>48-12169</t>
  </si>
  <si>
    <t>48-12403</t>
  </si>
  <si>
    <t>48-12171</t>
  </si>
  <si>
    <t>48-9031</t>
  </si>
  <si>
    <t>48-7032</t>
  </si>
  <si>
    <t>48-1663</t>
  </si>
  <si>
    <t>48-13993</t>
  </si>
  <si>
    <t>48-7872</t>
  </si>
  <si>
    <t>48-11517</t>
  </si>
  <si>
    <t>48-10044</t>
  </si>
  <si>
    <t>49-480</t>
  </si>
  <si>
    <t>49-12195</t>
  </si>
  <si>
    <t>49-5109</t>
  </si>
  <si>
    <t>49-8089</t>
  </si>
  <si>
    <t>49-972</t>
  </si>
  <si>
    <t>49-18765</t>
  </si>
  <si>
    <t>49-546</t>
  </si>
  <si>
    <t>49-1266</t>
  </si>
  <si>
    <t>49-15266</t>
  </si>
  <si>
    <t>49-4682</t>
  </si>
  <si>
    <t>49-19112</t>
  </si>
  <si>
    <t>WAGIH Mina</t>
  </si>
  <si>
    <t>49-4097</t>
  </si>
  <si>
    <t>MUÑOZ Isaac</t>
  </si>
  <si>
    <t>49-11184</t>
  </si>
  <si>
    <t>49-4958</t>
  </si>
  <si>
    <t>49-14579</t>
  </si>
  <si>
    <t>49-571</t>
  </si>
  <si>
    <t>49-15813</t>
  </si>
  <si>
    <t>49-12059</t>
  </si>
  <si>
    <t>49-6041</t>
  </si>
  <si>
    <t>49-11836</t>
  </si>
  <si>
    <t>49-16416</t>
  </si>
  <si>
    <t>ZAIN Ivan Fernando</t>
  </si>
  <si>
    <t>50-10347</t>
  </si>
  <si>
    <t>50-10782</t>
  </si>
  <si>
    <t>50-13985</t>
  </si>
  <si>
    <t>50-14358</t>
  </si>
  <si>
    <t>50-11856</t>
  </si>
  <si>
    <t>50-11643</t>
  </si>
  <si>
    <t>50-16414</t>
  </si>
  <si>
    <t>50-14223</t>
  </si>
  <si>
    <t>50-8722</t>
  </si>
  <si>
    <t>50-15279</t>
  </si>
  <si>
    <t>50-12201</t>
  </si>
  <si>
    <t>50-8013</t>
  </si>
  <si>
    <t>50-11774</t>
  </si>
  <si>
    <t>50-8199</t>
  </si>
  <si>
    <t>158-6755</t>
  </si>
  <si>
    <t>OP / CAT3F / JUV B / CAT</t>
  </si>
  <si>
    <t>158-14235</t>
  </si>
  <si>
    <t>158-13535</t>
  </si>
  <si>
    <t>158-11283</t>
  </si>
  <si>
    <t>158-14817</t>
  </si>
  <si>
    <t>158-10912</t>
  </si>
  <si>
    <t>158-11821</t>
  </si>
  <si>
    <t>158-9036</t>
  </si>
  <si>
    <t>158-12467</t>
  </si>
  <si>
    <t>158-11381</t>
  </si>
  <si>
    <t>158-13641</t>
  </si>
  <si>
    <t>158-14026</t>
  </si>
  <si>
    <t>172-12566</t>
  </si>
  <si>
    <t>172-16281</t>
  </si>
  <si>
    <t>172-10887</t>
  </si>
  <si>
    <t>172-11863</t>
  </si>
  <si>
    <t>172-13638</t>
  </si>
  <si>
    <t>172-16318</t>
  </si>
  <si>
    <t>172-12682</t>
  </si>
  <si>
    <t>172-13593</t>
  </si>
  <si>
    <t>172-11537</t>
  </si>
  <si>
    <t>172-13818</t>
  </si>
  <si>
    <t>172-12868</t>
  </si>
  <si>
    <t>172-13370</t>
  </si>
  <si>
    <t>172-12244</t>
  </si>
  <si>
    <t>172-12685</t>
  </si>
  <si>
    <t>172-14077</t>
  </si>
  <si>
    <t>172-12203</t>
  </si>
  <si>
    <t>172-10899</t>
  </si>
  <si>
    <t>173-15431</t>
  </si>
  <si>
    <t>173-10527</t>
  </si>
  <si>
    <t>173-14325</t>
  </si>
  <si>
    <t>173-15779</t>
  </si>
  <si>
    <t>173-16984</t>
  </si>
  <si>
    <t>173-15897</t>
  </si>
  <si>
    <t>173-17612</t>
  </si>
  <si>
    <t>173-17226</t>
  </si>
  <si>
    <t>173-15429</t>
  </si>
  <si>
    <t>173-15596</t>
  </si>
  <si>
    <t>173-10859</t>
  </si>
  <si>
    <t>173-12258</t>
  </si>
  <si>
    <t>173-15075</t>
  </si>
  <si>
    <t>173-11984</t>
  </si>
  <si>
    <t>173-17738</t>
  </si>
  <si>
    <t>174-15482</t>
  </si>
  <si>
    <t>OP / CAT3F / CAD C / CAT</t>
  </si>
  <si>
    <t>174-14917</t>
  </si>
  <si>
    <t>174-16692</t>
  </si>
  <si>
    <t>174-16515</t>
  </si>
  <si>
    <t>174-15458</t>
  </si>
  <si>
    <t>174-14828</t>
  </si>
  <si>
    <t>174-16815</t>
  </si>
  <si>
    <t>174-17819</t>
  </si>
  <si>
    <t>FONT Martí</t>
  </si>
  <si>
    <t>174-14115</t>
  </si>
  <si>
    <t>174-16771</t>
  </si>
  <si>
    <t>MONTAÑÁ Miquel</t>
  </si>
  <si>
    <t>174-15248</t>
  </si>
  <si>
    <t>174-17007</t>
  </si>
  <si>
    <t>174-17859</t>
  </si>
  <si>
    <t>RODRIGUEZ Eric</t>
  </si>
  <si>
    <t>52-14721</t>
  </si>
  <si>
    <t>52-13369</t>
  </si>
  <si>
    <t>52-16335</t>
  </si>
  <si>
    <t>52-15815</t>
  </si>
  <si>
    <t>52-13679</t>
  </si>
  <si>
    <t>52-17137</t>
  </si>
  <si>
    <t>52-16333</t>
  </si>
  <si>
    <t>52-14263</t>
  </si>
  <si>
    <t>52-16791</t>
  </si>
  <si>
    <t>52-14588</t>
  </si>
  <si>
    <t>52-11640</t>
  </si>
  <si>
    <t>52-18138</t>
  </si>
  <si>
    <t>52-14264</t>
  </si>
  <si>
    <t>52-13478</t>
  </si>
  <si>
    <t>52-16397</t>
  </si>
  <si>
    <t>159-15749</t>
  </si>
  <si>
    <t>159-15759</t>
  </si>
  <si>
    <t>159-16517</t>
  </si>
  <si>
    <t>159-15441</t>
  </si>
  <si>
    <t>159-17396</t>
  </si>
  <si>
    <t>159-15146</t>
  </si>
  <si>
    <t>159-17128</t>
  </si>
  <si>
    <t>159-14504</t>
  </si>
  <si>
    <t>159-15250</t>
  </si>
  <si>
    <t>159-15013</t>
  </si>
  <si>
    <t>159-15239</t>
  </si>
  <si>
    <t>159-17156</t>
  </si>
  <si>
    <t>159-12977</t>
  </si>
  <si>
    <t>159-15485</t>
  </si>
  <si>
    <t>159-18128</t>
  </si>
  <si>
    <t>GARCIA Diana</t>
  </si>
  <si>
    <t>53-17576</t>
  </si>
  <si>
    <t>53-15563</t>
  </si>
  <si>
    <t>53-17818</t>
  </si>
  <si>
    <t>53-18305</t>
  </si>
  <si>
    <t>53-17541</t>
  </si>
  <si>
    <t>53-19325</t>
  </si>
  <si>
    <t>MORA Jose Miguel</t>
  </si>
  <si>
    <t>53-10853</t>
  </si>
  <si>
    <t>53-15597</t>
  </si>
  <si>
    <t>53-18139</t>
  </si>
  <si>
    <t>53-16503</t>
  </si>
  <si>
    <t>53-16508</t>
  </si>
  <si>
    <t>RODRÍGUEZ Joan</t>
  </si>
  <si>
    <t>53-16762</t>
  </si>
  <si>
    <t>53-19407</t>
  </si>
  <si>
    <t>VILLANUEVA Àlex</t>
  </si>
  <si>
    <t>53-15311</t>
  </si>
  <si>
    <t>53-19088</t>
  </si>
  <si>
    <t>ZASHCHESPIN Lev</t>
  </si>
  <si>
    <t>53-15149</t>
  </si>
  <si>
    <t>GARCIA Quim</t>
  </si>
  <si>
    <t>53-16873</t>
  </si>
  <si>
    <t>54-16524</t>
  </si>
  <si>
    <t>54-15703</t>
  </si>
  <si>
    <t>54-16664</t>
  </si>
  <si>
    <t>54-15601</t>
  </si>
  <si>
    <t>54-13971</t>
  </si>
  <si>
    <t>54-16513</t>
  </si>
  <si>
    <t>54-18140</t>
  </si>
  <si>
    <t>54-17339</t>
  </si>
  <si>
    <t>54-12519</t>
  </si>
  <si>
    <t>54-14002</t>
  </si>
  <si>
    <t>54-16514</t>
  </si>
  <si>
    <t>54-14307</t>
  </si>
  <si>
    <t>54-13829</t>
  </si>
  <si>
    <t>54-16852</t>
  </si>
  <si>
    <t>54-15316</t>
  </si>
  <si>
    <t>54-15602</t>
  </si>
  <si>
    <t>55-13709</t>
  </si>
  <si>
    <t>55-15079</t>
  </si>
  <si>
    <t>55-14764</t>
  </si>
  <si>
    <t>55-14501</t>
  </si>
  <si>
    <t>55-16757</t>
  </si>
  <si>
    <t>55-14526</t>
  </si>
  <si>
    <t>55-18109</t>
  </si>
  <si>
    <t>55-17743</t>
  </si>
  <si>
    <t>55-17529</t>
  </si>
  <si>
    <t>55-16790</t>
  </si>
  <si>
    <t>55-15517</t>
  </si>
  <si>
    <t>55-16812</t>
  </si>
  <si>
    <t>55-17617</t>
  </si>
  <si>
    <t>55-15751</t>
  </si>
  <si>
    <t>55-16226</t>
  </si>
  <si>
    <t>55-16203</t>
  </si>
  <si>
    <t>55-18279</t>
  </si>
  <si>
    <t>55-18638</t>
  </si>
  <si>
    <t>55-16076</t>
  </si>
  <si>
    <t>56-15812</t>
  </si>
  <si>
    <t>56-17795</t>
  </si>
  <si>
    <t>56-17608</t>
  </si>
  <si>
    <t>56-18244</t>
  </si>
  <si>
    <t>56-14401</t>
  </si>
  <si>
    <t>56-17337</t>
  </si>
  <si>
    <t>56-17558</t>
  </si>
  <si>
    <t>56-16110</t>
  </si>
  <si>
    <t>SAN NICOLAS Isaac</t>
  </si>
  <si>
    <t>56-15624</t>
  </si>
  <si>
    <t>MONTAÑÁ Josep</t>
  </si>
  <si>
    <t>56-17221</t>
  </si>
  <si>
    <t>56-15282</t>
  </si>
  <si>
    <t>56-16854</t>
  </si>
  <si>
    <t>56-19358</t>
  </si>
  <si>
    <t>56-16917</t>
  </si>
  <si>
    <t>56-18757</t>
  </si>
  <si>
    <t>57-18196</t>
  </si>
  <si>
    <t>57-18807</t>
  </si>
  <si>
    <t>57-17457</t>
  </si>
  <si>
    <t>57-16403</t>
  </si>
  <si>
    <t>57-16826</t>
  </si>
  <si>
    <t>57-17999</t>
  </si>
  <si>
    <t>57-18584</t>
  </si>
  <si>
    <t>57-16703</t>
  </si>
  <si>
    <t>57-18278</t>
  </si>
  <si>
    <t>57-19499</t>
  </si>
  <si>
    <t>57-18639</t>
  </si>
  <si>
    <t>57-19334</t>
  </si>
  <si>
    <t>57-17786</t>
  </si>
  <si>
    <t>57-18129</t>
  </si>
  <si>
    <t>57-16665</t>
  </si>
  <si>
    <t>57-19169</t>
  </si>
  <si>
    <t>57-17618</t>
  </si>
  <si>
    <t>57-18589</t>
  </si>
  <si>
    <t>57-18350</t>
  </si>
  <si>
    <t>57-17939</t>
  </si>
  <si>
    <t>57-19470</t>
  </si>
  <si>
    <t>57-16214</t>
  </si>
  <si>
    <t>57-17904</t>
  </si>
  <si>
    <t>57-18949</t>
  </si>
  <si>
    <t>57-18497</t>
  </si>
  <si>
    <t>NOMDEDEU Blai</t>
  </si>
  <si>
    <t>57-19319</t>
  </si>
  <si>
    <t>CALVET Oriol</t>
  </si>
  <si>
    <t>57-19520</t>
  </si>
  <si>
    <t>RANDO Eloy</t>
  </si>
  <si>
    <t>57-17509</t>
  </si>
  <si>
    <t>59-10885</t>
  </si>
  <si>
    <t>59-13758</t>
  </si>
  <si>
    <t>59-12839</t>
  </si>
  <si>
    <t>59-12518</t>
  </si>
  <si>
    <t>59-10312</t>
  </si>
  <si>
    <t>59-10190</t>
  </si>
  <si>
    <t>59-6383</t>
  </si>
  <si>
    <t>60-11365</t>
  </si>
  <si>
    <t>60-7618</t>
  </si>
  <si>
    <t>60-12169</t>
  </si>
  <si>
    <t>60-12403</t>
  </si>
  <si>
    <t>60-13993</t>
  </si>
  <si>
    <t>60-11517</t>
  </si>
  <si>
    <t>60-10044</t>
  </si>
  <si>
    <t>61-12566</t>
  </si>
  <si>
    <t>61-16281</t>
  </si>
  <si>
    <t>61-13638</t>
  </si>
  <si>
    <t>61-16318</t>
  </si>
  <si>
    <t>61-12682</t>
  </si>
  <si>
    <t>61-11537</t>
  </si>
  <si>
    <t>61-13818</t>
  </si>
  <si>
    <t>61-13370</t>
  </si>
  <si>
    <t>61-12685</t>
  </si>
  <si>
    <t>61-12203</t>
  </si>
  <si>
    <t>62-16335</t>
  </si>
  <si>
    <t>62-17137</t>
  </si>
  <si>
    <t>62-18138</t>
  </si>
  <si>
    <t>62-14264</t>
  </si>
  <si>
    <t>62-13478</t>
  </si>
  <si>
    <t>62-16397</t>
  </si>
  <si>
    <t>63-17339</t>
  </si>
  <si>
    <t>63-13829</t>
  </si>
  <si>
    <t>63-16852</t>
  </si>
  <si>
    <t>63-15316</t>
  </si>
  <si>
    <t>175-10347</t>
  </si>
  <si>
    <t>175-10782</t>
  </si>
  <si>
    <t>175-13985</t>
  </si>
  <si>
    <t>175-14358</t>
  </si>
  <si>
    <t>175-11856</t>
  </si>
  <si>
    <t>175-11643</t>
  </si>
  <si>
    <t>175-16414</t>
  </si>
  <si>
    <t>175-14223</t>
  </si>
  <si>
    <t>175-15279</t>
  </si>
  <si>
    <t>175-8199</t>
  </si>
  <si>
    <t>47-13267</t>
  </si>
  <si>
    <t>49-1752</t>
  </si>
  <si>
    <t>49-15001</t>
  </si>
  <si>
    <t>MALVAR Juan Andres</t>
  </si>
  <si>
    <t>158-10777</t>
  </si>
  <si>
    <t>CERVELLÓ Marc</t>
  </si>
  <si>
    <t>52-15501</t>
  </si>
  <si>
    <t>59-13267</t>
  </si>
  <si>
    <t>62-15501</t>
  </si>
  <si>
    <t>45-5607</t>
  </si>
  <si>
    <t>OP / CAT3F / ADA / CAT</t>
  </si>
  <si>
    <t>45-242</t>
  </si>
  <si>
    <t>45-6567</t>
  </si>
  <si>
    <t>45-12000</t>
  </si>
  <si>
    <t>45-20010</t>
  </si>
  <si>
    <t>VIDAL Albert</t>
  </si>
  <si>
    <t>R12</t>
  </si>
  <si>
    <t>117-12839</t>
  </si>
  <si>
    <t>117-18978</t>
  </si>
  <si>
    <t>117-10445</t>
  </si>
  <si>
    <t>117-13267</t>
  </si>
  <si>
    <t>117-7752</t>
  </si>
  <si>
    <t>117-10044</t>
  </si>
  <si>
    <t>117-7406</t>
  </si>
  <si>
    <t>117-7882</t>
  </si>
  <si>
    <t>117-8429</t>
  </si>
  <si>
    <t>117-5955</t>
  </si>
  <si>
    <t>117-11561</t>
  </si>
  <si>
    <t>117-12244</t>
  </si>
  <si>
    <t>117-10681</t>
  </si>
  <si>
    <t>117-12922</t>
  </si>
  <si>
    <t>129-10034</t>
  </si>
  <si>
    <t>129-16535</t>
  </si>
  <si>
    <t>129-16243</t>
  </si>
  <si>
    <t>129-18896</t>
  </si>
  <si>
    <t>129-12000</t>
  </si>
  <si>
    <t>129-12977</t>
  </si>
  <si>
    <t>129-11244</t>
  </si>
  <si>
    <t>129-8837</t>
  </si>
  <si>
    <t>129-242</t>
  </si>
  <si>
    <t>129-18133</t>
  </si>
  <si>
    <t>129-13915</t>
  </si>
  <si>
    <t>118-8911</t>
  </si>
  <si>
    <t>CAMP / CAT / COM / CAT</t>
  </si>
  <si>
    <t>118-6318</t>
  </si>
  <si>
    <t>118-12169</t>
  </si>
  <si>
    <t>118-6364</t>
  </si>
  <si>
    <t>118-11552</t>
  </si>
  <si>
    <t>118-18501</t>
  </si>
  <si>
    <t>118-14358</t>
  </si>
  <si>
    <t>118-6186</t>
  </si>
  <si>
    <t>118-11517</t>
  </si>
  <si>
    <t>118-11365</t>
  </si>
  <si>
    <t>118-1994</t>
  </si>
  <si>
    <t>118-12122</t>
  </si>
  <si>
    <t>118-2499</t>
  </si>
  <si>
    <t>118-5436</t>
  </si>
  <si>
    <t>118-6742</t>
  </si>
  <si>
    <t>118-6210</t>
  </si>
  <si>
    <t>118-13993</t>
  </si>
  <si>
    <t>118-11165</t>
  </si>
  <si>
    <t>118-3083</t>
  </si>
  <si>
    <t>118-7959</t>
  </si>
  <si>
    <t>118-3222</t>
  </si>
  <si>
    <t>118-14195</t>
  </si>
  <si>
    <t>118-7618</t>
  </si>
  <si>
    <t>118-5613</t>
  </si>
  <si>
    <t>118-5109</t>
  </si>
  <si>
    <t>118-4618</t>
  </si>
  <si>
    <t>118-7371</t>
  </si>
  <si>
    <t>197-6544</t>
  </si>
  <si>
    <t>CAMP / CAT / COM B / CAT</t>
  </si>
  <si>
    <t>197-4424</t>
  </si>
  <si>
    <t>197-13985</t>
  </si>
  <si>
    <t>197-3637</t>
  </si>
  <si>
    <t>BARBERA P.  Joan</t>
  </si>
  <si>
    <t>197-6204</t>
  </si>
  <si>
    <t>FLORES Marc</t>
  </si>
  <si>
    <t>197-11836</t>
  </si>
  <si>
    <t>197-10235</t>
  </si>
  <si>
    <t>197-535</t>
  </si>
  <si>
    <t>197-8847</t>
  </si>
  <si>
    <t>197-10887</t>
  </si>
  <si>
    <t>197-16324</t>
  </si>
  <si>
    <t>197-15000</t>
  </si>
  <si>
    <t>197-6051</t>
  </si>
  <si>
    <t>197-3953</t>
  </si>
  <si>
    <t>197-11746</t>
  </si>
  <si>
    <t>197-11700</t>
  </si>
  <si>
    <t>197-13595</t>
  </si>
  <si>
    <t>197-3342</t>
  </si>
  <si>
    <t>197-6041</t>
  </si>
  <si>
    <t>197-15125</t>
  </si>
  <si>
    <t>197-10449</t>
  </si>
  <si>
    <t>VALERA Miquel</t>
  </si>
  <si>
    <t>197-1897</t>
  </si>
  <si>
    <t>197-12350</t>
  </si>
  <si>
    <t>197-713</t>
  </si>
  <si>
    <t>197-13679</t>
  </si>
  <si>
    <t>197-17277</t>
  </si>
  <si>
    <t>197-12868</t>
  </si>
  <si>
    <t>197-13683</t>
  </si>
  <si>
    <t>197-14428</t>
  </si>
  <si>
    <t>197-2409</t>
  </si>
  <si>
    <t>BUXEDA Joan</t>
  </si>
  <si>
    <t>197-19172</t>
  </si>
  <si>
    <t>MURILLO Juan Emmanuel</t>
  </si>
  <si>
    <t>197-4097</t>
  </si>
  <si>
    <t>197-12351</t>
  </si>
  <si>
    <t>197-11184</t>
  </si>
  <si>
    <t>197-12173</t>
  </si>
  <si>
    <t>197-15133</t>
  </si>
  <si>
    <t>197-7039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</si>
</sst>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1">
    <dxf>
      <font>
        <color theme="0"/>
      </font>
      <fill>
        <patternFill patternType="gray0625"/>
      </fill>
    </dxf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4039"/>
  <sheetViews>
    <sheetView workbookViewId="0">
      <selection activeCell="A3981" sqref="A3981:Q4039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1935</v>
      </c>
      <c r="W5" s="32" t="s">
        <v>2463</v>
      </c>
      <c r="X5" s="32"/>
    </row>
    <row r="7" spans="1:41" x14ac:dyDescent="0.25">
      <c r="R7" s="30" t="s">
        <v>3823</v>
      </c>
      <c r="W7" s="32" t="s">
        <v>5284</v>
      </c>
      <c r="X7" s="33">
        <v>45810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1931</v>
      </c>
      <c r="B8" s="4" t="s">
        <v>1925</v>
      </c>
      <c r="C8" s="4" t="s">
        <v>1924</v>
      </c>
      <c r="D8" s="4" t="s">
        <v>1927</v>
      </c>
      <c r="E8" s="4" t="s">
        <v>1926</v>
      </c>
      <c r="F8" s="4" t="s">
        <v>1928</v>
      </c>
      <c r="G8" s="4" t="s">
        <v>1929</v>
      </c>
      <c r="H8" s="4" t="s">
        <v>1930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2462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2454</v>
      </c>
      <c r="S9">
        <v>185</v>
      </c>
      <c r="T9">
        <v>27</v>
      </c>
      <c r="U9">
        <v>20</v>
      </c>
      <c r="V9" t="s">
        <v>4633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604</v>
      </c>
      <c r="AJ9" t="s">
        <v>595</v>
      </c>
      <c r="AK9" t="s">
        <v>14</v>
      </c>
      <c r="AL9">
        <v>1938</v>
      </c>
      <c r="AM9">
        <v>86</v>
      </c>
      <c r="AN9" t="s">
        <v>211</v>
      </c>
      <c r="AO9" t="s">
        <v>2455</v>
      </c>
    </row>
    <row r="10" spans="1:41" x14ac:dyDescent="0.25">
      <c r="A10">
        <f>MAX(A$8:A9)+1</f>
        <v>2</v>
      </c>
      <c r="B10" s="2">
        <f>T10</f>
        <v>61</v>
      </c>
      <c r="C10" s="2">
        <f>S10</f>
        <v>185</v>
      </c>
      <c r="D10" s="2" t="str">
        <f>AO10</f>
        <v>CAMP / CAT / V75 / CAT</v>
      </c>
      <c r="E10" s="2">
        <f>U10</f>
        <v>4</v>
      </c>
      <c r="F10" s="2">
        <f>W10</f>
        <v>2</v>
      </c>
      <c r="G10" s="2">
        <f>X10</f>
        <v>0.83</v>
      </c>
      <c r="H10" s="2">
        <f>Y10</f>
        <v>10</v>
      </c>
      <c r="I10" s="3">
        <f>Z10</f>
        <v>66.399999999999991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4736</v>
      </c>
      <c r="S10">
        <v>185</v>
      </c>
      <c r="T10">
        <v>61</v>
      </c>
      <c r="U10">
        <v>4</v>
      </c>
      <c r="V10" t="s">
        <v>4633</v>
      </c>
      <c r="W10">
        <v>2</v>
      </c>
      <c r="X10">
        <v>0.83</v>
      </c>
      <c r="Y10">
        <v>10</v>
      </c>
      <c r="Z10">
        <v>66.399999999999991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4737</v>
      </c>
      <c r="AJ10" t="s">
        <v>510</v>
      </c>
      <c r="AK10" t="s">
        <v>14</v>
      </c>
      <c r="AL10">
        <v>1946</v>
      </c>
      <c r="AM10">
        <v>78</v>
      </c>
      <c r="AN10" t="s">
        <v>211</v>
      </c>
      <c r="AO10" t="s">
        <v>2455</v>
      </c>
    </row>
    <row r="11" spans="1:41" x14ac:dyDescent="0.25">
      <c r="A11">
        <f>MAX(A$8:A10)+1</f>
        <v>3</v>
      </c>
      <c r="B11" s="2">
        <f>T11</f>
        <v>63</v>
      </c>
      <c r="C11" s="2">
        <f>S11</f>
        <v>189</v>
      </c>
      <c r="D11" s="2" t="str">
        <f>AO11</f>
        <v>CAMP / ESP / V75 / EST</v>
      </c>
      <c r="E11" s="2">
        <f>U11</f>
        <v>8</v>
      </c>
      <c r="F11" s="2">
        <f>W11</f>
        <v>4</v>
      </c>
      <c r="G11" s="2">
        <f>X11</f>
        <v>1.5</v>
      </c>
      <c r="H11" s="2">
        <f>Y11</f>
        <v>10</v>
      </c>
      <c r="I11" s="3">
        <f>Z11</f>
        <v>480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2807</v>
      </c>
      <c r="S11">
        <v>189</v>
      </c>
      <c r="T11">
        <v>63</v>
      </c>
      <c r="U11">
        <v>8</v>
      </c>
      <c r="V11" t="s">
        <v>11</v>
      </c>
      <c r="W11">
        <v>4</v>
      </c>
      <c r="X11">
        <v>1.5</v>
      </c>
      <c r="Y11">
        <v>10</v>
      </c>
      <c r="Z11">
        <v>480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2461</v>
      </c>
      <c r="AJ11" t="s">
        <v>1408</v>
      </c>
      <c r="AK11" t="s">
        <v>14</v>
      </c>
      <c r="AL11">
        <v>1946</v>
      </c>
      <c r="AM11">
        <v>78</v>
      </c>
      <c r="AN11" t="s">
        <v>211</v>
      </c>
      <c r="AO11" t="s">
        <v>2805</v>
      </c>
    </row>
    <row r="12" spans="1:41" x14ac:dyDescent="0.25">
      <c r="A12">
        <f>MAX(A$8:A11)+1</f>
        <v>4</v>
      </c>
      <c r="B12" s="2">
        <f>T12</f>
        <v>69</v>
      </c>
      <c r="C12" s="2">
        <f>S12</f>
        <v>185</v>
      </c>
      <c r="D12" s="2" t="str">
        <f>AO12</f>
        <v>CAMP / CAT / V75 / CAT</v>
      </c>
      <c r="E12" s="2">
        <f>U12</f>
        <v>8</v>
      </c>
      <c r="F12" s="2">
        <f>W12</f>
        <v>2</v>
      </c>
      <c r="G12" s="2">
        <f>X12</f>
        <v>0.83</v>
      </c>
      <c r="H12" s="2">
        <f>Y12</f>
        <v>10</v>
      </c>
      <c r="I12" s="3">
        <f>Z12</f>
        <v>132.79999999999998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2456</v>
      </c>
      <c r="S12">
        <v>185</v>
      </c>
      <c r="T12">
        <v>69</v>
      </c>
      <c r="U12">
        <v>8</v>
      </c>
      <c r="V12" t="s">
        <v>4633</v>
      </c>
      <c r="W12">
        <v>2</v>
      </c>
      <c r="X12">
        <v>0.83</v>
      </c>
      <c r="Y12">
        <v>10</v>
      </c>
      <c r="Z12">
        <v>132.79999999999998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2457</v>
      </c>
      <c r="AJ12" t="s">
        <v>1223</v>
      </c>
      <c r="AK12" t="s">
        <v>14</v>
      </c>
      <c r="AL12">
        <v>1946</v>
      </c>
      <c r="AM12">
        <v>78</v>
      </c>
      <c r="AN12" t="s">
        <v>211</v>
      </c>
      <c r="AO12" t="s">
        <v>2455</v>
      </c>
    </row>
    <row r="13" spans="1:41" x14ac:dyDescent="0.25">
      <c r="A13">
        <f>MAX(A$8:A12)+1</f>
        <v>5</v>
      </c>
      <c r="B13" s="2">
        <f>T13</f>
        <v>81</v>
      </c>
      <c r="C13" s="2">
        <f>S13</f>
        <v>185</v>
      </c>
      <c r="D13" s="2" t="str">
        <f>AO13</f>
        <v>CAMP / CAT / V75 / CAT</v>
      </c>
      <c r="E13" s="2">
        <f>U13</f>
        <v>4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66.399999999999991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2458</v>
      </c>
      <c r="S13">
        <v>185</v>
      </c>
      <c r="T13">
        <v>81</v>
      </c>
      <c r="U13">
        <v>4</v>
      </c>
      <c r="V13" t="s">
        <v>4633</v>
      </c>
      <c r="W13">
        <v>2</v>
      </c>
      <c r="X13">
        <v>0.83</v>
      </c>
      <c r="Y13">
        <v>10</v>
      </c>
      <c r="Z13">
        <v>66.399999999999991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2459</v>
      </c>
      <c r="AJ13" t="s">
        <v>3840</v>
      </c>
      <c r="AK13" t="s">
        <v>14</v>
      </c>
      <c r="AL13">
        <v>1948</v>
      </c>
      <c r="AM13">
        <v>76</v>
      </c>
      <c r="AN13" t="s">
        <v>211</v>
      </c>
      <c r="AO13" t="s">
        <v>2455</v>
      </c>
    </row>
    <row r="14" spans="1:41" x14ac:dyDescent="0.25">
      <c r="A14">
        <f>MAX(A$8:A13)+1</f>
        <v>6</v>
      </c>
      <c r="B14" s="2">
        <f>T14</f>
        <v>93</v>
      </c>
      <c r="C14" s="2">
        <f>S14</f>
        <v>189</v>
      </c>
      <c r="D14" s="2" t="str">
        <f>AO14</f>
        <v>CAMP / ESP / V75 / EST</v>
      </c>
      <c r="E14" s="2">
        <f>U14</f>
        <v>20</v>
      </c>
      <c r="F14" s="2">
        <f>W14</f>
        <v>4</v>
      </c>
      <c r="G14" s="2">
        <f>X14</f>
        <v>1.5</v>
      </c>
      <c r="H14" s="2">
        <f>Y14</f>
        <v>10</v>
      </c>
      <c r="I14" s="3">
        <f>Z14</f>
        <v>1200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2804</v>
      </c>
      <c r="S14">
        <v>189</v>
      </c>
      <c r="T14">
        <v>93</v>
      </c>
      <c r="U14">
        <v>20</v>
      </c>
      <c r="V14" t="s">
        <v>11</v>
      </c>
      <c r="W14">
        <v>4</v>
      </c>
      <c r="X14">
        <v>1.5</v>
      </c>
      <c r="Y14">
        <v>10</v>
      </c>
      <c r="Z14">
        <v>1200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371</v>
      </c>
      <c r="AJ14" t="s">
        <v>336</v>
      </c>
      <c r="AK14" t="s">
        <v>14</v>
      </c>
      <c r="AL14">
        <v>1949</v>
      </c>
      <c r="AM14">
        <v>75</v>
      </c>
      <c r="AN14" t="s">
        <v>211</v>
      </c>
      <c r="AO14" t="s">
        <v>2805</v>
      </c>
    </row>
    <row r="15" spans="1:41" x14ac:dyDescent="0.25">
      <c r="A15">
        <f>MAX(A$8:A14)+1</f>
        <v>7</v>
      </c>
      <c r="B15" s="2">
        <f>T15</f>
        <v>93</v>
      </c>
      <c r="C15" s="2">
        <f>S15</f>
        <v>185</v>
      </c>
      <c r="D15" s="2" t="str">
        <f>AO15</f>
        <v>CAMP / CAT / V75 / CAT</v>
      </c>
      <c r="E15" s="2">
        <f>U15</f>
        <v>12</v>
      </c>
      <c r="F15" s="2">
        <f>W15</f>
        <v>2</v>
      </c>
      <c r="G15" s="2">
        <f>X15</f>
        <v>0.83</v>
      </c>
      <c r="H15" s="2">
        <f>Y15</f>
        <v>10</v>
      </c>
      <c r="I15" s="3">
        <f>Z15</f>
        <v>199.2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2460</v>
      </c>
      <c r="S15">
        <v>185</v>
      </c>
      <c r="T15">
        <v>93</v>
      </c>
      <c r="U15">
        <v>12</v>
      </c>
      <c r="V15" t="s">
        <v>4633</v>
      </c>
      <c r="W15">
        <v>2</v>
      </c>
      <c r="X15">
        <v>0.83</v>
      </c>
      <c r="Y15">
        <v>10</v>
      </c>
      <c r="Z15">
        <v>199.2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371</v>
      </c>
      <c r="AJ15" t="s">
        <v>336</v>
      </c>
      <c r="AK15" t="s">
        <v>14</v>
      </c>
      <c r="AL15">
        <v>1949</v>
      </c>
      <c r="AM15">
        <v>75</v>
      </c>
      <c r="AN15" t="s">
        <v>211</v>
      </c>
      <c r="AO15" t="s">
        <v>2455</v>
      </c>
    </row>
    <row r="16" spans="1:41" x14ac:dyDescent="0.25">
      <c r="A16">
        <f>MAX(A$8:A15)+1</f>
        <v>8</v>
      </c>
      <c r="B16" s="2">
        <f>T16</f>
        <v>127</v>
      </c>
      <c r="C16" s="2">
        <f>S16</f>
        <v>184</v>
      </c>
      <c r="D16" s="2" t="str">
        <f>AO16</f>
        <v>CAMP / CAT / V70 / CAT</v>
      </c>
      <c r="E16" s="2">
        <f>U16</f>
        <v>2</v>
      </c>
      <c r="F16" s="2">
        <f>W16</f>
        <v>2</v>
      </c>
      <c r="G16" s="2">
        <f>X16</f>
        <v>1.33</v>
      </c>
      <c r="H16" s="2">
        <f>Y16</f>
        <v>10</v>
      </c>
      <c r="I16" s="3">
        <f>Z16</f>
        <v>53.2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2453</v>
      </c>
      <c r="S16">
        <v>184</v>
      </c>
      <c r="T16">
        <v>127</v>
      </c>
      <c r="U16">
        <v>2</v>
      </c>
      <c r="V16" t="s">
        <v>4633</v>
      </c>
      <c r="W16">
        <v>2</v>
      </c>
      <c r="X16">
        <v>1.33</v>
      </c>
      <c r="Y16">
        <v>10</v>
      </c>
      <c r="Z16">
        <v>53.2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416</v>
      </c>
      <c r="AJ16" t="s">
        <v>411</v>
      </c>
      <c r="AK16" t="s">
        <v>14</v>
      </c>
      <c r="AL16">
        <v>1951</v>
      </c>
      <c r="AM16">
        <v>73</v>
      </c>
      <c r="AN16" t="s">
        <v>349</v>
      </c>
      <c r="AO16" t="s">
        <v>2448</v>
      </c>
    </row>
    <row r="17" spans="1:41" x14ac:dyDescent="0.25">
      <c r="A17">
        <f>MAX(A$8:A16)+1</f>
        <v>9</v>
      </c>
      <c r="B17" s="2">
        <f>T17</f>
        <v>149</v>
      </c>
      <c r="C17" s="2">
        <f>S17</f>
        <v>184</v>
      </c>
      <c r="D17" s="2" t="str">
        <f>AO17</f>
        <v>CAMP / CAT / V70 / CAT</v>
      </c>
      <c r="E17" s="2">
        <f>U17</f>
        <v>4</v>
      </c>
      <c r="F17" s="2">
        <f>W17</f>
        <v>2</v>
      </c>
      <c r="G17" s="2">
        <f>X17</f>
        <v>1.33</v>
      </c>
      <c r="H17" s="2">
        <f>Y17</f>
        <v>10</v>
      </c>
      <c r="I17" s="3">
        <f>Z17</f>
        <v>106.4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4726</v>
      </c>
      <c r="S17">
        <v>184</v>
      </c>
      <c r="T17">
        <v>149</v>
      </c>
      <c r="U17">
        <v>4</v>
      </c>
      <c r="V17" t="s">
        <v>4633</v>
      </c>
      <c r="W17">
        <v>2</v>
      </c>
      <c r="X17">
        <v>1.33</v>
      </c>
      <c r="Y17">
        <v>10</v>
      </c>
      <c r="Z17">
        <v>106.4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4727</v>
      </c>
      <c r="AJ17" t="s">
        <v>660</v>
      </c>
      <c r="AK17" t="s">
        <v>14</v>
      </c>
      <c r="AL17">
        <v>1952</v>
      </c>
      <c r="AM17">
        <v>72</v>
      </c>
      <c r="AN17" t="s">
        <v>349</v>
      </c>
      <c r="AO17" t="s">
        <v>2448</v>
      </c>
    </row>
    <row r="18" spans="1:41" x14ac:dyDescent="0.25">
      <c r="A18">
        <f>MAX(A$8:A17)+1</f>
        <v>10</v>
      </c>
      <c r="B18" s="2">
        <f>T18</f>
        <v>150</v>
      </c>
      <c r="C18" s="2">
        <f>S18</f>
        <v>184</v>
      </c>
      <c r="D18" s="2" t="str">
        <f>AO18</f>
        <v>CAMP / CAT / V70 / CAT</v>
      </c>
      <c r="E18" s="2">
        <f>U18</f>
        <v>8</v>
      </c>
      <c r="F18" s="2">
        <f>W18</f>
        <v>2</v>
      </c>
      <c r="G18" s="2">
        <f>X18</f>
        <v>1.33</v>
      </c>
      <c r="H18" s="2">
        <f>Y18</f>
        <v>10</v>
      </c>
      <c r="I18" s="3">
        <f>Z18</f>
        <v>212.8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2450</v>
      </c>
      <c r="S18">
        <v>184</v>
      </c>
      <c r="T18">
        <v>150</v>
      </c>
      <c r="U18">
        <v>8</v>
      </c>
      <c r="V18" t="s">
        <v>4633</v>
      </c>
      <c r="W18">
        <v>2</v>
      </c>
      <c r="X18">
        <v>1.33</v>
      </c>
      <c r="Y18">
        <v>10</v>
      </c>
      <c r="Z18">
        <v>212.8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348</v>
      </c>
      <c r="AJ18" t="s">
        <v>336</v>
      </c>
      <c r="AK18" t="s">
        <v>14</v>
      </c>
      <c r="AL18">
        <v>1952</v>
      </c>
      <c r="AM18">
        <v>72</v>
      </c>
      <c r="AN18" t="s">
        <v>349</v>
      </c>
      <c r="AO18" t="s">
        <v>2448</v>
      </c>
    </row>
    <row r="19" spans="1:41" x14ac:dyDescent="0.25">
      <c r="A19">
        <f>MAX(A$8:A18)+1</f>
        <v>11</v>
      </c>
      <c r="B19" s="2">
        <f>T19</f>
        <v>158</v>
      </c>
      <c r="C19" s="2">
        <f>S19</f>
        <v>141</v>
      </c>
      <c r="D19" s="2" t="str">
        <f>AO19</f>
        <v>CAMP / ESP / V70 / EST</v>
      </c>
      <c r="E19" s="2">
        <f>U19</f>
        <v>8</v>
      </c>
      <c r="F19" s="2">
        <f>W19</f>
        <v>4</v>
      </c>
      <c r="G19" s="2">
        <f>X19</f>
        <v>2</v>
      </c>
      <c r="H19" s="2">
        <f>Y19</f>
        <v>10</v>
      </c>
      <c r="I19" s="3">
        <f>Z19</f>
        <v>640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2795</v>
      </c>
      <c r="S19">
        <v>141</v>
      </c>
      <c r="T19">
        <v>158</v>
      </c>
      <c r="U19">
        <v>8</v>
      </c>
      <c r="V19" t="s">
        <v>11</v>
      </c>
      <c r="W19">
        <v>4</v>
      </c>
      <c r="X19">
        <v>2</v>
      </c>
      <c r="Y19">
        <v>10</v>
      </c>
      <c r="Z19">
        <v>640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3844</v>
      </c>
      <c r="AJ19" t="s">
        <v>3845</v>
      </c>
      <c r="AK19" t="s">
        <v>14</v>
      </c>
      <c r="AL19">
        <v>1953</v>
      </c>
      <c r="AM19">
        <v>71</v>
      </c>
      <c r="AN19" t="s">
        <v>349</v>
      </c>
      <c r="AO19" t="s">
        <v>350</v>
      </c>
    </row>
    <row r="20" spans="1:41" x14ac:dyDescent="0.25">
      <c r="A20">
        <f>MAX(A$8:A19)+1</f>
        <v>12</v>
      </c>
      <c r="B20" s="2">
        <f>T20</f>
        <v>158</v>
      </c>
      <c r="C20" s="2">
        <f>S20</f>
        <v>184</v>
      </c>
      <c r="D20" s="2" t="str">
        <f>AO20</f>
        <v>CAMP / CAT / V70 / CAT</v>
      </c>
      <c r="E20" s="2">
        <f>U20</f>
        <v>4</v>
      </c>
      <c r="F20" s="2">
        <f>W20</f>
        <v>2</v>
      </c>
      <c r="G20" s="2">
        <f>X20</f>
        <v>1.33</v>
      </c>
      <c r="H20" s="2">
        <f>Y20</f>
        <v>10</v>
      </c>
      <c r="I20" s="3">
        <f>Z20</f>
        <v>106.4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2452</v>
      </c>
      <c r="S20">
        <v>184</v>
      </c>
      <c r="T20">
        <v>158</v>
      </c>
      <c r="U20">
        <v>4</v>
      </c>
      <c r="V20" t="s">
        <v>4633</v>
      </c>
      <c r="W20">
        <v>2</v>
      </c>
      <c r="X20">
        <v>1.33</v>
      </c>
      <c r="Y20">
        <v>10</v>
      </c>
      <c r="Z20">
        <v>106.4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3844</v>
      </c>
      <c r="AJ20" t="s">
        <v>3845</v>
      </c>
      <c r="AK20" t="s">
        <v>14</v>
      </c>
      <c r="AL20">
        <v>1953</v>
      </c>
      <c r="AM20">
        <v>71</v>
      </c>
      <c r="AN20" t="s">
        <v>349</v>
      </c>
      <c r="AO20" t="s">
        <v>2448</v>
      </c>
    </row>
    <row r="21" spans="1:41" x14ac:dyDescent="0.25">
      <c r="A21">
        <f>MAX(A$8:A20)+1</f>
        <v>13</v>
      </c>
      <c r="B21" s="2">
        <f>T21</f>
        <v>169</v>
      </c>
      <c r="C21" s="2">
        <f>S21</f>
        <v>141</v>
      </c>
      <c r="D21" s="2" t="str">
        <f>AO21</f>
        <v>CAMP / ESP / V70 / EST</v>
      </c>
      <c r="E21" s="2">
        <f>U21</f>
        <v>8</v>
      </c>
      <c r="F21" s="2">
        <f>W21</f>
        <v>4</v>
      </c>
      <c r="G21" s="2">
        <f>X21</f>
        <v>2</v>
      </c>
      <c r="H21" s="2">
        <f>Y21</f>
        <v>10</v>
      </c>
      <c r="I21" s="3">
        <f>Z21</f>
        <v>640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2798</v>
      </c>
      <c r="S21">
        <v>141</v>
      </c>
      <c r="T21">
        <v>169</v>
      </c>
      <c r="U21">
        <v>8</v>
      </c>
      <c r="V21" t="s">
        <v>11</v>
      </c>
      <c r="W21">
        <v>4</v>
      </c>
      <c r="X21">
        <v>2</v>
      </c>
      <c r="Y21">
        <v>10</v>
      </c>
      <c r="Z21">
        <v>640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1381</v>
      </c>
      <c r="AJ21" t="s">
        <v>1318</v>
      </c>
      <c r="AK21" t="s">
        <v>14</v>
      </c>
      <c r="AL21">
        <v>1953</v>
      </c>
      <c r="AM21">
        <v>71</v>
      </c>
      <c r="AN21" t="s">
        <v>349</v>
      </c>
      <c r="AO21" t="s">
        <v>350</v>
      </c>
    </row>
    <row r="22" spans="1:41" x14ac:dyDescent="0.25">
      <c r="A22">
        <f>MAX(A$8:A21)+1</f>
        <v>14</v>
      </c>
      <c r="B22" s="2">
        <f>T22</f>
        <v>169</v>
      </c>
      <c r="C22" s="2">
        <f>S22</f>
        <v>3</v>
      </c>
      <c r="D22" s="2" t="str">
        <f>AO22</f>
        <v>LLIGUES ESTATALS /  /  / EST</v>
      </c>
      <c r="E22" s="2">
        <f>U22</f>
        <v>152.79999999999995</v>
      </c>
      <c r="F22" s="2">
        <f>W22</f>
        <v>1</v>
      </c>
      <c r="G22" s="2">
        <f>X22</f>
        <v>1</v>
      </c>
      <c r="H22" s="2">
        <f>Y22</f>
        <v>1</v>
      </c>
      <c r="I22" s="3">
        <f>Z22</f>
        <v>0</v>
      </c>
      <c r="J22" s="3">
        <f>AA22</f>
        <v>0</v>
      </c>
      <c r="K22" s="3">
        <f>AB22</f>
        <v>152.79999999999995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1968</v>
      </c>
      <c r="S22">
        <v>3</v>
      </c>
      <c r="T22">
        <v>169</v>
      </c>
      <c r="U22">
        <v>152.79999999999995</v>
      </c>
      <c r="V22" t="s">
        <v>11</v>
      </c>
      <c r="W22">
        <v>1</v>
      </c>
      <c r="X22">
        <v>1</v>
      </c>
      <c r="Y22">
        <v>1</v>
      </c>
      <c r="Z22">
        <v>0</v>
      </c>
      <c r="AA22">
        <v>0</v>
      </c>
      <c r="AB22">
        <v>152.79999999999995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1381</v>
      </c>
      <c r="AJ22" t="s">
        <v>1318</v>
      </c>
      <c r="AK22" t="s">
        <v>14</v>
      </c>
      <c r="AL22">
        <v>1953</v>
      </c>
      <c r="AM22">
        <v>71</v>
      </c>
      <c r="AN22" t="s">
        <v>349</v>
      </c>
      <c r="AO22" t="s">
        <v>1693</v>
      </c>
    </row>
    <row r="23" spans="1:41" x14ac:dyDescent="0.25">
      <c r="A23">
        <f>MAX(A$8:A22)+1</f>
        <v>15</v>
      </c>
      <c r="B23" s="2">
        <f>T23</f>
        <v>169</v>
      </c>
      <c r="C23" s="2">
        <f>S23</f>
        <v>195</v>
      </c>
      <c r="D23" s="2" t="str">
        <f>AO23</f>
        <v>TOR / ZON / V65 / EST</v>
      </c>
      <c r="E23" s="2">
        <f>U23</f>
        <v>5</v>
      </c>
      <c r="F23" s="2">
        <f>W23</f>
        <v>1</v>
      </c>
      <c r="G23" s="2">
        <f>X23</f>
        <v>3</v>
      </c>
      <c r="H23" s="2">
        <f>Y23</f>
        <v>10</v>
      </c>
      <c r="I23" s="3">
        <f>Z23</f>
        <v>150</v>
      </c>
      <c r="J23" s="3">
        <f>AA23</f>
        <v>0</v>
      </c>
      <c r="K23" s="3">
        <f>AB23</f>
        <v>0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4107</v>
      </c>
      <c r="S23">
        <v>195</v>
      </c>
      <c r="T23">
        <v>169</v>
      </c>
      <c r="U23">
        <v>5</v>
      </c>
      <c r="V23" t="s">
        <v>3882</v>
      </c>
      <c r="W23">
        <v>1</v>
      </c>
      <c r="X23">
        <v>3</v>
      </c>
      <c r="Y23">
        <v>10</v>
      </c>
      <c r="Z23">
        <v>150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1381</v>
      </c>
      <c r="AJ23" t="s">
        <v>1318</v>
      </c>
      <c r="AK23" t="s">
        <v>14</v>
      </c>
      <c r="AL23">
        <v>1953</v>
      </c>
      <c r="AM23">
        <v>71</v>
      </c>
      <c r="AN23" t="s">
        <v>349</v>
      </c>
      <c r="AO23" t="s">
        <v>4094</v>
      </c>
    </row>
    <row r="24" spans="1:41" x14ac:dyDescent="0.25">
      <c r="A24">
        <f>MAX(A$8:A23)+1</f>
        <v>16</v>
      </c>
      <c r="B24" s="2">
        <f>T24</f>
        <v>169</v>
      </c>
      <c r="C24" s="2">
        <f>S24</f>
        <v>184</v>
      </c>
      <c r="D24" s="2" t="str">
        <f>AO24</f>
        <v>CAMP / CAT / V70 / CAT</v>
      </c>
      <c r="E24" s="2">
        <f>U24</f>
        <v>12</v>
      </c>
      <c r="F24" s="2">
        <f>W24</f>
        <v>2</v>
      </c>
      <c r="G24" s="2">
        <f>X24</f>
        <v>1.33</v>
      </c>
      <c r="H24" s="2">
        <f>Y24</f>
        <v>10</v>
      </c>
      <c r="I24" s="3">
        <f>Z24</f>
        <v>319.20000000000005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2451</v>
      </c>
      <c r="S24">
        <v>184</v>
      </c>
      <c r="T24">
        <v>169</v>
      </c>
      <c r="U24">
        <v>12</v>
      </c>
      <c r="V24" t="s">
        <v>4633</v>
      </c>
      <c r="W24">
        <v>2</v>
      </c>
      <c r="X24">
        <v>1.33</v>
      </c>
      <c r="Y24">
        <v>10</v>
      </c>
      <c r="Z24">
        <v>319.20000000000005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1381</v>
      </c>
      <c r="AJ24" t="s">
        <v>1318</v>
      </c>
      <c r="AK24" t="s">
        <v>14</v>
      </c>
      <c r="AL24">
        <v>1953</v>
      </c>
      <c r="AM24">
        <v>71</v>
      </c>
      <c r="AN24" t="s">
        <v>349</v>
      </c>
      <c r="AO24" t="s">
        <v>2448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183</v>
      </c>
      <c r="D25" s="2" t="str">
        <f>AO25</f>
        <v>TOR / EST / V65 / EST</v>
      </c>
      <c r="E25" s="2">
        <f>U25</f>
        <v>3</v>
      </c>
      <c r="F25" s="2">
        <f>W25</f>
        <v>0.5</v>
      </c>
      <c r="G25" s="2">
        <f>X25</f>
        <v>2</v>
      </c>
      <c r="H25" s="2">
        <f>Y25</f>
        <v>10</v>
      </c>
      <c r="I25" s="3">
        <f>Z25</f>
        <v>30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4785</v>
      </c>
      <c r="S25">
        <v>183</v>
      </c>
      <c r="T25">
        <v>169</v>
      </c>
      <c r="U25">
        <v>3</v>
      </c>
      <c r="V25" t="s">
        <v>2462</v>
      </c>
      <c r="W25">
        <v>0.5</v>
      </c>
      <c r="X25">
        <v>2</v>
      </c>
      <c r="Y25">
        <v>10</v>
      </c>
      <c r="Z25">
        <v>30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1381</v>
      </c>
      <c r="AJ25" t="s">
        <v>1318</v>
      </c>
      <c r="AK25" t="s">
        <v>14</v>
      </c>
      <c r="AL25">
        <v>1953</v>
      </c>
      <c r="AM25">
        <v>71</v>
      </c>
      <c r="AN25" t="s">
        <v>349</v>
      </c>
      <c r="AO25" t="s">
        <v>2208</v>
      </c>
    </row>
    <row r="26" spans="1:41" x14ac:dyDescent="0.25">
      <c r="A26">
        <f>MAX(A$8:A25)+1</f>
        <v>18</v>
      </c>
      <c r="B26" s="2">
        <f>T26</f>
        <v>177</v>
      </c>
      <c r="C26" s="2">
        <f>S26</f>
        <v>141</v>
      </c>
      <c r="D26" s="2" t="str">
        <f>AO26</f>
        <v>CAMP / ESP / V70 / EST</v>
      </c>
      <c r="E26" s="2">
        <f>U26</f>
        <v>12</v>
      </c>
      <c r="F26" s="2">
        <f>W26</f>
        <v>4</v>
      </c>
      <c r="G26" s="2">
        <f>X26</f>
        <v>2</v>
      </c>
      <c r="H26" s="2">
        <f>Y26</f>
        <v>10</v>
      </c>
      <c r="I26" s="3">
        <f>Z26</f>
        <v>960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2794</v>
      </c>
      <c r="S26">
        <v>141</v>
      </c>
      <c r="T26">
        <v>177</v>
      </c>
      <c r="U26">
        <v>12</v>
      </c>
      <c r="V26" t="s">
        <v>11</v>
      </c>
      <c r="W26">
        <v>4</v>
      </c>
      <c r="X26">
        <v>2</v>
      </c>
      <c r="Y26">
        <v>10</v>
      </c>
      <c r="Z26">
        <v>960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3266</v>
      </c>
      <c r="AJ26" t="s">
        <v>1442</v>
      </c>
      <c r="AK26" t="s">
        <v>14</v>
      </c>
      <c r="AL26">
        <v>1954</v>
      </c>
      <c r="AM26">
        <v>70</v>
      </c>
      <c r="AN26" t="s">
        <v>349</v>
      </c>
      <c r="AO26" t="s">
        <v>350</v>
      </c>
    </row>
    <row r="27" spans="1:41" x14ac:dyDescent="0.25">
      <c r="A27">
        <f>MAX(A$8:A26)+1</f>
        <v>19</v>
      </c>
      <c r="B27" s="2">
        <f>T27</f>
        <v>177</v>
      </c>
      <c r="C27" s="2">
        <f>S27</f>
        <v>195</v>
      </c>
      <c r="D27" s="2" t="str">
        <f>AO27</f>
        <v>TOR / ZON / V65 / EST</v>
      </c>
      <c r="E27" s="2">
        <f>U27</f>
        <v>3.5</v>
      </c>
      <c r="F27" s="2">
        <f>W27</f>
        <v>1</v>
      </c>
      <c r="G27" s="2">
        <f>X27</f>
        <v>3</v>
      </c>
      <c r="H27" s="2">
        <f>Y27</f>
        <v>10</v>
      </c>
      <c r="I27" s="3">
        <f>Z27</f>
        <v>105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4108</v>
      </c>
      <c r="S27">
        <v>195</v>
      </c>
      <c r="T27">
        <v>177</v>
      </c>
      <c r="U27">
        <v>3.5</v>
      </c>
      <c r="V27" t="s">
        <v>3882</v>
      </c>
      <c r="W27">
        <v>1</v>
      </c>
      <c r="X27">
        <v>3</v>
      </c>
      <c r="Y27">
        <v>10</v>
      </c>
      <c r="Z27">
        <v>105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3266</v>
      </c>
      <c r="AJ27" t="s">
        <v>1442</v>
      </c>
      <c r="AK27" t="s">
        <v>14</v>
      </c>
      <c r="AL27">
        <v>1954</v>
      </c>
      <c r="AM27">
        <v>70</v>
      </c>
      <c r="AN27" t="s">
        <v>349</v>
      </c>
      <c r="AO27" t="s">
        <v>4094</v>
      </c>
    </row>
    <row r="28" spans="1:41" x14ac:dyDescent="0.25">
      <c r="A28">
        <f>MAX(A$8:A27)+1</f>
        <v>20</v>
      </c>
      <c r="B28" s="2">
        <f>T28</f>
        <v>189</v>
      </c>
      <c r="C28" s="2">
        <f>S28</f>
        <v>3</v>
      </c>
      <c r="D28" s="2" t="str">
        <f>AO28</f>
        <v>LLIGUES ESTATALS /  /  / EST</v>
      </c>
      <c r="E28" s="2">
        <f>U28</f>
        <v>570</v>
      </c>
      <c r="F28" s="2">
        <f>W28</f>
        <v>1</v>
      </c>
      <c r="G28" s="2">
        <f>X28</f>
        <v>1</v>
      </c>
      <c r="H28" s="2">
        <f>Y28</f>
        <v>1</v>
      </c>
      <c r="I28" s="3">
        <f>Z28</f>
        <v>0</v>
      </c>
      <c r="J28" s="3">
        <f>AA28</f>
        <v>0</v>
      </c>
      <c r="K28" s="3">
        <f>AB28</f>
        <v>570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1813</v>
      </c>
      <c r="S28">
        <v>3</v>
      </c>
      <c r="T28">
        <v>189</v>
      </c>
      <c r="U28">
        <v>570</v>
      </c>
      <c r="V28" t="s">
        <v>11</v>
      </c>
      <c r="W28">
        <v>1</v>
      </c>
      <c r="X28">
        <v>1</v>
      </c>
      <c r="Y28">
        <v>1</v>
      </c>
      <c r="Z28">
        <v>0</v>
      </c>
      <c r="AA28">
        <v>0</v>
      </c>
      <c r="AB28">
        <v>570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1091</v>
      </c>
      <c r="AJ28" t="s">
        <v>1083</v>
      </c>
      <c r="AK28" t="s">
        <v>14</v>
      </c>
      <c r="AL28">
        <v>2002</v>
      </c>
      <c r="AM28">
        <v>22</v>
      </c>
      <c r="AN28" t="s">
        <v>15</v>
      </c>
      <c r="AO28" t="s">
        <v>1693</v>
      </c>
    </row>
    <row r="29" spans="1:41" x14ac:dyDescent="0.25">
      <c r="A29">
        <f>MAX(A$8:A28)+1</f>
        <v>21</v>
      </c>
      <c r="B29" s="2">
        <f>T29</f>
        <v>189</v>
      </c>
      <c r="C29" s="2">
        <f>S29</f>
        <v>2</v>
      </c>
      <c r="D29" s="2" t="str">
        <f>AO29</f>
        <v>RQ / RFETM / ABS / EST</v>
      </c>
      <c r="E29" s="2">
        <f>U29</f>
        <v>192</v>
      </c>
      <c r="F29" s="2">
        <f>W29</f>
        <v>0.1</v>
      </c>
      <c r="G29" s="2">
        <f>X29</f>
        <v>1</v>
      </c>
      <c r="H29" s="2">
        <f>Y29</f>
        <v>10</v>
      </c>
      <c r="I29" s="3">
        <f>Z29</f>
        <v>0</v>
      </c>
      <c r="J29" s="3">
        <f>AA29</f>
        <v>0</v>
      </c>
      <c r="K29" s="3">
        <f>AB29</f>
        <v>192.00000000000003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1090</v>
      </c>
      <c r="S29">
        <v>2</v>
      </c>
      <c r="T29">
        <v>189</v>
      </c>
      <c r="U29">
        <v>192</v>
      </c>
      <c r="V29" t="s">
        <v>11</v>
      </c>
      <c r="W29">
        <v>0.1</v>
      </c>
      <c r="X29">
        <v>1</v>
      </c>
      <c r="Y29">
        <v>10</v>
      </c>
      <c r="Z29">
        <v>0</v>
      </c>
      <c r="AA29">
        <v>0</v>
      </c>
      <c r="AB29">
        <v>192.00000000000003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1091</v>
      </c>
      <c r="AJ29" t="s">
        <v>1083</v>
      </c>
      <c r="AK29" t="s">
        <v>14</v>
      </c>
      <c r="AL29">
        <v>2002</v>
      </c>
      <c r="AM29">
        <v>22</v>
      </c>
      <c r="AN29" t="s">
        <v>15</v>
      </c>
      <c r="AO29" t="s">
        <v>16</v>
      </c>
    </row>
    <row r="30" spans="1:41" x14ac:dyDescent="0.25">
      <c r="A30">
        <f>MAX(A$8:A29)+1</f>
        <v>22</v>
      </c>
      <c r="B30" s="2">
        <f>T30</f>
        <v>194</v>
      </c>
      <c r="C30" s="2">
        <f>S30</f>
        <v>141</v>
      </c>
      <c r="D30" s="2" t="str">
        <f>AO30</f>
        <v>CAMP / ESP / V70 / EST</v>
      </c>
      <c r="E30" s="2">
        <f>U30</f>
        <v>4</v>
      </c>
      <c r="F30" s="2">
        <f>W30</f>
        <v>4</v>
      </c>
      <c r="G30" s="2">
        <f>X30</f>
        <v>2</v>
      </c>
      <c r="H30" s="2">
        <f>Y30</f>
        <v>10</v>
      </c>
      <c r="I30" s="3">
        <f>Z30</f>
        <v>320</v>
      </c>
      <c r="J30" s="3">
        <f>AA30</f>
        <v>0</v>
      </c>
      <c r="K30" s="3">
        <f>AB30</f>
        <v>0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2799</v>
      </c>
      <c r="S30">
        <v>141</v>
      </c>
      <c r="T30">
        <v>194</v>
      </c>
      <c r="U30">
        <v>4</v>
      </c>
      <c r="V30" t="s">
        <v>11</v>
      </c>
      <c r="W30">
        <v>4</v>
      </c>
      <c r="X30">
        <v>2</v>
      </c>
      <c r="Y30">
        <v>10</v>
      </c>
      <c r="Z30">
        <v>320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509</v>
      </c>
      <c r="AJ30" t="s">
        <v>510</v>
      </c>
      <c r="AK30" t="s">
        <v>14</v>
      </c>
      <c r="AL30">
        <v>1954</v>
      </c>
      <c r="AM30">
        <v>70</v>
      </c>
      <c r="AN30" t="s">
        <v>349</v>
      </c>
      <c r="AO30" t="s">
        <v>350</v>
      </c>
    </row>
    <row r="31" spans="1:41" x14ac:dyDescent="0.25">
      <c r="A31">
        <f>MAX(A$8:A30)+1</f>
        <v>23</v>
      </c>
      <c r="B31" s="2">
        <f>T31</f>
        <v>194</v>
      </c>
      <c r="C31" s="2">
        <f>S31</f>
        <v>2</v>
      </c>
      <c r="D31" s="2" t="str">
        <f>AO31</f>
        <v>RQ / RFETM / ABS / EST</v>
      </c>
      <c r="E31" s="2">
        <f>U31</f>
        <v>185</v>
      </c>
      <c r="F31" s="2">
        <f>W31</f>
        <v>0.1</v>
      </c>
      <c r="G31" s="2">
        <f>X31</f>
        <v>1</v>
      </c>
      <c r="H31" s="2">
        <f>Y31</f>
        <v>10</v>
      </c>
      <c r="I31" s="3">
        <f>Z31</f>
        <v>0</v>
      </c>
      <c r="J31" s="3">
        <f>AA31</f>
        <v>0</v>
      </c>
      <c r="K31" s="3">
        <f>AB31</f>
        <v>185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511</v>
      </c>
      <c r="S31">
        <v>2</v>
      </c>
      <c r="T31">
        <v>194</v>
      </c>
      <c r="U31">
        <v>185</v>
      </c>
      <c r="V31" t="s">
        <v>11</v>
      </c>
      <c r="W31">
        <v>0.1</v>
      </c>
      <c r="X31">
        <v>1</v>
      </c>
      <c r="Y31">
        <v>10</v>
      </c>
      <c r="Z31">
        <v>0</v>
      </c>
      <c r="AA31">
        <v>0</v>
      </c>
      <c r="AB31">
        <v>185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509</v>
      </c>
      <c r="AJ31" t="s">
        <v>510</v>
      </c>
      <c r="AK31" t="s">
        <v>14</v>
      </c>
      <c r="AL31">
        <v>1954</v>
      </c>
      <c r="AM31">
        <v>70</v>
      </c>
      <c r="AN31" t="s">
        <v>349</v>
      </c>
      <c r="AO31" t="s">
        <v>16</v>
      </c>
    </row>
    <row r="32" spans="1:41" x14ac:dyDescent="0.25">
      <c r="A32">
        <f>MAX(A$8:A31)+1</f>
        <v>24</v>
      </c>
      <c r="B32" s="2">
        <f>T32</f>
        <v>194</v>
      </c>
      <c r="C32" s="2">
        <f>S32</f>
        <v>107</v>
      </c>
      <c r="D32" s="2" t="str">
        <f>AO32</f>
        <v>OP / BCN1F / V60 / BCN</v>
      </c>
      <c r="E32" s="2">
        <f>U32</f>
        <v>2.25</v>
      </c>
      <c r="F32" s="2">
        <f>W32</f>
        <v>1</v>
      </c>
      <c r="G32" s="2">
        <f>X32</f>
        <v>3</v>
      </c>
      <c r="H32" s="2">
        <f>Y32</f>
        <v>10</v>
      </c>
      <c r="I32" s="3">
        <f>Z32</f>
        <v>67.5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508</v>
      </c>
      <c r="S32">
        <v>107</v>
      </c>
      <c r="T32">
        <v>194</v>
      </c>
      <c r="U32">
        <v>2.25</v>
      </c>
      <c r="V32" t="s">
        <v>3849</v>
      </c>
      <c r="W32">
        <v>1</v>
      </c>
      <c r="X32">
        <v>3</v>
      </c>
      <c r="Y32">
        <v>10</v>
      </c>
      <c r="Z32">
        <v>67.5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509</v>
      </c>
      <c r="AJ32" t="s">
        <v>510</v>
      </c>
      <c r="AK32" t="s">
        <v>14</v>
      </c>
      <c r="AL32">
        <v>1954</v>
      </c>
      <c r="AM32">
        <v>70</v>
      </c>
      <c r="AN32" t="s">
        <v>349</v>
      </c>
      <c r="AO32" t="s">
        <v>334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195</v>
      </c>
      <c r="D33" s="2" t="str">
        <f>AO33</f>
        <v>TOR / ZON / V65 / EST</v>
      </c>
      <c r="E33" s="2">
        <f>U33</f>
        <v>4.5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135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4109</v>
      </c>
      <c r="S33">
        <v>195</v>
      </c>
      <c r="T33">
        <v>194</v>
      </c>
      <c r="U33">
        <v>4.5</v>
      </c>
      <c r="V33" t="s">
        <v>3882</v>
      </c>
      <c r="W33">
        <v>1</v>
      </c>
      <c r="X33">
        <v>3</v>
      </c>
      <c r="Y33">
        <v>10</v>
      </c>
      <c r="Z33">
        <v>135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509</v>
      </c>
      <c r="AJ33" t="s">
        <v>510</v>
      </c>
      <c r="AK33" t="s">
        <v>14</v>
      </c>
      <c r="AL33">
        <v>1954</v>
      </c>
      <c r="AM33">
        <v>70</v>
      </c>
      <c r="AN33" t="s">
        <v>349</v>
      </c>
      <c r="AO33" t="s">
        <v>4094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110</v>
      </c>
      <c r="D34" s="2" t="str">
        <f>AO34</f>
        <v>OP / BCN2F / V60 / BCN</v>
      </c>
      <c r="E34" s="2">
        <f>U34</f>
        <v>4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120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4625</v>
      </c>
      <c r="S34">
        <v>110</v>
      </c>
      <c r="T34">
        <v>194</v>
      </c>
      <c r="U34">
        <v>4</v>
      </c>
      <c r="V34" t="s">
        <v>4605</v>
      </c>
      <c r="W34">
        <v>1</v>
      </c>
      <c r="X34">
        <v>3</v>
      </c>
      <c r="Y34">
        <v>10</v>
      </c>
      <c r="Z34">
        <v>120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509</v>
      </c>
      <c r="AJ34" t="s">
        <v>510</v>
      </c>
      <c r="AK34" t="s">
        <v>14</v>
      </c>
      <c r="AL34">
        <v>1954</v>
      </c>
      <c r="AM34">
        <v>70</v>
      </c>
      <c r="AN34" t="s">
        <v>349</v>
      </c>
      <c r="AO34" t="s">
        <v>195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184</v>
      </c>
      <c r="D35" s="2" t="str">
        <f>AO35</f>
        <v>CAMP / CAT / V70 / CAT</v>
      </c>
      <c r="E35" s="2">
        <f>U35</f>
        <v>8</v>
      </c>
      <c r="F35" s="2">
        <f>W35</f>
        <v>2</v>
      </c>
      <c r="G35" s="2">
        <f>X35</f>
        <v>1.33</v>
      </c>
      <c r="H35" s="2">
        <f>Y35</f>
        <v>10</v>
      </c>
      <c r="I35" s="3">
        <f>Z35</f>
        <v>212.8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4723</v>
      </c>
      <c r="S35">
        <v>184</v>
      </c>
      <c r="T35">
        <v>194</v>
      </c>
      <c r="U35">
        <v>8</v>
      </c>
      <c r="V35" t="s">
        <v>4633</v>
      </c>
      <c r="W35">
        <v>2</v>
      </c>
      <c r="X35">
        <v>1.33</v>
      </c>
      <c r="Y35">
        <v>10</v>
      </c>
      <c r="Z35">
        <v>212.8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509</v>
      </c>
      <c r="AJ35" t="s">
        <v>510</v>
      </c>
      <c r="AK35" t="s">
        <v>14</v>
      </c>
      <c r="AL35">
        <v>1954</v>
      </c>
      <c r="AM35">
        <v>70</v>
      </c>
      <c r="AN35" t="s">
        <v>349</v>
      </c>
      <c r="AO35" t="s">
        <v>2448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113</v>
      </c>
      <c r="D36" s="2" t="str">
        <f>AO36</f>
        <v>OP / BCN3F / V60 / BCN</v>
      </c>
      <c r="E36" s="2">
        <f>U36</f>
        <v>2.25</v>
      </c>
      <c r="F36" s="2">
        <f>W36</f>
        <v>1</v>
      </c>
      <c r="G36" s="2">
        <f>X36</f>
        <v>3</v>
      </c>
      <c r="H36" s="2">
        <f>Y36</f>
        <v>10</v>
      </c>
      <c r="I36" s="3">
        <f>Z36</f>
        <v>67.5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4959</v>
      </c>
      <c r="S36">
        <v>113</v>
      </c>
      <c r="T36">
        <v>194</v>
      </c>
      <c r="U36">
        <v>2.25</v>
      </c>
      <c r="V36" t="s">
        <v>4874</v>
      </c>
      <c r="W36">
        <v>1</v>
      </c>
      <c r="X36">
        <v>3</v>
      </c>
      <c r="Y36">
        <v>10</v>
      </c>
      <c r="Z36">
        <v>67.5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509</v>
      </c>
      <c r="AJ36" t="s">
        <v>510</v>
      </c>
      <c r="AK36" t="s">
        <v>14</v>
      </c>
      <c r="AL36">
        <v>1954</v>
      </c>
      <c r="AM36">
        <v>70</v>
      </c>
      <c r="AN36" t="s">
        <v>349</v>
      </c>
      <c r="AO36" t="s">
        <v>4940</v>
      </c>
    </row>
    <row r="37" spans="1:41" x14ac:dyDescent="0.25">
      <c r="A37">
        <f>MAX(A$8:A36)+1</f>
        <v>29</v>
      </c>
      <c r="B37" s="2">
        <f>T37</f>
        <v>199</v>
      </c>
      <c r="C37" s="2">
        <f>S37</f>
        <v>141</v>
      </c>
      <c r="D37" s="2" t="str">
        <f>AO37</f>
        <v>CAMP / ESP / V70 / EST</v>
      </c>
      <c r="E37" s="2">
        <f>U37</f>
        <v>4</v>
      </c>
      <c r="F37" s="2">
        <f>W37</f>
        <v>4</v>
      </c>
      <c r="G37" s="2">
        <f>X37</f>
        <v>2</v>
      </c>
      <c r="H37" s="2">
        <f>Y37</f>
        <v>10</v>
      </c>
      <c r="I37" s="3">
        <f>Z37</f>
        <v>320</v>
      </c>
      <c r="J37" s="3">
        <f>AA37</f>
        <v>0</v>
      </c>
      <c r="K37" s="3">
        <f>AB37</f>
        <v>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2802</v>
      </c>
      <c r="S37">
        <v>141</v>
      </c>
      <c r="T37">
        <v>199</v>
      </c>
      <c r="U37">
        <v>4</v>
      </c>
      <c r="V37" t="s">
        <v>11</v>
      </c>
      <c r="W37">
        <v>4</v>
      </c>
      <c r="X37">
        <v>2</v>
      </c>
      <c r="Y37">
        <v>10</v>
      </c>
      <c r="Z37">
        <v>320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512</v>
      </c>
      <c r="AJ37" t="s">
        <v>510</v>
      </c>
      <c r="AK37" t="s">
        <v>14</v>
      </c>
      <c r="AL37">
        <v>1954</v>
      </c>
      <c r="AM37">
        <v>70</v>
      </c>
      <c r="AN37" t="s">
        <v>349</v>
      </c>
      <c r="AO37" t="s">
        <v>350</v>
      </c>
    </row>
    <row r="38" spans="1:41" x14ac:dyDescent="0.25">
      <c r="A38">
        <f>MAX(A$8:A37)+1</f>
        <v>30</v>
      </c>
      <c r="B38" s="2">
        <f>T38</f>
        <v>199</v>
      </c>
      <c r="C38" s="2">
        <f>S38</f>
        <v>3</v>
      </c>
      <c r="D38" s="2" t="str">
        <f>AO38</f>
        <v>LLIGUES ESTATALS /  /  / EST</v>
      </c>
      <c r="E38" s="2">
        <f>U38</f>
        <v>638</v>
      </c>
      <c r="F38" s="2">
        <f>W38</f>
        <v>1</v>
      </c>
      <c r="G38" s="2">
        <f>X38</f>
        <v>1</v>
      </c>
      <c r="H38" s="2">
        <f>Y38</f>
        <v>1</v>
      </c>
      <c r="I38" s="3">
        <f>Z38</f>
        <v>0</v>
      </c>
      <c r="J38" s="3">
        <f>AA38</f>
        <v>0</v>
      </c>
      <c r="K38" s="3">
        <f>AB38</f>
        <v>638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2890</v>
      </c>
      <c r="S38">
        <v>3</v>
      </c>
      <c r="T38">
        <v>199</v>
      </c>
      <c r="U38">
        <v>638</v>
      </c>
      <c r="V38" t="s">
        <v>11</v>
      </c>
      <c r="W38">
        <v>1</v>
      </c>
      <c r="X38">
        <v>1</v>
      </c>
      <c r="Y38">
        <v>1</v>
      </c>
      <c r="Z38">
        <v>0</v>
      </c>
      <c r="AA38">
        <v>0</v>
      </c>
      <c r="AB38">
        <v>638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512</v>
      </c>
      <c r="AJ38" t="s">
        <v>510</v>
      </c>
      <c r="AK38" t="s">
        <v>14</v>
      </c>
      <c r="AL38">
        <v>1954</v>
      </c>
      <c r="AM38">
        <v>70</v>
      </c>
      <c r="AN38" t="s">
        <v>349</v>
      </c>
      <c r="AO38" t="s">
        <v>1693</v>
      </c>
    </row>
    <row r="39" spans="1:41" x14ac:dyDescent="0.25">
      <c r="A39">
        <f>MAX(A$8:A38)+1</f>
        <v>31</v>
      </c>
      <c r="B39" s="2">
        <f>T39</f>
        <v>199</v>
      </c>
      <c r="C39" s="2">
        <f>S39</f>
        <v>2</v>
      </c>
      <c r="D39" s="2" t="str">
        <f>AO39</f>
        <v>RQ / RFETM / ABS / EST</v>
      </c>
      <c r="E39" s="2">
        <f>U39</f>
        <v>354</v>
      </c>
      <c r="F39" s="2">
        <f>W39</f>
        <v>0.1</v>
      </c>
      <c r="G39" s="2">
        <f>X39</f>
        <v>1</v>
      </c>
      <c r="H39" s="2">
        <f>Y39</f>
        <v>10</v>
      </c>
      <c r="I39" s="3">
        <f>Z39</f>
        <v>0</v>
      </c>
      <c r="J39" s="3">
        <f>AA39</f>
        <v>0</v>
      </c>
      <c r="K39" s="3">
        <f>AB39</f>
        <v>354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513</v>
      </c>
      <c r="S39">
        <v>2</v>
      </c>
      <c r="T39">
        <v>199</v>
      </c>
      <c r="U39">
        <v>354</v>
      </c>
      <c r="V39" t="s">
        <v>11</v>
      </c>
      <c r="W39">
        <v>0.1</v>
      </c>
      <c r="X39">
        <v>1</v>
      </c>
      <c r="Y39">
        <v>10</v>
      </c>
      <c r="Z39">
        <v>0</v>
      </c>
      <c r="AA39">
        <v>0</v>
      </c>
      <c r="AB39">
        <v>354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512</v>
      </c>
      <c r="AJ39" t="s">
        <v>510</v>
      </c>
      <c r="AK39" t="s">
        <v>14</v>
      </c>
      <c r="AL39">
        <v>1954</v>
      </c>
      <c r="AM39">
        <v>70</v>
      </c>
      <c r="AN39" t="s">
        <v>349</v>
      </c>
      <c r="AO39" t="s">
        <v>16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16</v>
      </c>
      <c r="D40" s="2" t="str">
        <f>AO40</f>
        <v>OP / CAT1F / SEN C / CAT</v>
      </c>
      <c r="E40" s="2">
        <f>U40</f>
        <v>8</v>
      </c>
      <c r="F40" s="2">
        <f>W40</f>
        <v>0.25</v>
      </c>
      <c r="G40" s="2">
        <f>X40</f>
        <v>15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300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3829</v>
      </c>
      <c r="S40">
        <v>16</v>
      </c>
      <c r="T40">
        <v>199</v>
      </c>
      <c r="U40">
        <v>8</v>
      </c>
      <c r="V40" t="s">
        <v>22</v>
      </c>
      <c r="W40">
        <v>0.25</v>
      </c>
      <c r="X40">
        <v>15</v>
      </c>
      <c r="Y40">
        <v>10</v>
      </c>
      <c r="Z40">
        <v>0</v>
      </c>
      <c r="AA40">
        <v>0</v>
      </c>
      <c r="AB40">
        <v>300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512</v>
      </c>
      <c r="AJ40" t="s">
        <v>510</v>
      </c>
      <c r="AK40" t="s">
        <v>14</v>
      </c>
      <c r="AL40">
        <v>1954</v>
      </c>
      <c r="AM40">
        <v>70</v>
      </c>
      <c r="AN40" t="s">
        <v>349</v>
      </c>
      <c r="AO40" t="s">
        <v>107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106</v>
      </c>
      <c r="D41" s="2" t="str">
        <f>AO41</f>
        <v>OP / BCN1F / V50 / BCN</v>
      </c>
      <c r="E41" s="2">
        <f>U41</f>
        <v>8</v>
      </c>
      <c r="F41" s="2">
        <f>W41</f>
        <v>1</v>
      </c>
      <c r="G41" s="2">
        <f>X41</f>
        <v>6</v>
      </c>
      <c r="H41" s="2">
        <f>Y41</f>
        <v>10</v>
      </c>
      <c r="I41" s="3">
        <f>Z41</f>
        <v>480</v>
      </c>
      <c r="J41" s="3">
        <f>AA41</f>
        <v>0</v>
      </c>
      <c r="K41" s="3">
        <f>AB41</f>
        <v>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3857</v>
      </c>
      <c r="S41">
        <v>106</v>
      </c>
      <c r="T41">
        <v>199</v>
      </c>
      <c r="U41">
        <v>8</v>
      </c>
      <c r="V41" t="s">
        <v>3849</v>
      </c>
      <c r="W41">
        <v>1</v>
      </c>
      <c r="X41">
        <v>6</v>
      </c>
      <c r="Y41">
        <v>10</v>
      </c>
      <c r="Z41">
        <v>480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512</v>
      </c>
      <c r="AJ41" t="s">
        <v>510</v>
      </c>
      <c r="AK41" t="s">
        <v>14</v>
      </c>
      <c r="AL41">
        <v>1954</v>
      </c>
      <c r="AM41">
        <v>70</v>
      </c>
      <c r="AN41" t="s">
        <v>349</v>
      </c>
      <c r="AO41" t="s">
        <v>136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195</v>
      </c>
      <c r="D42" s="2" t="str">
        <f>AO42</f>
        <v>TOR / ZON / V65 / EST</v>
      </c>
      <c r="E42" s="2">
        <f>U42</f>
        <v>9.5</v>
      </c>
      <c r="F42" s="2">
        <f>W42</f>
        <v>1</v>
      </c>
      <c r="G42" s="2">
        <f>X42</f>
        <v>3</v>
      </c>
      <c r="H42" s="2">
        <f>Y42</f>
        <v>10</v>
      </c>
      <c r="I42" s="3">
        <f>Z42</f>
        <v>285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4100</v>
      </c>
      <c r="S42">
        <v>195</v>
      </c>
      <c r="T42">
        <v>199</v>
      </c>
      <c r="U42">
        <v>9.5</v>
      </c>
      <c r="V42" t="s">
        <v>3882</v>
      </c>
      <c r="W42">
        <v>1</v>
      </c>
      <c r="X42">
        <v>3</v>
      </c>
      <c r="Y42">
        <v>10</v>
      </c>
      <c r="Z42">
        <v>285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512</v>
      </c>
      <c r="AJ42" t="s">
        <v>510</v>
      </c>
      <c r="AK42" t="s">
        <v>14</v>
      </c>
      <c r="AL42">
        <v>1954</v>
      </c>
      <c r="AM42">
        <v>70</v>
      </c>
      <c r="AN42" t="s">
        <v>349</v>
      </c>
      <c r="AO42" t="s">
        <v>4094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30</v>
      </c>
      <c r="D43" s="2" t="str">
        <f>AO43</f>
        <v>OP / CAT2F / SEN C / CAT</v>
      </c>
      <c r="E43" s="2">
        <f>U43</f>
        <v>10</v>
      </c>
      <c r="F43" s="2">
        <f>W43</f>
        <v>0.25</v>
      </c>
      <c r="G43" s="2">
        <f>X43</f>
        <v>15</v>
      </c>
      <c r="H43" s="2">
        <f>Y43</f>
        <v>10</v>
      </c>
      <c r="I43" s="3">
        <f>Z43</f>
        <v>0</v>
      </c>
      <c r="J43" s="3">
        <f>AA43</f>
        <v>0</v>
      </c>
      <c r="K43" s="3">
        <f>AB43</f>
        <v>375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2082</v>
      </c>
      <c r="S43">
        <v>30</v>
      </c>
      <c r="T43">
        <v>199</v>
      </c>
      <c r="U43">
        <v>10</v>
      </c>
      <c r="V43" t="s">
        <v>4225</v>
      </c>
      <c r="W43">
        <v>0.25</v>
      </c>
      <c r="X43">
        <v>15</v>
      </c>
      <c r="Y43">
        <v>10</v>
      </c>
      <c r="Z43">
        <v>0</v>
      </c>
      <c r="AA43">
        <v>0</v>
      </c>
      <c r="AB43">
        <v>375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512</v>
      </c>
      <c r="AJ43" t="s">
        <v>510</v>
      </c>
      <c r="AK43" t="s">
        <v>14</v>
      </c>
      <c r="AL43">
        <v>1954</v>
      </c>
      <c r="AM43">
        <v>70</v>
      </c>
      <c r="AN43" t="s">
        <v>349</v>
      </c>
      <c r="AO43" t="s">
        <v>105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184</v>
      </c>
      <c r="D44" s="2" t="str">
        <f>AO44</f>
        <v>CAMP / CAT / V70 / CAT</v>
      </c>
      <c r="E44" s="2">
        <f>U44</f>
        <v>20</v>
      </c>
      <c r="F44" s="2">
        <f>W44</f>
        <v>2</v>
      </c>
      <c r="G44" s="2">
        <f>X44</f>
        <v>1.33</v>
      </c>
      <c r="H44" s="2">
        <f>Y44</f>
        <v>10</v>
      </c>
      <c r="I44" s="3">
        <f>Z44</f>
        <v>532</v>
      </c>
      <c r="J44" s="3">
        <f>AA44</f>
        <v>0</v>
      </c>
      <c r="K44" s="3">
        <f>AB44</f>
        <v>0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2447</v>
      </c>
      <c r="S44">
        <v>184</v>
      </c>
      <c r="T44">
        <v>199</v>
      </c>
      <c r="U44">
        <v>20</v>
      </c>
      <c r="V44" t="s">
        <v>4633</v>
      </c>
      <c r="W44">
        <v>2</v>
      </c>
      <c r="X44">
        <v>1.33</v>
      </c>
      <c r="Y44">
        <v>10</v>
      </c>
      <c r="Z44">
        <v>532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512</v>
      </c>
      <c r="AJ44" t="s">
        <v>510</v>
      </c>
      <c r="AK44" t="s">
        <v>14</v>
      </c>
      <c r="AL44">
        <v>1954</v>
      </c>
      <c r="AM44">
        <v>70</v>
      </c>
      <c r="AN44" t="s">
        <v>349</v>
      </c>
      <c r="AO44" t="s">
        <v>2448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183</v>
      </c>
      <c r="D45" s="2" t="str">
        <f>AO45</f>
        <v>TOR / EST / V65 / EST</v>
      </c>
      <c r="E45" s="2">
        <f>U45</f>
        <v>20</v>
      </c>
      <c r="F45" s="2">
        <f>W45</f>
        <v>0.5</v>
      </c>
      <c r="G45" s="2">
        <f>X45</f>
        <v>2</v>
      </c>
      <c r="H45" s="2">
        <f>Y45</f>
        <v>10</v>
      </c>
      <c r="I45" s="3">
        <f>Z45</f>
        <v>200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2225</v>
      </c>
      <c r="S45">
        <v>183</v>
      </c>
      <c r="T45">
        <v>199</v>
      </c>
      <c r="U45">
        <v>20</v>
      </c>
      <c r="V45" t="s">
        <v>2462</v>
      </c>
      <c r="W45">
        <v>0.5</v>
      </c>
      <c r="X45">
        <v>2</v>
      </c>
      <c r="Y45">
        <v>10</v>
      </c>
      <c r="Z45">
        <v>200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512</v>
      </c>
      <c r="AJ45" t="s">
        <v>510</v>
      </c>
      <c r="AK45" t="s">
        <v>14</v>
      </c>
      <c r="AL45">
        <v>1954</v>
      </c>
      <c r="AM45">
        <v>70</v>
      </c>
      <c r="AN45" t="s">
        <v>349</v>
      </c>
      <c r="AO45" t="s">
        <v>2208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186</v>
      </c>
      <c r="D46" s="2" t="str">
        <f>AO46</f>
        <v>TOP / CAT / V65M / CAT</v>
      </c>
      <c r="E46" s="2">
        <f>U46</f>
        <v>16</v>
      </c>
      <c r="F46" s="2">
        <f>W46</f>
        <v>2</v>
      </c>
      <c r="G46" s="2">
        <f>X46</f>
        <v>2</v>
      </c>
      <c r="H46" s="2">
        <f>Y46</f>
        <v>10</v>
      </c>
      <c r="I46" s="3">
        <f>Z46</f>
        <v>640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2480</v>
      </c>
      <c r="S46">
        <v>186</v>
      </c>
      <c r="T46">
        <v>199</v>
      </c>
      <c r="U46">
        <v>16</v>
      </c>
      <c r="V46" t="s">
        <v>4874</v>
      </c>
      <c r="W46">
        <v>2</v>
      </c>
      <c r="X46">
        <v>2</v>
      </c>
      <c r="Y46">
        <v>10</v>
      </c>
      <c r="Z46">
        <v>640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512</v>
      </c>
      <c r="AJ46" t="s">
        <v>510</v>
      </c>
      <c r="AK46" t="s">
        <v>14</v>
      </c>
      <c r="AL46">
        <v>1954</v>
      </c>
      <c r="AM46">
        <v>70</v>
      </c>
      <c r="AN46" t="s">
        <v>349</v>
      </c>
      <c r="AO46" t="s">
        <v>2479</v>
      </c>
    </row>
    <row r="47" spans="1:41" x14ac:dyDescent="0.25">
      <c r="A47">
        <f>MAX(A$8:A46)+1</f>
        <v>39</v>
      </c>
      <c r="B47" s="2">
        <f>T47</f>
        <v>200</v>
      </c>
      <c r="C47" s="2">
        <f>S47</f>
        <v>3</v>
      </c>
      <c r="D47" s="2" t="str">
        <f>AO47</f>
        <v>LLIGUES ESTATALS /  /  / EST</v>
      </c>
      <c r="E47" s="2">
        <f>U47</f>
        <v>109.71428571428571</v>
      </c>
      <c r="F47" s="2">
        <f>W47</f>
        <v>1</v>
      </c>
      <c r="G47" s="2">
        <f>X47</f>
        <v>1</v>
      </c>
      <c r="H47" s="2">
        <f>Y47</f>
        <v>1</v>
      </c>
      <c r="I47" s="3">
        <f>Z47</f>
        <v>0</v>
      </c>
      <c r="J47" s="3">
        <f>AA47</f>
        <v>0</v>
      </c>
      <c r="K47" s="3">
        <f>AB47</f>
        <v>109.71428571428571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1965</v>
      </c>
      <c r="S47">
        <v>3</v>
      </c>
      <c r="T47">
        <v>200</v>
      </c>
      <c r="U47">
        <v>109.71428571428571</v>
      </c>
      <c r="V47" t="s">
        <v>11</v>
      </c>
      <c r="W47">
        <v>1</v>
      </c>
      <c r="X47">
        <v>1</v>
      </c>
      <c r="Y47">
        <v>1</v>
      </c>
      <c r="Z47">
        <v>0</v>
      </c>
      <c r="AA47">
        <v>0</v>
      </c>
      <c r="AB47">
        <v>109.71428571428571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431</v>
      </c>
      <c r="AJ47" t="s">
        <v>418</v>
      </c>
      <c r="AK47" t="s">
        <v>14</v>
      </c>
      <c r="AL47">
        <v>1954</v>
      </c>
      <c r="AM47">
        <v>70</v>
      </c>
      <c r="AN47" t="s">
        <v>349</v>
      </c>
      <c r="AO47" t="s">
        <v>1693</v>
      </c>
    </row>
    <row r="48" spans="1:41" x14ac:dyDescent="0.25">
      <c r="A48">
        <f>MAX(A$8:A47)+1</f>
        <v>40</v>
      </c>
      <c r="B48" s="2">
        <f>T48</f>
        <v>200</v>
      </c>
      <c r="C48" s="2">
        <f>S48</f>
        <v>184</v>
      </c>
      <c r="D48" s="2" t="str">
        <f>AO48</f>
        <v>CAMP / CAT / V70 / CAT</v>
      </c>
      <c r="E48" s="2">
        <f>U48</f>
        <v>8</v>
      </c>
      <c r="F48" s="2">
        <f>W48</f>
        <v>2</v>
      </c>
      <c r="G48" s="2">
        <f>X48</f>
        <v>1.33</v>
      </c>
      <c r="H48" s="2">
        <f>Y48</f>
        <v>10</v>
      </c>
      <c r="I48" s="3">
        <f>Z48</f>
        <v>212.8</v>
      </c>
      <c r="J48" s="3">
        <f>AA48</f>
        <v>0</v>
      </c>
      <c r="K48" s="3">
        <f>AB48</f>
        <v>0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4724</v>
      </c>
      <c r="S48">
        <v>184</v>
      </c>
      <c r="T48">
        <v>200</v>
      </c>
      <c r="U48">
        <v>8</v>
      </c>
      <c r="V48" t="s">
        <v>4633</v>
      </c>
      <c r="W48">
        <v>2</v>
      </c>
      <c r="X48">
        <v>1.33</v>
      </c>
      <c r="Y48">
        <v>10</v>
      </c>
      <c r="Z48">
        <v>212.8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431</v>
      </c>
      <c r="AJ48" t="s">
        <v>418</v>
      </c>
      <c r="AK48" t="s">
        <v>14</v>
      </c>
      <c r="AL48">
        <v>1954</v>
      </c>
      <c r="AM48">
        <v>70</v>
      </c>
      <c r="AN48" t="s">
        <v>349</v>
      </c>
      <c r="AO48" t="s">
        <v>2448</v>
      </c>
    </row>
    <row r="49" spans="1:41" x14ac:dyDescent="0.25">
      <c r="A49">
        <f>MAX(A$8:A48)+1</f>
        <v>41</v>
      </c>
      <c r="B49" s="2">
        <f>T49</f>
        <v>202</v>
      </c>
      <c r="C49" s="2">
        <f>S49</f>
        <v>152</v>
      </c>
      <c r="D49" s="2" t="str">
        <f>AO49</f>
        <v>OP / OLOT / ABS / CAT</v>
      </c>
      <c r="E49" s="2">
        <f>U49</f>
        <v>1</v>
      </c>
      <c r="F49" s="2">
        <f>W49</f>
        <v>0.25</v>
      </c>
      <c r="G49" s="2">
        <f>X49</f>
        <v>15</v>
      </c>
      <c r="H49" s="2">
        <f>Y49</f>
        <v>10</v>
      </c>
      <c r="I49" s="3">
        <f>Z49</f>
        <v>0</v>
      </c>
      <c r="J49" s="3">
        <f>AA49</f>
        <v>0</v>
      </c>
      <c r="K49" s="3">
        <f>AB49</f>
        <v>37.5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779</v>
      </c>
      <c r="S49">
        <v>152</v>
      </c>
      <c r="T49">
        <v>202</v>
      </c>
      <c r="U49">
        <v>1</v>
      </c>
      <c r="V49" t="s">
        <v>22</v>
      </c>
      <c r="W49">
        <v>0.25</v>
      </c>
      <c r="X49">
        <v>15</v>
      </c>
      <c r="Y49">
        <v>10</v>
      </c>
      <c r="Z49">
        <v>0</v>
      </c>
      <c r="AA49">
        <v>0</v>
      </c>
      <c r="AB49">
        <v>37.5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778</v>
      </c>
      <c r="AJ49" t="s">
        <v>771</v>
      </c>
      <c r="AK49" t="s">
        <v>14</v>
      </c>
      <c r="AL49">
        <v>1955</v>
      </c>
      <c r="AM49">
        <v>69</v>
      </c>
      <c r="AN49" t="s">
        <v>349</v>
      </c>
      <c r="AO49" t="s">
        <v>198</v>
      </c>
    </row>
    <row r="50" spans="1:41" x14ac:dyDescent="0.25">
      <c r="A50">
        <f>MAX(A$8:A49)+1</f>
        <v>42</v>
      </c>
      <c r="B50" s="2">
        <f>T50</f>
        <v>203</v>
      </c>
      <c r="C50" s="2">
        <f>S50</f>
        <v>3</v>
      </c>
      <c r="D50" s="2" t="str">
        <f>AO50</f>
        <v>LLIGUES ESTATALS /  /  / EST</v>
      </c>
      <c r="E50" s="2">
        <f>U50</f>
        <v>70.400000000000006</v>
      </c>
      <c r="F50" s="2">
        <f>W50</f>
        <v>1</v>
      </c>
      <c r="G50" s="2">
        <f>X50</f>
        <v>1</v>
      </c>
      <c r="H50" s="2">
        <f>Y50</f>
        <v>1</v>
      </c>
      <c r="I50" s="3">
        <f>Z50</f>
        <v>0</v>
      </c>
      <c r="J50" s="3">
        <f>AA50</f>
        <v>0</v>
      </c>
      <c r="K50" s="3">
        <f>AB50</f>
        <v>70.400000000000006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2891</v>
      </c>
      <c r="S50">
        <v>3</v>
      </c>
      <c r="T50">
        <v>203</v>
      </c>
      <c r="U50">
        <v>70.400000000000006</v>
      </c>
      <c r="V50" t="s">
        <v>11</v>
      </c>
      <c r="W50">
        <v>1</v>
      </c>
      <c r="X50">
        <v>1</v>
      </c>
      <c r="Y50">
        <v>1</v>
      </c>
      <c r="Z50">
        <v>0</v>
      </c>
      <c r="AA50">
        <v>0</v>
      </c>
      <c r="AB50">
        <v>70.400000000000006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2892</v>
      </c>
      <c r="AJ50" t="s">
        <v>418</v>
      </c>
      <c r="AK50" t="s">
        <v>14</v>
      </c>
      <c r="AL50">
        <v>1955</v>
      </c>
      <c r="AM50">
        <v>69</v>
      </c>
      <c r="AN50" t="s">
        <v>349</v>
      </c>
      <c r="AO50" t="s">
        <v>1693</v>
      </c>
    </row>
    <row r="51" spans="1:41" x14ac:dyDescent="0.25">
      <c r="A51">
        <f>MAX(A$8:A50)+1</f>
        <v>43</v>
      </c>
      <c r="B51" s="2">
        <f>T51</f>
        <v>203</v>
      </c>
      <c r="C51" s="2">
        <f>S51</f>
        <v>184</v>
      </c>
      <c r="D51" s="2" t="str">
        <f>AO51</f>
        <v>CAMP / CAT / V70 / CAT</v>
      </c>
      <c r="E51" s="2">
        <f>U51</f>
        <v>4</v>
      </c>
      <c r="F51" s="2">
        <f>W51</f>
        <v>2</v>
      </c>
      <c r="G51" s="2">
        <f>X51</f>
        <v>1.33</v>
      </c>
      <c r="H51" s="2">
        <f>Y51</f>
        <v>10</v>
      </c>
      <c r="I51" s="3">
        <f>Z51</f>
        <v>106.4</v>
      </c>
      <c r="J51" s="3">
        <f>AA51</f>
        <v>0</v>
      </c>
      <c r="K51" s="3">
        <f>AB51</f>
        <v>0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4728</v>
      </c>
      <c r="S51">
        <v>184</v>
      </c>
      <c r="T51">
        <v>203</v>
      </c>
      <c r="U51">
        <v>4</v>
      </c>
      <c r="V51" t="s">
        <v>4633</v>
      </c>
      <c r="W51">
        <v>2</v>
      </c>
      <c r="X51">
        <v>1.33</v>
      </c>
      <c r="Y51">
        <v>10</v>
      </c>
      <c r="Z51">
        <v>106.4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2892</v>
      </c>
      <c r="AJ51" t="s">
        <v>418</v>
      </c>
      <c r="AK51" t="s">
        <v>14</v>
      </c>
      <c r="AL51">
        <v>1955</v>
      </c>
      <c r="AM51">
        <v>69</v>
      </c>
      <c r="AN51" t="s">
        <v>349</v>
      </c>
      <c r="AO51" t="s">
        <v>2448</v>
      </c>
    </row>
    <row r="52" spans="1:41" x14ac:dyDescent="0.25">
      <c r="A52">
        <f>MAX(A$8:A51)+1</f>
        <v>44</v>
      </c>
      <c r="B52" s="2">
        <f>T52</f>
        <v>208</v>
      </c>
      <c r="C52" s="2">
        <f>S52</f>
        <v>110</v>
      </c>
      <c r="D52" s="2" t="str">
        <f>AO52</f>
        <v>OP / BCN2F / V60 / BCN</v>
      </c>
      <c r="E52" s="2">
        <f>U52</f>
        <v>8</v>
      </c>
      <c r="F52" s="2">
        <f>W52</f>
        <v>1</v>
      </c>
      <c r="G52" s="2">
        <f>X52</f>
        <v>3</v>
      </c>
      <c r="H52" s="2">
        <f>Y52</f>
        <v>10</v>
      </c>
      <c r="I52" s="3">
        <f>Z52</f>
        <v>240</v>
      </c>
      <c r="J52" s="3">
        <f>AA52</f>
        <v>0</v>
      </c>
      <c r="K52" s="3">
        <f>AB52</f>
        <v>0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4622</v>
      </c>
      <c r="S52">
        <v>110</v>
      </c>
      <c r="T52">
        <v>208</v>
      </c>
      <c r="U52">
        <v>8</v>
      </c>
      <c r="V52" t="s">
        <v>4605</v>
      </c>
      <c r="W52">
        <v>1</v>
      </c>
      <c r="X52">
        <v>3</v>
      </c>
      <c r="Y52">
        <v>10</v>
      </c>
      <c r="Z52">
        <v>240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594</v>
      </c>
      <c r="AJ52" t="s">
        <v>595</v>
      </c>
      <c r="AK52" t="s">
        <v>14</v>
      </c>
      <c r="AL52">
        <v>1955</v>
      </c>
      <c r="AM52">
        <v>69</v>
      </c>
      <c r="AN52" t="s">
        <v>349</v>
      </c>
      <c r="AO52" t="s">
        <v>195</v>
      </c>
    </row>
    <row r="53" spans="1:41" x14ac:dyDescent="0.25">
      <c r="A53">
        <f>MAX(A$8:A52)+1</f>
        <v>45</v>
      </c>
      <c r="B53" s="2">
        <f>T53</f>
        <v>220</v>
      </c>
      <c r="C53" s="2">
        <f>S53</f>
        <v>188</v>
      </c>
      <c r="D53" s="2" t="str">
        <f>AO53</f>
        <v>CAMP / ESP / V60F / EST</v>
      </c>
      <c r="E53" s="2">
        <f>U53</f>
        <v>8</v>
      </c>
      <c r="F53" s="2">
        <f>W53</f>
        <v>4</v>
      </c>
      <c r="G53" s="2">
        <f>X53</f>
        <v>0.88</v>
      </c>
      <c r="H53" s="2">
        <f>Y53</f>
        <v>10</v>
      </c>
      <c r="I53" s="3">
        <f>Z53</f>
        <v>281.60000000000002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2793</v>
      </c>
      <c r="S53">
        <v>188</v>
      </c>
      <c r="T53">
        <v>220</v>
      </c>
      <c r="U53">
        <v>8</v>
      </c>
      <c r="V53" t="s">
        <v>11</v>
      </c>
      <c r="W53">
        <v>4</v>
      </c>
      <c r="X53">
        <v>0.88</v>
      </c>
      <c r="Y53">
        <v>10</v>
      </c>
      <c r="Z53">
        <v>281.60000000000002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158</v>
      </c>
      <c r="AJ53" t="s">
        <v>127</v>
      </c>
      <c r="AK53" t="s">
        <v>28</v>
      </c>
      <c r="AL53">
        <v>1955</v>
      </c>
      <c r="AM53">
        <v>69</v>
      </c>
      <c r="AN53" t="s">
        <v>349</v>
      </c>
      <c r="AO53" t="s">
        <v>2792</v>
      </c>
    </row>
    <row r="54" spans="1:41" x14ac:dyDescent="0.25">
      <c r="A54">
        <f>MAX(A$8:A53)+1</f>
        <v>46</v>
      </c>
      <c r="B54" s="2">
        <f>T54</f>
        <v>220</v>
      </c>
      <c r="C54" s="2">
        <f>S54</f>
        <v>196</v>
      </c>
      <c r="D54" s="2" t="str">
        <f>AO54</f>
        <v>CAMP / CAT / V50F / CAT</v>
      </c>
      <c r="E54" s="2">
        <f>U54</f>
        <v>6</v>
      </c>
      <c r="F54" s="2">
        <f>W54</f>
        <v>2</v>
      </c>
      <c r="G54" s="2">
        <f>X54</f>
        <v>2</v>
      </c>
      <c r="H54" s="2">
        <f>Y54</f>
        <v>10</v>
      </c>
      <c r="I54" s="3">
        <f>Z54</f>
        <v>240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4658</v>
      </c>
      <c r="S54">
        <v>196</v>
      </c>
      <c r="T54">
        <v>220</v>
      </c>
      <c r="U54">
        <v>6</v>
      </c>
      <c r="V54" t="s">
        <v>4633</v>
      </c>
      <c r="W54">
        <v>2</v>
      </c>
      <c r="X54">
        <v>2</v>
      </c>
      <c r="Y54">
        <v>10</v>
      </c>
      <c r="Z54">
        <v>240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158</v>
      </c>
      <c r="AJ54" t="s">
        <v>127</v>
      </c>
      <c r="AK54" t="s">
        <v>28</v>
      </c>
      <c r="AL54">
        <v>1955</v>
      </c>
      <c r="AM54">
        <v>69</v>
      </c>
      <c r="AN54" t="s">
        <v>349</v>
      </c>
      <c r="AO54" t="s">
        <v>4652</v>
      </c>
    </row>
    <row r="55" spans="1:41" x14ac:dyDescent="0.25">
      <c r="A55">
        <f>MAX(A$8:A54)+1</f>
        <v>47</v>
      </c>
      <c r="B55" s="2">
        <f>T55</f>
        <v>234</v>
      </c>
      <c r="C55" s="2">
        <f>S55</f>
        <v>16</v>
      </c>
      <c r="D55" s="2" t="str">
        <f>AO55</f>
        <v>OP / CAT1F / SEN C / CAT</v>
      </c>
      <c r="E55" s="2">
        <f>U55</f>
        <v>1</v>
      </c>
      <c r="F55" s="2">
        <f>W55</f>
        <v>0.25</v>
      </c>
      <c r="G55" s="2">
        <f>X55</f>
        <v>15</v>
      </c>
      <c r="H55" s="2">
        <f>Y55</f>
        <v>10</v>
      </c>
      <c r="I55" s="3">
        <f>Z55</f>
        <v>0</v>
      </c>
      <c r="J55" s="3">
        <f>AA55</f>
        <v>0</v>
      </c>
      <c r="K55" s="3">
        <f>AB55</f>
        <v>37.5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3806</v>
      </c>
      <c r="S55">
        <v>16</v>
      </c>
      <c r="T55">
        <v>234</v>
      </c>
      <c r="U55">
        <v>1</v>
      </c>
      <c r="V55" t="s">
        <v>22</v>
      </c>
      <c r="W55">
        <v>0.25</v>
      </c>
      <c r="X55">
        <v>15</v>
      </c>
      <c r="Y55">
        <v>10</v>
      </c>
      <c r="Z55">
        <v>0</v>
      </c>
      <c r="AA55">
        <v>0</v>
      </c>
      <c r="AB55">
        <v>37.5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2187</v>
      </c>
      <c r="AJ55" t="s">
        <v>1129</v>
      </c>
      <c r="AK55" t="s">
        <v>14</v>
      </c>
      <c r="AL55">
        <v>1956</v>
      </c>
      <c r="AM55">
        <v>68</v>
      </c>
      <c r="AN55" t="s">
        <v>159</v>
      </c>
      <c r="AO55" t="s">
        <v>107</v>
      </c>
    </row>
    <row r="56" spans="1:41" x14ac:dyDescent="0.25">
      <c r="A56">
        <f>MAX(A$8:A55)+1</f>
        <v>48</v>
      </c>
      <c r="B56" s="2">
        <f>T56</f>
        <v>234</v>
      </c>
      <c r="C56" s="2">
        <f>S56</f>
        <v>107</v>
      </c>
      <c r="D56" s="2" t="str">
        <f>AO56</f>
        <v>OP / BCN1F / V60 / BCN</v>
      </c>
      <c r="E56" s="2">
        <f>U56</f>
        <v>2.25</v>
      </c>
      <c r="F56" s="2">
        <f>W56</f>
        <v>1</v>
      </c>
      <c r="G56" s="2">
        <f>X56</f>
        <v>3</v>
      </c>
      <c r="H56" s="2">
        <f>Y56</f>
        <v>10</v>
      </c>
      <c r="I56" s="3">
        <f>Z56</f>
        <v>67.5</v>
      </c>
      <c r="J56" s="3">
        <f>AA56</f>
        <v>0</v>
      </c>
      <c r="K56" s="3">
        <f>AB56</f>
        <v>0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3871</v>
      </c>
      <c r="S56">
        <v>107</v>
      </c>
      <c r="T56">
        <v>234</v>
      </c>
      <c r="U56">
        <v>2.25</v>
      </c>
      <c r="V56" t="s">
        <v>3849</v>
      </c>
      <c r="W56">
        <v>1</v>
      </c>
      <c r="X56">
        <v>3</v>
      </c>
      <c r="Y56">
        <v>10</v>
      </c>
      <c r="Z56">
        <v>67.5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2187</v>
      </c>
      <c r="AJ56" t="s">
        <v>1129</v>
      </c>
      <c r="AK56" t="s">
        <v>14</v>
      </c>
      <c r="AL56">
        <v>1956</v>
      </c>
      <c r="AM56">
        <v>68</v>
      </c>
      <c r="AN56" t="s">
        <v>159</v>
      </c>
      <c r="AO56" t="s">
        <v>334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110</v>
      </c>
      <c r="D57" s="2" t="str">
        <f>AO57</f>
        <v>OP / BCN2F / V60 / BCN</v>
      </c>
      <c r="E57" s="2">
        <f>U57</f>
        <v>2.25</v>
      </c>
      <c r="F57" s="2">
        <f>W57</f>
        <v>1</v>
      </c>
      <c r="G57" s="2">
        <f>X57</f>
        <v>3</v>
      </c>
      <c r="H57" s="2">
        <f>Y57</f>
        <v>10</v>
      </c>
      <c r="I57" s="3">
        <f>Z57</f>
        <v>67.5</v>
      </c>
      <c r="J57" s="3">
        <f>AA57</f>
        <v>0</v>
      </c>
      <c r="K57" s="3">
        <f>AB57</f>
        <v>0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2186</v>
      </c>
      <c r="S57">
        <v>110</v>
      </c>
      <c r="T57">
        <v>234</v>
      </c>
      <c r="U57">
        <v>2.25</v>
      </c>
      <c r="V57" t="s">
        <v>4605</v>
      </c>
      <c r="W57">
        <v>1</v>
      </c>
      <c r="X57">
        <v>3</v>
      </c>
      <c r="Y57">
        <v>10</v>
      </c>
      <c r="Z57">
        <v>67.5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2187</v>
      </c>
      <c r="AJ57" t="s">
        <v>1129</v>
      </c>
      <c r="AK57" t="s">
        <v>14</v>
      </c>
      <c r="AL57">
        <v>1956</v>
      </c>
      <c r="AM57">
        <v>68</v>
      </c>
      <c r="AN57" t="s">
        <v>159</v>
      </c>
      <c r="AO57" t="s">
        <v>195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128</v>
      </c>
      <c r="D58" s="2" t="str">
        <f>AO58</f>
        <v>CAMP / CAT / V65 / CAT</v>
      </c>
      <c r="E58" s="2">
        <f>U58</f>
        <v>2</v>
      </c>
      <c r="F58" s="2">
        <f>W58</f>
        <v>2</v>
      </c>
      <c r="G58" s="2">
        <f>X58</f>
        <v>2</v>
      </c>
      <c r="H58" s="2">
        <f>Y58</f>
        <v>10</v>
      </c>
      <c r="I58" s="3">
        <f>Z58</f>
        <v>80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2441</v>
      </c>
      <c r="S58">
        <v>128</v>
      </c>
      <c r="T58">
        <v>234</v>
      </c>
      <c r="U58">
        <v>2</v>
      </c>
      <c r="V58" t="s">
        <v>4633</v>
      </c>
      <c r="W58">
        <v>2</v>
      </c>
      <c r="X58">
        <v>2</v>
      </c>
      <c r="Y58">
        <v>10</v>
      </c>
      <c r="Z58">
        <v>80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2187</v>
      </c>
      <c r="AJ58" t="s">
        <v>1129</v>
      </c>
      <c r="AK58" t="s">
        <v>14</v>
      </c>
      <c r="AL58">
        <v>1956</v>
      </c>
      <c r="AM58">
        <v>68</v>
      </c>
      <c r="AN58" t="s">
        <v>159</v>
      </c>
      <c r="AO58" t="s">
        <v>213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186</v>
      </c>
      <c r="D59" s="2" t="str">
        <f>AO59</f>
        <v>TOP / CAT / V65M / CAT</v>
      </c>
      <c r="E59" s="2">
        <f>U59</f>
        <v>6</v>
      </c>
      <c r="F59" s="2">
        <f>W59</f>
        <v>2</v>
      </c>
      <c r="G59" s="2">
        <f>X59</f>
        <v>2</v>
      </c>
      <c r="H59" s="2">
        <f>Y59</f>
        <v>10</v>
      </c>
      <c r="I59" s="3">
        <f>Z59</f>
        <v>240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4911</v>
      </c>
      <c r="S59">
        <v>186</v>
      </c>
      <c r="T59">
        <v>234</v>
      </c>
      <c r="U59">
        <v>6</v>
      </c>
      <c r="V59" t="s">
        <v>4874</v>
      </c>
      <c r="W59">
        <v>2</v>
      </c>
      <c r="X59">
        <v>2</v>
      </c>
      <c r="Y59">
        <v>10</v>
      </c>
      <c r="Z59">
        <v>240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2187</v>
      </c>
      <c r="AJ59" t="s">
        <v>1129</v>
      </c>
      <c r="AK59" t="s">
        <v>14</v>
      </c>
      <c r="AL59">
        <v>1956</v>
      </c>
      <c r="AM59">
        <v>68</v>
      </c>
      <c r="AN59" t="s">
        <v>159</v>
      </c>
      <c r="AO59" t="s">
        <v>2479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113</v>
      </c>
      <c r="D60" s="2" t="str">
        <f>AO60</f>
        <v>OP / BCN3F / V60 / BCN</v>
      </c>
      <c r="E60" s="2">
        <f>U60</f>
        <v>2.25</v>
      </c>
      <c r="F60" s="2">
        <f>W60</f>
        <v>1</v>
      </c>
      <c r="G60" s="2">
        <f>X60</f>
        <v>3</v>
      </c>
      <c r="H60" s="2">
        <f>Y60</f>
        <v>10</v>
      </c>
      <c r="I60" s="3">
        <f>Z60</f>
        <v>67.5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4956</v>
      </c>
      <c r="S60">
        <v>113</v>
      </c>
      <c r="T60">
        <v>234</v>
      </c>
      <c r="U60">
        <v>2.25</v>
      </c>
      <c r="V60" t="s">
        <v>4874</v>
      </c>
      <c r="W60">
        <v>1</v>
      </c>
      <c r="X60">
        <v>3</v>
      </c>
      <c r="Y60">
        <v>10</v>
      </c>
      <c r="Z60">
        <v>67.5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2187</v>
      </c>
      <c r="AJ60" t="s">
        <v>1129</v>
      </c>
      <c r="AK60" t="s">
        <v>14</v>
      </c>
      <c r="AL60">
        <v>1956</v>
      </c>
      <c r="AM60">
        <v>68</v>
      </c>
      <c r="AN60" t="s">
        <v>159</v>
      </c>
      <c r="AO60" t="s">
        <v>4940</v>
      </c>
    </row>
    <row r="61" spans="1:41" x14ac:dyDescent="0.25">
      <c r="A61">
        <f>MAX(A$8:A60)+1</f>
        <v>53</v>
      </c>
      <c r="B61" s="2">
        <f>T61</f>
        <v>241</v>
      </c>
      <c r="C61" s="2">
        <f>S61</f>
        <v>140</v>
      </c>
      <c r="D61" s="2" t="str">
        <f>AO61</f>
        <v>CAMP / ESP / V65 / EST</v>
      </c>
      <c r="E61" s="2">
        <f>U61</f>
        <v>16</v>
      </c>
      <c r="F61" s="2">
        <f>W61</f>
        <v>4</v>
      </c>
      <c r="G61" s="2">
        <f>X61</f>
        <v>2</v>
      </c>
      <c r="H61" s="2">
        <f>Y61</f>
        <v>10</v>
      </c>
      <c r="I61" s="3">
        <f>Z61</f>
        <v>1280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1668</v>
      </c>
      <c r="S61">
        <v>140</v>
      </c>
      <c r="T61">
        <v>241</v>
      </c>
      <c r="U61">
        <v>16</v>
      </c>
      <c r="V61" t="s">
        <v>11</v>
      </c>
      <c r="W61">
        <v>4</v>
      </c>
      <c r="X61">
        <v>2</v>
      </c>
      <c r="Y61">
        <v>10</v>
      </c>
      <c r="Z61">
        <v>1280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1665</v>
      </c>
      <c r="AJ61" t="s">
        <v>1129</v>
      </c>
      <c r="AK61" t="s">
        <v>14</v>
      </c>
      <c r="AL61">
        <v>1956</v>
      </c>
      <c r="AM61">
        <v>68</v>
      </c>
      <c r="AN61" t="s">
        <v>159</v>
      </c>
      <c r="AO61" t="s">
        <v>215</v>
      </c>
    </row>
    <row r="62" spans="1:41" x14ac:dyDescent="0.25">
      <c r="A62">
        <f>MAX(A$8:A61)+1</f>
        <v>54</v>
      </c>
      <c r="B62" s="2">
        <f>T62</f>
        <v>241</v>
      </c>
      <c r="C62" s="2">
        <f>S62</f>
        <v>2</v>
      </c>
      <c r="D62" s="2" t="str">
        <f>AO62</f>
        <v>RQ / RFETM / ABS / EST</v>
      </c>
      <c r="E62" s="2">
        <f>U62</f>
        <v>473</v>
      </c>
      <c r="F62" s="2">
        <f>W62</f>
        <v>0.1</v>
      </c>
      <c r="G62" s="2">
        <f>X62</f>
        <v>1</v>
      </c>
      <c r="H62" s="2">
        <f>Y62</f>
        <v>10</v>
      </c>
      <c r="I62" s="3">
        <f>Z62</f>
        <v>0</v>
      </c>
      <c r="J62" s="3">
        <f>AA62</f>
        <v>0</v>
      </c>
      <c r="K62" s="3">
        <f>AB62</f>
        <v>473.00000000000006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1669</v>
      </c>
      <c r="S62">
        <v>2</v>
      </c>
      <c r="T62">
        <v>241</v>
      </c>
      <c r="U62">
        <v>473</v>
      </c>
      <c r="V62" t="s">
        <v>11</v>
      </c>
      <c r="W62">
        <v>0.1</v>
      </c>
      <c r="X62">
        <v>1</v>
      </c>
      <c r="Y62">
        <v>10</v>
      </c>
      <c r="Z62">
        <v>0</v>
      </c>
      <c r="AA62">
        <v>0</v>
      </c>
      <c r="AB62">
        <v>473.00000000000006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1665</v>
      </c>
      <c r="AJ62" t="s">
        <v>1129</v>
      </c>
      <c r="AK62" t="s">
        <v>14</v>
      </c>
      <c r="AL62">
        <v>1956</v>
      </c>
      <c r="AM62">
        <v>68</v>
      </c>
      <c r="AN62" t="s">
        <v>159</v>
      </c>
      <c r="AO62" t="s">
        <v>16</v>
      </c>
    </row>
    <row r="63" spans="1:41" x14ac:dyDescent="0.25">
      <c r="A63">
        <f>MAX(A$8:A62)+1</f>
        <v>55</v>
      </c>
      <c r="B63" s="2">
        <f>T63</f>
        <v>241</v>
      </c>
      <c r="C63" s="2">
        <f>S63</f>
        <v>107</v>
      </c>
      <c r="D63" s="2" t="str">
        <f>AO63</f>
        <v>OP / BCN1F / V60 / BCN</v>
      </c>
      <c r="E63" s="2">
        <f>U63</f>
        <v>8</v>
      </c>
      <c r="F63" s="2">
        <f>W63</f>
        <v>1</v>
      </c>
      <c r="G63" s="2">
        <f>X63</f>
        <v>3</v>
      </c>
      <c r="H63" s="2">
        <f>Y63</f>
        <v>10</v>
      </c>
      <c r="I63" s="3">
        <f>Z63</f>
        <v>240</v>
      </c>
      <c r="J63" s="3">
        <f>AA63</f>
        <v>0</v>
      </c>
      <c r="K63" s="3">
        <f>AB63</f>
        <v>0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1664</v>
      </c>
      <c r="S63">
        <v>107</v>
      </c>
      <c r="T63">
        <v>241</v>
      </c>
      <c r="U63">
        <v>8</v>
      </c>
      <c r="V63" t="s">
        <v>3849</v>
      </c>
      <c r="W63">
        <v>1</v>
      </c>
      <c r="X63">
        <v>3</v>
      </c>
      <c r="Y63">
        <v>10</v>
      </c>
      <c r="Z63">
        <v>240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1665</v>
      </c>
      <c r="AJ63" t="s">
        <v>1129</v>
      </c>
      <c r="AK63" t="s">
        <v>14</v>
      </c>
      <c r="AL63">
        <v>1956</v>
      </c>
      <c r="AM63">
        <v>68</v>
      </c>
      <c r="AN63" t="s">
        <v>159</v>
      </c>
      <c r="AO63" t="s">
        <v>334</v>
      </c>
    </row>
    <row r="64" spans="1:41" x14ac:dyDescent="0.25">
      <c r="A64">
        <f>MAX(A$8:A63)+1</f>
        <v>56</v>
      </c>
      <c r="B64" s="2">
        <f>T64</f>
        <v>241</v>
      </c>
      <c r="C64" s="2">
        <f>S64</f>
        <v>195</v>
      </c>
      <c r="D64" s="2" t="str">
        <f>AO64</f>
        <v>TOR / ZON / V65 / EST</v>
      </c>
      <c r="E64" s="2">
        <f>U64</f>
        <v>13</v>
      </c>
      <c r="F64" s="2">
        <f>W64</f>
        <v>1</v>
      </c>
      <c r="G64" s="2">
        <f>X64</f>
        <v>3</v>
      </c>
      <c r="H64" s="2">
        <f>Y64</f>
        <v>10</v>
      </c>
      <c r="I64" s="3">
        <f>Z64</f>
        <v>390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4097</v>
      </c>
      <c r="S64">
        <v>195</v>
      </c>
      <c r="T64">
        <v>241</v>
      </c>
      <c r="U64">
        <v>13</v>
      </c>
      <c r="V64" t="s">
        <v>3882</v>
      </c>
      <c r="W64">
        <v>1</v>
      </c>
      <c r="X64">
        <v>3</v>
      </c>
      <c r="Y64">
        <v>10</v>
      </c>
      <c r="Z64">
        <v>390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1665</v>
      </c>
      <c r="AJ64" t="s">
        <v>1129</v>
      </c>
      <c r="AK64" t="s">
        <v>14</v>
      </c>
      <c r="AL64">
        <v>1956</v>
      </c>
      <c r="AM64">
        <v>68</v>
      </c>
      <c r="AN64" t="s">
        <v>159</v>
      </c>
      <c r="AO64" t="s">
        <v>4094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110</v>
      </c>
      <c r="D65" s="2" t="str">
        <f>AO65</f>
        <v>OP / BCN2F / V60 / BCN</v>
      </c>
      <c r="E65" s="2">
        <f>U65</f>
        <v>16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480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1666</v>
      </c>
      <c r="S65">
        <v>110</v>
      </c>
      <c r="T65">
        <v>241</v>
      </c>
      <c r="U65">
        <v>16</v>
      </c>
      <c r="V65" t="s">
        <v>4605</v>
      </c>
      <c r="W65">
        <v>1</v>
      </c>
      <c r="X65">
        <v>3</v>
      </c>
      <c r="Y65">
        <v>10</v>
      </c>
      <c r="Z65">
        <v>480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1665</v>
      </c>
      <c r="AJ65" t="s">
        <v>1129</v>
      </c>
      <c r="AK65" t="s">
        <v>14</v>
      </c>
      <c r="AL65">
        <v>1956</v>
      </c>
      <c r="AM65">
        <v>68</v>
      </c>
      <c r="AN65" t="s">
        <v>159</v>
      </c>
      <c r="AO65" t="s">
        <v>195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128</v>
      </c>
      <c r="D66" s="2" t="str">
        <f>AO66</f>
        <v>CAMP / CAT / V65 / CAT</v>
      </c>
      <c r="E66" s="2">
        <f>U66</f>
        <v>4</v>
      </c>
      <c r="F66" s="2">
        <f>W66</f>
        <v>2</v>
      </c>
      <c r="G66" s="2">
        <f>X66</f>
        <v>2</v>
      </c>
      <c r="H66" s="2">
        <f>Y66</f>
        <v>10</v>
      </c>
      <c r="I66" s="3">
        <f>Z66</f>
        <v>160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1667</v>
      </c>
      <c r="S66">
        <v>128</v>
      </c>
      <c r="T66">
        <v>241</v>
      </c>
      <c r="U66">
        <v>4</v>
      </c>
      <c r="V66" t="s">
        <v>4633</v>
      </c>
      <c r="W66">
        <v>2</v>
      </c>
      <c r="X66">
        <v>2</v>
      </c>
      <c r="Y66">
        <v>10</v>
      </c>
      <c r="Z66">
        <v>160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1665</v>
      </c>
      <c r="AJ66" t="s">
        <v>1129</v>
      </c>
      <c r="AK66" t="s">
        <v>14</v>
      </c>
      <c r="AL66">
        <v>1956</v>
      </c>
      <c r="AM66">
        <v>68</v>
      </c>
      <c r="AN66" t="s">
        <v>159</v>
      </c>
      <c r="AO66" t="s">
        <v>213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186</v>
      </c>
      <c r="D67" s="2" t="str">
        <f>AO67</f>
        <v>TOP / CAT / V65M / CAT</v>
      </c>
      <c r="E67" s="2">
        <f>U67</f>
        <v>8</v>
      </c>
      <c r="F67" s="2">
        <f>W67</f>
        <v>2</v>
      </c>
      <c r="G67" s="2">
        <f>X67</f>
        <v>2</v>
      </c>
      <c r="H67" s="2">
        <f>Y67</f>
        <v>10</v>
      </c>
      <c r="I67" s="3">
        <f>Z67</f>
        <v>320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2478</v>
      </c>
      <c r="S67">
        <v>186</v>
      </c>
      <c r="T67">
        <v>241</v>
      </c>
      <c r="U67">
        <v>8</v>
      </c>
      <c r="V67" t="s">
        <v>4874</v>
      </c>
      <c r="W67">
        <v>2</v>
      </c>
      <c r="X67">
        <v>2</v>
      </c>
      <c r="Y67">
        <v>10</v>
      </c>
      <c r="Z67">
        <v>320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1665</v>
      </c>
      <c r="AJ67" t="s">
        <v>1129</v>
      </c>
      <c r="AK67" t="s">
        <v>14</v>
      </c>
      <c r="AL67">
        <v>1956</v>
      </c>
      <c r="AM67">
        <v>68</v>
      </c>
      <c r="AN67" t="s">
        <v>159</v>
      </c>
      <c r="AO67" t="s">
        <v>2479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113</v>
      </c>
      <c r="D68" s="2" t="str">
        <f>AO68</f>
        <v>OP / BCN3F / V60 / BCN</v>
      </c>
      <c r="E68" s="2">
        <f>U68</f>
        <v>16</v>
      </c>
      <c r="F68" s="2">
        <f>W68</f>
        <v>1</v>
      </c>
      <c r="G68" s="2">
        <f>X68</f>
        <v>3</v>
      </c>
      <c r="H68" s="2">
        <f>Y68</f>
        <v>10</v>
      </c>
      <c r="I68" s="3">
        <f>Z68</f>
        <v>480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4941</v>
      </c>
      <c r="S68">
        <v>113</v>
      </c>
      <c r="T68">
        <v>241</v>
      </c>
      <c r="U68">
        <v>16</v>
      </c>
      <c r="V68" t="s">
        <v>4874</v>
      </c>
      <c r="W68">
        <v>1</v>
      </c>
      <c r="X68">
        <v>3</v>
      </c>
      <c r="Y68">
        <v>10</v>
      </c>
      <c r="Z68">
        <v>480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1665</v>
      </c>
      <c r="AJ68" t="s">
        <v>1129</v>
      </c>
      <c r="AK68" t="s">
        <v>14</v>
      </c>
      <c r="AL68">
        <v>1956</v>
      </c>
      <c r="AM68">
        <v>68</v>
      </c>
      <c r="AN68" t="s">
        <v>159</v>
      </c>
      <c r="AO68" t="s">
        <v>4940</v>
      </c>
    </row>
    <row r="69" spans="1:41" x14ac:dyDescent="0.25">
      <c r="A69">
        <f>MAX(A$8:A68)+1</f>
        <v>61</v>
      </c>
      <c r="B69" s="2">
        <f>T69</f>
        <v>242</v>
      </c>
      <c r="C69" s="2">
        <f>S69</f>
        <v>140</v>
      </c>
      <c r="D69" s="2" t="str">
        <f>AO69</f>
        <v>CAMP / ESP / V65 / EST</v>
      </c>
      <c r="E69" s="2">
        <f>U69</f>
        <v>4</v>
      </c>
      <c r="F69" s="2">
        <f>W69</f>
        <v>4</v>
      </c>
      <c r="G69" s="2">
        <f>X69</f>
        <v>2</v>
      </c>
      <c r="H69" s="2">
        <f>Y69</f>
        <v>10</v>
      </c>
      <c r="I69" s="3">
        <f>Z69</f>
        <v>320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421</v>
      </c>
      <c r="S69">
        <v>140</v>
      </c>
      <c r="T69">
        <v>242</v>
      </c>
      <c r="U69">
        <v>4</v>
      </c>
      <c r="V69" t="s">
        <v>11</v>
      </c>
      <c r="W69">
        <v>4</v>
      </c>
      <c r="X69">
        <v>2</v>
      </c>
      <c r="Y69">
        <v>10</v>
      </c>
      <c r="Z69">
        <v>320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3239</v>
      </c>
      <c r="AJ69" t="s">
        <v>418</v>
      </c>
      <c r="AK69" t="s">
        <v>14</v>
      </c>
      <c r="AL69">
        <v>1956</v>
      </c>
      <c r="AM69">
        <v>68</v>
      </c>
      <c r="AN69" t="s">
        <v>159</v>
      </c>
      <c r="AO69" t="s">
        <v>215</v>
      </c>
    </row>
    <row r="70" spans="1:41" x14ac:dyDescent="0.25">
      <c r="A70">
        <f>MAX(A$8:A69)+1</f>
        <v>62</v>
      </c>
      <c r="B70" s="2">
        <f>T70</f>
        <v>242</v>
      </c>
      <c r="C70" s="2">
        <f>S70</f>
        <v>149</v>
      </c>
      <c r="D70" s="2" t="str">
        <f>AO70</f>
        <v>CAMP / ESP / ADA 9 / EST</v>
      </c>
      <c r="E70" s="2">
        <f>U70</f>
        <v>8</v>
      </c>
      <c r="F70" s="2">
        <f>W70</f>
        <v>4</v>
      </c>
      <c r="G70" s="2">
        <f>X70</f>
        <v>9</v>
      </c>
      <c r="H70" s="2">
        <f>Y70</f>
        <v>10</v>
      </c>
      <c r="I70" s="3">
        <f>Z70</f>
        <v>0</v>
      </c>
      <c r="J70" s="3">
        <f>AA70</f>
        <v>2880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2817</v>
      </c>
      <c r="S70">
        <v>149</v>
      </c>
      <c r="T70">
        <v>242</v>
      </c>
      <c r="U70">
        <v>8</v>
      </c>
      <c r="V70" t="s">
        <v>11</v>
      </c>
      <c r="W70">
        <v>4</v>
      </c>
      <c r="X70">
        <v>9</v>
      </c>
      <c r="Y70">
        <v>10</v>
      </c>
      <c r="Z70">
        <v>0</v>
      </c>
      <c r="AA70">
        <v>2880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3239</v>
      </c>
      <c r="AJ70" t="s">
        <v>418</v>
      </c>
      <c r="AK70" t="s">
        <v>14</v>
      </c>
      <c r="AL70">
        <v>1956</v>
      </c>
      <c r="AM70">
        <v>68</v>
      </c>
      <c r="AN70" t="s">
        <v>159</v>
      </c>
      <c r="AO70" t="s">
        <v>457</v>
      </c>
    </row>
    <row r="71" spans="1:41" x14ac:dyDescent="0.25">
      <c r="A71">
        <f>MAX(A$8:A70)+1</f>
        <v>63</v>
      </c>
      <c r="B71" s="2">
        <f>T71</f>
        <v>242</v>
      </c>
      <c r="C71" s="2">
        <f>S71</f>
        <v>3</v>
      </c>
      <c r="D71" s="2" t="str">
        <f>AO71</f>
        <v>LLIGUES ESTATALS /  /  / EST</v>
      </c>
      <c r="E71" s="2">
        <f>U71</f>
        <v>134.68421052631578</v>
      </c>
      <c r="F71" s="2">
        <f>W71</f>
        <v>1</v>
      </c>
      <c r="G71" s="2">
        <f>X71</f>
        <v>1</v>
      </c>
      <c r="H71" s="2">
        <f>Y71</f>
        <v>1</v>
      </c>
      <c r="I71" s="3">
        <f>Z71</f>
        <v>0</v>
      </c>
      <c r="J71" s="3">
        <f>AA71</f>
        <v>0</v>
      </c>
      <c r="K71" s="3">
        <f>AB71</f>
        <v>134.68421052631578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1973</v>
      </c>
      <c r="S71">
        <v>3</v>
      </c>
      <c r="T71">
        <v>242</v>
      </c>
      <c r="U71">
        <v>134.68421052631578</v>
      </c>
      <c r="V71" t="s">
        <v>11</v>
      </c>
      <c r="W71">
        <v>1</v>
      </c>
      <c r="X71">
        <v>1</v>
      </c>
      <c r="Y71">
        <v>1</v>
      </c>
      <c r="Z71">
        <v>0</v>
      </c>
      <c r="AA71">
        <v>0</v>
      </c>
      <c r="AB71">
        <v>134.68421052631578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3239</v>
      </c>
      <c r="AJ71" t="s">
        <v>418</v>
      </c>
      <c r="AK71" t="s">
        <v>14</v>
      </c>
      <c r="AL71">
        <v>1956</v>
      </c>
      <c r="AM71">
        <v>68</v>
      </c>
      <c r="AN71" t="s">
        <v>159</v>
      </c>
      <c r="AO71" t="s">
        <v>1693</v>
      </c>
    </row>
    <row r="72" spans="1:41" x14ac:dyDescent="0.25">
      <c r="A72">
        <f>MAX(A$8:A71)+1</f>
        <v>64</v>
      </c>
      <c r="B72" s="2">
        <f>T72</f>
        <v>242</v>
      </c>
      <c r="C72" s="2">
        <f>S72</f>
        <v>2</v>
      </c>
      <c r="D72" s="2" t="str">
        <f>AO72</f>
        <v>RQ / RFETM / ABS / EST</v>
      </c>
      <c r="E72" s="2">
        <f>U72</f>
        <v>229</v>
      </c>
      <c r="F72" s="2">
        <f>W72</f>
        <v>0.1</v>
      </c>
      <c r="G72" s="2">
        <f>X72</f>
        <v>1</v>
      </c>
      <c r="H72" s="2">
        <f>Y72</f>
        <v>10</v>
      </c>
      <c r="I72" s="3">
        <f>Z72</f>
        <v>0</v>
      </c>
      <c r="J72" s="3">
        <f>AA72</f>
        <v>0</v>
      </c>
      <c r="K72" s="3">
        <f>AB72</f>
        <v>229.00000000000003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422</v>
      </c>
      <c r="S72">
        <v>2</v>
      </c>
      <c r="T72">
        <v>242</v>
      </c>
      <c r="U72">
        <v>229</v>
      </c>
      <c r="V72" t="s">
        <v>11</v>
      </c>
      <c r="W72">
        <v>0.1</v>
      </c>
      <c r="X72">
        <v>1</v>
      </c>
      <c r="Y72">
        <v>10</v>
      </c>
      <c r="Z72">
        <v>0</v>
      </c>
      <c r="AA72">
        <v>0</v>
      </c>
      <c r="AB72">
        <v>229.00000000000003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3239</v>
      </c>
      <c r="AJ72" t="s">
        <v>418</v>
      </c>
      <c r="AK72" t="s">
        <v>14</v>
      </c>
      <c r="AL72">
        <v>1956</v>
      </c>
      <c r="AM72">
        <v>68</v>
      </c>
      <c r="AN72" t="s">
        <v>159</v>
      </c>
      <c r="AO72" t="s">
        <v>16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8</v>
      </c>
      <c r="D73" s="2" t="str">
        <f>AO73</f>
        <v>OP / VIC / ADA / CAT</v>
      </c>
      <c r="E73" s="2">
        <f>U73</f>
        <v>8</v>
      </c>
      <c r="F73" s="2">
        <f>W73</f>
        <v>1</v>
      </c>
      <c r="G73" s="2">
        <f>X73</f>
        <v>10</v>
      </c>
      <c r="H73" s="2">
        <f>Y73</f>
        <v>10</v>
      </c>
      <c r="I73" s="3">
        <f>Z73</f>
        <v>0</v>
      </c>
      <c r="J73" s="3">
        <f>AA73</f>
        <v>800</v>
      </c>
      <c r="K73" s="3">
        <f>AB73</f>
        <v>0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3338</v>
      </c>
      <c r="S73">
        <v>8</v>
      </c>
      <c r="T73">
        <v>242</v>
      </c>
      <c r="U73">
        <v>8</v>
      </c>
      <c r="V73" t="s">
        <v>22</v>
      </c>
      <c r="W73">
        <v>1</v>
      </c>
      <c r="X73">
        <v>10</v>
      </c>
      <c r="Y73">
        <v>10</v>
      </c>
      <c r="Z73">
        <v>0</v>
      </c>
      <c r="AA73">
        <v>800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3239</v>
      </c>
      <c r="AJ73" t="s">
        <v>418</v>
      </c>
      <c r="AK73" t="s">
        <v>14</v>
      </c>
      <c r="AL73">
        <v>1956</v>
      </c>
      <c r="AM73">
        <v>68</v>
      </c>
      <c r="AN73" t="s">
        <v>159</v>
      </c>
      <c r="AO73" t="s">
        <v>3334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193</v>
      </c>
      <c r="D74" s="2" t="str">
        <f>AO74</f>
        <v>OP / OLOT / ADA / CAT</v>
      </c>
      <c r="E74" s="2">
        <f>U74</f>
        <v>16</v>
      </c>
      <c r="F74" s="2">
        <f>W74</f>
        <v>1</v>
      </c>
      <c r="G74" s="2">
        <f>X74</f>
        <v>10</v>
      </c>
      <c r="H74" s="2">
        <f>Y74</f>
        <v>10</v>
      </c>
      <c r="I74" s="3">
        <f>Z74</f>
        <v>0</v>
      </c>
      <c r="J74" s="3">
        <f>AA74</f>
        <v>1600</v>
      </c>
      <c r="K74" s="3">
        <f>AB74</f>
        <v>0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3359</v>
      </c>
      <c r="S74">
        <v>193</v>
      </c>
      <c r="T74">
        <v>242</v>
      </c>
      <c r="U74">
        <v>16</v>
      </c>
      <c r="V74" t="s">
        <v>22</v>
      </c>
      <c r="W74">
        <v>1</v>
      </c>
      <c r="X74">
        <v>10</v>
      </c>
      <c r="Y74">
        <v>10</v>
      </c>
      <c r="Z74">
        <v>0</v>
      </c>
      <c r="AA74">
        <v>1600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3239</v>
      </c>
      <c r="AJ74" t="s">
        <v>418</v>
      </c>
      <c r="AK74" t="s">
        <v>14</v>
      </c>
      <c r="AL74">
        <v>1956</v>
      </c>
      <c r="AM74">
        <v>68</v>
      </c>
      <c r="AN74" t="s">
        <v>159</v>
      </c>
      <c r="AO74" t="s">
        <v>3358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107</v>
      </c>
      <c r="D75" s="2" t="str">
        <f>AO75</f>
        <v>OP / BCN1F / V60 / BCN</v>
      </c>
      <c r="E75" s="2">
        <f>U75</f>
        <v>2.25</v>
      </c>
      <c r="F75" s="2">
        <f>W75</f>
        <v>1</v>
      </c>
      <c r="G75" s="2">
        <f>X75</f>
        <v>3</v>
      </c>
      <c r="H75" s="2">
        <f>Y75</f>
        <v>10</v>
      </c>
      <c r="I75" s="3">
        <f>Z75</f>
        <v>67.5</v>
      </c>
      <c r="J75" s="3">
        <f>AA75</f>
        <v>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417</v>
      </c>
      <c r="S75">
        <v>107</v>
      </c>
      <c r="T75">
        <v>242</v>
      </c>
      <c r="U75">
        <v>2.25</v>
      </c>
      <c r="V75" t="s">
        <v>3849</v>
      </c>
      <c r="W75">
        <v>1</v>
      </c>
      <c r="X75">
        <v>3</v>
      </c>
      <c r="Y75">
        <v>10</v>
      </c>
      <c r="Z75">
        <v>67.5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3239</v>
      </c>
      <c r="AJ75" t="s">
        <v>418</v>
      </c>
      <c r="AK75" t="s">
        <v>14</v>
      </c>
      <c r="AL75">
        <v>1956</v>
      </c>
      <c r="AM75">
        <v>68</v>
      </c>
      <c r="AN75" t="s">
        <v>159</v>
      </c>
      <c r="AO75" t="s">
        <v>334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195</v>
      </c>
      <c r="D76" s="2" t="str">
        <f>AO76</f>
        <v>TOR / ZON / V65 / EST</v>
      </c>
      <c r="E76" s="2">
        <f>U76</f>
        <v>3.5</v>
      </c>
      <c r="F76" s="2">
        <f>W76</f>
        <v>1</v>
      </c>
      <c r="G76" s="2">
        <f>X76</f>
        <v>3</v>
      </c>
      <c r="H76" s="2">
        <f>Y76</f>
        <v>10</v>
      </c>
      <c r="I76" s="3">
        <f>Z76</f>
        <v>105</v>
      </c>
      <c r="J76" s="3">
        <f>AA76</f>
        <v>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4104</v>
      </c>
      <c r="S76">
        <v>195</v>
      </c>
      <c r="T76">
        <v>242</v>
      </c>
      <c r="U76">
        <v>3.5</v>
      </c>
      <c r="V76" t="s">
        <v>3882</v>
      </c>
      <c r="W76">
        <v>1</v>
      </c>
      <c r="X76">
        <v>3</v>
      </c>
      <c r="Y76">
        <v>10</v>
      </c>
      <c r="Z76">
        <v>105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3239</v>
      </c>
      <c r="AJ76" t="s">
        <v>418</v>
      </c>
      <c r="AK76" t="s">
        <v>14</v>
      </c>
      <c r="AL76">
        <v>1956</v>
      </c>
      <c r="AM76">
        <v>68</v>
      </c>
      <c r="AN76" t="s">
        <v>159</v>
      </c>
      <c r="AO76" t="s">
        <v>4094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26</v>
      </c>
      <c r="D77" s="2" t="str">
        <f>AO77</f>
        <v>OP / CAT2F / ADA / CAT</v>
      </c>
      <c r="E77" s="2">
        <f>U77</f>
        <v>12</v>
      </c>
      <c r="F77" s="2">
        <f>W77</f>
        <v>1.25</v>
      </c>
      <c r="G77" s="2">
        <f>X77</f>
        <v>10</v>
      </c>
      <c r="H77" s="2">
        <f>Y77</f>
        <v>10</v>
      </c>
      <c r="I77" s="3">
        <f>Z77</f>
        <v>0</v>
      </c>
      <c r="J77" s="3">
        <f>AA77</f>
        <v>1500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423</v>
      </c>
      <c r="S77">
        <v>26</v>
      </c>
      <c r="T77">
        <v>242</v>
      </c>
      <c r="U77">
        <v>12</v>
      </c>
      <c r="V77" t="s">
        <v>4225</v>
      </c>
      <c r="W77">
        <v>1.25</v>
      </c>
      <c r="X77">
        <v>10</v>
      </c>
      <c r="Y77">
        <v>10</v>
      </c>
      <c r="Z77">
        <v>0</v>
      </c>
      <c r="AA77">
        <v>1500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3239</v>
      </c>
      <c r="AJ77" t="s">
        <v>418</v>
      </c>
      <c r="AK77" t="s">
        <v>14</v>
      </c>
      <c r="AL77">
        <v>1956</v>
      </c>
      <c r="AM77">
        <v>68</v>
      </c>
      <c r="AN77" t="s">
        <v>159</v>
      </c>
      <c r="AO77" t="s">
        <v>267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110</v>
      </c>
      <c r="D78" s="2" t="str">
        <f>AO78</f>
        <v>OP / BCN2F / V60 / BCN</v>
      </c>
      <c r="E78" s="2">
        <f>U78</f>
        <v>2.25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67.5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419</v>
      </c>
      <c r="S78">
        <v>110</v>
      </c>
      <c r="T78">
        <v>242</v>
      </c>
      <c r="U78">
        <v>2.25</v>
      </c>
      <c r="V78" t="s">
        <v>4605</v>
      </c>
      <c r="W78">
        <v>1</v>
      </c>
      <c r="X78">
        <v>3</v>
      </c>
      <c r="Y78">
        <v>10</v>
      </c>
      <c r="Z78">
        <v>67.5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3239</v>
      </c>
      <c r="AJ78" t="s">
        <v>418</v>
      </c>
      <c r="AK78" t="s">
        <v>14</v>
      </c>
      <c r="AL78">
        <v>1956</v>
      </c>
      <c r="AM78">
        <v>68</v>
      </c>
      <c r="AN78" t="s">
        <v>159</v>
      </c>
      <c r="AO78" t="s">
        <v>195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128</v>
      </c>
      <c r="D79" s="2" t="str">
        <f>AO79</f>
        <v>CAMP / CAT / V65 / CAT</v>
      </c>
      <c r="E79" s="2">
        <f>U79</f>
        <v>4</v>
      </c>
      <c r="F79" s="2">
        <f>W79</f>
        <v>2</v>
      </c>
      <c r="G79" s="2">
        <f>X79</f>
        <v>2</v>
      </c>
      <c r="H79" s="2">
        <f>Y79</f>
        <v>10</v>
      </c>
      <c r="I79" s="3">
        <f>Z79</f>
        <v>160</v>
      </c>
      <c r="J79" s="3">
        <f>AA79</f>
        <v>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420</v>
      </c>
      <c r="S79">
        <v>128</v>
      </c>
      <c r="T79">
        <v>242</v>
      </c>
      <c r="U79">
        <v>4</v>
      </c>
      <c r="V79" t="s">
        <v>4633</v>
      </c>
      <c r="W79">
        <v>2</v>
      </c>
      <c r="X79">
        <v>2</v>
      </c>
      <c r="Y79">
        <v>10</v>
      </c>
      <c r="Z79">
        <v>160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3239</v>
      </c>
      <c r="AJ79" t="s">
        <v>418</v>
      </c>
      <c r="AK79" t="s">
        <v>14</v>
      </c>
      <c r="AL79">
        <v>1956</v>
      </c>
      <c r="AM79">
        <v>68</v>
      </c>
      <c r="AN79" t="s">
        <v>159</v>
      </c>
      <c r="AO79" t="s">
        <v>213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95</v>
      </c>
      <c r="D80" s="2" t="str">
        <f>AO80</f>
        <v>TOR / EST / ADA / EST</v>
      </c>
      <c r="E80" s="2">
        <f>U80</f>
        <v>3</v>
      </c>
      <c r="F80" s="2">
        <f>W80</f>
        <v>2</v>
      </c>
      <c r="G80" s="2">
        <f>X80</f>
        <v>10</v>
      </c>
      <c r="H80" s="2">
        <f>Y80</f>
        <v>10</v>
      </c>
      <c r="I80" s="3">
        <f>Z80</f>
        <v>0</v>
      </c>
      <c r="J80" s="3">
        <f>AA80</f>
        <v>600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425</v>
      </c>
      <c r="S80">
        <v>95</v>
      </c>
      <c r="T80">
        <v>242</v>
      </c>
      <c r="U80">
        <v>3</v>
      </c>
      <c r="V80" t="s">
        <v>2462</v>
      </c>
      <c r="W80">
        <v>2</v>
      </c>
      <c r="X80">
        <v>10</v>
      </c>
      <c r="Y80">
        <v>10</v>
      </c>
      <c r="Z80">
        <v>0</v>
      </c>
      <c r="AA80">
        <v>600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3239</v>
      </c>
      <c r="AJ80" t="s">
        <v>418</v>
      </c>
      <c r="AK80" t="s">
        <v>14</v>
      </c>
      <c r="AL80">
        <v>1956</v>
      </c>
      <c r="AM80">
        <v>68</v>
      </c>
      <c r="AN80" t="s">
        <v>159</v>
      </c>
      <c r="AO80" t="s">
        <v>271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69</v>
      </c>
      <c r="D81" s="2" t="str">
        <f>AO81</f>
        <v>TOP / CAT / ADA / CAT</v>
      </c>
      <c r="E81" s="2">
        <f>U81</f>
        <v>12</v>
      </c>
      <c r="F81" s="2">
        <f>W81</f>
        <v>2</v>
      </c>
      <c r="G81" s="2">
        <f>X81</f>
        <v>10</v>
      </c>
      <c r="H81" s="2">
        <f>Y81</f>
        <v>10</v>
      </c>
      <c r="I81" s="3">
        <f>Z81</f>
        <v>0</v>
      </c>
      <c r="J81" s="3">
        <f>AA81</f>
        <v>2400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424</v>
      </c>
      <c r="S81">
        <v>69</v>
      </c>
      <c r="T81">
        <v>242</v>
      </c>
      <c r="U81">
        <v>12</v>
      </c>
      <c r="V81" t="s">
        <v>4874</v>
      </c>
      <c r="W81">
        <v>2</v>
      </c>
      <c r="X81">
        <v>10</v>
      </c>
      <c r="Y81">
        <v>10</v>
      </c>
      <c r="Z81">
        <v>0</v>
      </c>
      <c r="AA81">
        <v>2400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3239</v>
      </c>
      <c r="AJ81" t="s">
        <v>418</v>
      </c>
      <c r="AK81" t="s">
        <v>14</v>
      </c>
      <c r="AL81">
        <v>1956</v>
      </c>
      <c r="AM81">
        <v>68</v>
      </c>
      <c r="AN81" t="s">
        <v>159</v>
      </c>
      <c r="AO81" t="s">
        <v>269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113</v>
      </c>
      <c r="D82" s="2" t="str">
        <f>AO82</f>
        <v>OP / BCN3F / V60 / BCN</v>
      </c>
      <c r="E82" s="2">
        <f>U82</f>
        <v>2.25</v>
      </c>
      <c r="F82" s="2">
        <f>W82</f>
        <v>1</v>
      </c>
      <c r="G82" s="2">
        <f>X82</f>
        <v>3</v>
      </c>
      <c r="H82" s="2">
        <f>Y82</f>
        <v>10</v>
      </c>
      <c r="I82" s="3">
        <f>Z82</f>
        <v>67.5</v>
      </c>
      <c r="J82" s="3">
        <f>AA82</f>
        <v>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4955</v>
      </c>
      <c r="S82">
        <v>113</v>
      </c>
      <c r="T82">
        <v>242</v>
      </c>
      <c r="U82">
        <v>2.25</v>
      </c>
      <c r="V82" t="s">
        <v>4874</v>
      </c>
      <c r="W82">
        <v>1</v>
      </c>
      <c r="X82">
        <v>3</v>
      </c>
      <c r="Y82">
        <v>10</v>
      </c>
      <c r="Z82">
        <v>67.5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3239</v>
      </c>
      <c r="AJ82" t="s">
        <v>418</v>
      </c>
      <c r="AK82" t="s">
        <v>14</v>
      </c>
      <c r="AL82">
        <v>1956</v>
      </c>
      <c r="AM82">
        <v>68</v>
      </c>
      <c r="AN82" t="s">
        <v>159</v>
      </c>
      <c r="AO82" t="s">
        <v>4940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45</v>
      </c>
      <c r="D83" s="2" t="str">
        <f>AO83</f>
        <v>OP / CAT3F / ADA / CAT</v>
      </c>
      <c r="E83" s="2">
        <f>U83</f>
        <v>20</v>
      </c>
      <c r="F83" s="2">
        <f>W83</f>
        <v>1.25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2500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5279</v>
      </c>
      <c r="S83">
        <v>45</v>
      </c>
      <c r="T83">
        <v>242</v>
      </c>
      <c r="U83">
        <v>20</v>
      </c>
      <c r="V83" t="s">
        <v>4962</v>
      </c>
      <c r="W83">
        <v>1.25</v>
      </c>
      <c r="X83">
        <v>10</v>
      </c>
      <c r="Y83">
        <v>10</v>
      </c>
      <c r="Z83">
        <v>0</v>
      </c>
      <c r="AA83">
        <v>2500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3239</v>
      </c>
      <c r="AJ83" t="s">
        <v>418</v>
      </c>
      <c r="AK83" t="s">
        <v>14</v>
      </c>
      <c r="AL83">
        <v>1956</v>
      </c>
      <c r="AM83">
        <v>68</v>
      </c>
      <c r="AN83" t="s">
        <v>159</v>
      </c>
      <c r="AO83" t="s">
        <v>5278</v>
      </c>
    </row>
    <row r="84" spans="1:41" x14ac:dyDescent="0.25">
      <c r="A84">
        <f>MAX(A$8:A83)+1</f>
        <v>76</v>
      </c>
      <c r="B84" s="2">
        <f>T84</f>
        <v>242</v>
      </c>
      <c r="C84" s="2">
        <f>S84</f>
        <v>129</v>
      </c>
      <c r="D84" s="2" t="str">
        <f>AO84</f>
        <v>CAMP / CAT / ADA / CAT</v>
      </c>
      <c r="E84" s="2">
        <f>U84</f>
        <v>4</v>
      </c>
      <c r="F84" s="2">
        <f>W84</f>
        <v>2</v>
      </c>
      <c r="G84" s="2">
        <f>X84</f>
        <v>10</v>
      </c>
      <c r="H84" s="2">
        <f>Y84</f>
        <v>10</v>
      </c>
      <c r="I84" s="3">
        <f>Z84</f>
        <v>0</v>
      </c>
      <c r="J84" s="3">
        <f>AA84</f>
        <v>800</v>
      </c>
      <c r="K84" s="3">
        <f>AB84</f>
        <v>0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5307</v>
      </c>
      <c r="S84">
        <v>129</v>
      </c>
      <c r="T84">
        <v>242</v>
      </c>
      <c r="U84">
        <v>4</v>
      </c>
      <c r="V84" t="s">
        <v>5284</v>
      </c>
      <c r="W84">
        <v>2</v>
      </c>
      <c r="X84">
        <v>10</v>
      </c>
      <c r="Y84">
        <v>10</v>
      </c>
      <c r="Z84">
        <v>0</v>
      </c>
      <c r="AA84">
        <v>800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3239</v>
      </c>
      <c r="AJ84" t="s">
        <v>418</v>
      </c>
      <c r="AK84" t="s">
        <v>14</v>
      </c>
      <c r="AL84">
        <v>1956</v>
      </c>
      <c r="AM84">
        <v>68</v>
      </c>
      <c r="AN84" t="s">
        <v>159</v>
      </c>
      <c r="AO84" t="s">
        <v>95</v>
      </c>
    </row>
    <row r="85" spans="1:41" x14ac:dyDescent="0.25">
      <c r="A85">
        <f>MAX(A$8:A84)+1</f>
        <v>77</v>
      </c>
      <c r="B85" s="2">
        <f>T85</f>
        <v>252</v>
      </c>
      <c r="C85" s="2">
        <f>S85</f>
        <v>3</v>
      </c>
      <c r="D85" s="2" t="str">
        <f>AO85</f>
        <v>LLIGUES ESTATALS /  /  / EST</v>
      </c>
      <c r="E85" s="2">
        <f>U85</f>
        <v>128</v>
      </c>
      <c r="F85" s="2">
        <f>W85</f>
        <v>1</v>
      </c>
      <c r="G85" s="2">
        <f>X85</f>
        <v>1</v>
      </c>
      <c r="H85" s="2">
        <f>Y85</f>
        <v>1</v>
      </c>
      <c r="I85" s="3">
        <f>Z85</f>
        <v>0</v>
      </c>
      <c r="J85" s="3">
        <f>AA85</f>
        <v>0</v>
      </c>
      <c r="K85" s="3">
        <f>AB85</f>
        <v>128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1976</v>
      </c>
      <c r="S85">
        <v>3</v>
      </c>
      <c r="T85">
        <v>252</v>
      </c>
      <c r="U85">
        <v>128</v>
      </c>
      <c r="V85" t="s">
        <v>11</v>
      </c>
      <c r="W85">
        <v>1</v>
      </c>
      <c r="X85">
        <v>1</v>
      </c>
      <c r="Y85">
        <v>1</v>
      </c>
      <c r="Z85">
        <v>0</v>
      </c>
      <c r="AA85">
        <v>0</v>
      </c>
      <c r="AB85">
        <v>128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1977</v>
      </c>
      <c r="AJ85" t="s">
        <v>1505</v>
      </c>
      <c r="AK85" t="s">
        <v>14</v>
      </c>
      <c r="AL85">
        <v>1957</v>
      </c>
      <c r="AM85">
        <v>67</v>
      </c>
      <c r="AN85" t="s">
        <v>159</v>
      </c>
      <c r="AO85" t="s">
        <v>1693</v>
      </c>
    </row>
    <row r="86" spans="1:41" x14ac:dyDescent="0.25">
      <c r="A86">
        <f>MAX(A$8:A85)+1</f>
        <v>78</v>
      </c>
      <c r="B86" s="2">
        <f>T86</f>
        <v>257</v>
      </c>
      <c r="C86" s="2">
        <f>S86</f>
        <v>140</v>
      </c>
      <c r="D86" s="2" t="str">
        <f>AO86</f>
        <v>CAMP / ESP / V65 / EST</v>
      </c>
      <c r="E86" s="2">
        <f>U86</f>
        <v>8</v>
      </c>
      <c r="F86" s="2">
        <f>W86</f>
        <v>4</v>
      </c>
      <c r="G86" s="2">
        <f>X86</f>
        <v>2</v>
      </c>
      <c r="H86" s="2">
        <f>Y86</f>
        <v>10</v>
      </c>
      <c r="I86" s="3">
        <f>Z86</f>
        <v>640</v>
      </c>
      <c r="J86" s="3">
        <f>AA86</f>
        <v>0</v>
      </c>
      <c r="K86" s="3">
        <f>AB86</f>
        <v>0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214</v>
      </c>
      <c r="S86">
        <v>140</v>
      </c>
      <c r="T86">
        <v>257</v>
      </c>
      <c r="U86">
        <v>8</v>
      </c>
      <c r="V86" t="s">
        <v>11</v>
      </c>
      <c r="W86">
        <v>4</v>
      </c>
      <c r="X86">
        <v>2</v>
      </c>
      <c r="Y86">
        <v>10</v>
      </c>
      <c r="Z86">
        <v>640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212</v>
      </c>
      <c r="AJ86" t="s">
        <v>209</v>
      </c>
      <c r="AK86" t="s">
        <v>14</v>
      </c>
      <c r="AL86">
        <v>1957</v>
      </c>
      <c r="AM86">
        <v>67</v>
      </c>
      <c r="AN86" t="s">
        <v>159</v>
      </c>
      <c r="AO86" t="s">
        <v>215</v>
      </c>
    </row>
    <row r="87" spans="1:41" x14ac:dyDescent="0.25">
      <c r="A87">
        <f>MAX(A$8:A86)+1</f>
        <v>79</v>
      </c>
      <c r="B87" s="2">
        <f>T87</f>
        <v>257</v>
      </c>
      <c r="C87" s="2">
        <f>S87</f>
        <v>3</v>
      </c>
      <c r="D87" s="2" t="str">
        <f>AO87</f>
        <v>LLIGUES ESTATALS /  /  / EST</v>
      </c>
      <c r="E87" s="2">
        <f>U87</f>
        <v>128</v>
      </c>
      <c r="F87" s="2">
        <f>W87</f>
        <v>1</v>
      </c>
      <c r="G87" s="2">
        <f>X87</f>
        <v>1</v>
      </c>
      <c r="H87" s="2">
        <f>Y87</f>
        <v>1</v>
      </c>
      <c r="I87" s="3">
        <f>Z87</f>
        <v>0</v>
      </c>
      <c r="J87" s="3">
        <f>AA87</f>
        <v>0</v>
      </c>
      <c r="K87" s="3">
        <f>AB87</f>
        <v>128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1959</v>
      </c>
      <c r="S87">
        <v>3</v>
      </c>
      <c r="T87">
        <v>257</v>
      </c>
      <c r="U87">
        <v>128</v>
      </c>
      <c r="V87" t="s">
        <v>11</v>
      </c>
      <c r="W87">
        <v>1</v>
      </c>
      <c r="X87">
        <v>1</v>
      </c>
      <c r="Y87">
        <v>1</v>
      </c>
      <c r="Z87">
        <v>0</v>
      </c>
      <c r="AA87">
        <v>0</v>
      </c>
      <c r="AB87">
        <v>128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212</v>
      </c>
      <c r="AJ87" t="s">
        <v>209</v>
      </c>
      <c r="AK87" t="s">
        <v>14</v>
      </c>
      <c r="AL87">
        <v>1957</v>
      </c>
      <c r="AM87">
        <v>67</v>
      </c>
      <c r="AN87" t="s">
        <v>159</v>
      </c>
      <c r="AO87" t="s">
        <v>1693</v>
      </c>
    </row>
    <row r="88" spans="1:41" x14ac:dyDescent="0.25">
      <c r="A88">
        <f>MAX(A$8:A87)+1</f>
        <v>80</v>
      </c>
      <c r="B88" s="2">
        <f>T88</f>
        <v>261</v>
      </c>
      <c r="C88" s="2">
        <f>S88</f>
        <v>152</v>
      </c>
      <c r="D88" s="2" t="str">
        <f>AO88</f>
        <v>OP / OLOT / ABS / CAT</v>
      </c>
      <c r="E88" s="2">
        <f>U88</f>
        <v>0.5</v>
      </c>
      <c r="F88" s="2">
        <f>W88</f>
        <v>0.25</v>
      </c>
      <c r="G88" s="2">
        <f>X88</f>
        <v>15</v>
      </c>
      <c r="H88" s="2">
        <f>Y88</f>
        <v>10</v>
      </c>
      <c r="I88" s="3">
        <f>Z88</f>
        <v>0</v>
      </c>
      <c r="J88" s="3">
        <f>AA88</f>
        <v>0</v>
      </c>
      <c r="K88" s="3">
        <f>AB88</f>
        <v>18.75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220</v>
      </c>
      <c r="S88">
        <v>152</v>
      </c>
      <c r="T88">
        <v>261</v>
      </c>
      <c r="U88">
        <v>0.5</v>
      </c>
      <c r="V88" t="s">
        <v>22</v>
      </c>
      <c r="W88">
        <v>0.25</v>
      </c>
      <c r="X88">
        <v>15</v>
      </c>
      <c r="Y88">
        <v>10</v>
      </c>
      <c r="Z88">
        <v>0</v>
      </c>
      <c r="AA88">
        <v>0</v>
      </c>
      <c r="AB88">
        <v>18.75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219</v>
      </c>
      <c r="AJ88" t="s">
        <v>216</v>
      </c>
      <c r="AK88" t="s">
        <v>14</v>
      </c>
      <c r="AL88">
        <v>1957</v>
      </c>
      <c r="AM88">
        <v>67</v>
      </c>
      <c r="AN88" t="s">
        <v>159</v>
      </c>
      <c r="AO88" t="s">
        <v>198</v>
      </c>
    </row>
    <row r="89" spans="1:41" x14ac:dyDescent="0.25">
      <c r="A89">
        <f>MAX(A$8:A88)+1</f>
        <v>81</v>
      </c>
      <c r="B89" s="2">
        <f>T89</f>
        <v>283</v>
      </c>
      <c r="C89" s="2">
        <f>S89</f>
        <v>128</v>
      </c>
      <c r="D89" s="2" t="str">
        <f>AO89</f>
        <v>CAMP / CAT / V65 / CAT</v>
      </c>
      <c r="E89" s="2">
        <f>U89</f>
        <v>8</v>
      </c>
      <c r="F89" s="2">
        <f>W89</f>
        <v>2</v>
      </c>
      <c r="G89" s="2">
        <f>X89</f>
        <v>2</v>
      </c>
      <c r="H89" s="2">
        <f>Y89</f>
        <v>10</v>
      </c>
      <c r="I89" s="3">
        <f>Z89</f>
        <v>320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2442</v>
      </c>
      <c r="S89">
        <v>128</v>
      </c>
      <c r="T89">
        <v>283</v>
      </c>
      <c r="U89">
        <v>8</v>
      </c>
      <c r="V89" t="s">
        <v>4633</v>
      </c>
      <c r="W89">
        <v>2</v>
      </c>
      <c r="X89">
        <v>2</v>
      </c>
      <c r="Y89">
        <v>10</v>
      </c>
      <c r="Z89">
        <v>320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2443</v>
      </c>
      <c r="AJ89" t="s">
        <v>2011</v>
      </c>
      <c r="AK89" t="s">
        <v>14</v>
      </c>
      <c r="AL89">
        <v>1958</v>
      </c>
      <c r="AM89">
        <v>66</v>
      </c>
      <c r="AN89" t="s">
        <v>159</v>
      </c>
      <c r="AO89" t="s">
        <v>213</v>
      </c>
    </row>
    <row r="90" spans="1:41" x14ac:dyDescent="0.25">
      <c r="A90">
        <f>MAX(A$8:A89)+1</f>
        <v>82</v>
      </c>
      <c r="B90" s="2">
        <f>T90</f>
        <v>286</v>
      </c>
      <c r="C90" s="2">
        <f>S90</f>
        <v>195</v>
      </c>
      <c r="D90" s="2" t="str">
        <f>AO90</f>
        <v>TOR / ZON / V65 / EST</v>
      </c>
      <c r="E90" s="2">
        <f>U90</f>
        <v>4</v>
      </c>
      <c r="F90" s="2">
        <f>W90</f>
        <v>1</v>
      </c>
      <c r="G90" s="2">
        <f>X90</f>
        <v>3</v>
      </c>
      <c r="H90" s="2">
        <f>Y90</f>
        <v>10</v>
      </c>
      <c r="I90" s="3">
        <f>Z90</f>
        <v>120</v>
      </c>
      <c r="J90" s="3">
        <f>AA90</f>
        <v>0</v>
      </c>
      <c r="K90" s="3">
        <f>AB90</f>
        <v>0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4102</v>
      </c>
      <c r="S90">
        <v>195</v>
      </c>
      <c r="T90">
        <v>286</v>
      </c>
      <c r="U90">
        <v>4</v>
      </c>
      <c r="V90" t="s">
        <v>3882</v>
      </c>
      <c r="W90">
        <v>1</v>
      </c>
      <c r="X90">
        <v>3</v>
      </c>
      <c r="Y90">
        <v>10</v>
      </c>
      <c r="Z90">
        <v>120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4103</v>
      </c>
      <c r="AJ90" t="s">
        <v>127</v>
      </c>
      <c r="AK90" t="s">
        <v>14</v>
      </c>
      <c r="AL90">
        <v>1958</v>
      </c>
      <c r="AM90">
        <v>66</v>
      </c>
      <c r="AN90" t="s">
        <v>159</v>
      </c>
      <c r="AO90" t="s">
        <v>4094</v>
      </c>
    </row>
    <row r="91" spans="1:41" x14ac:dyDescent="0.25">
      <c r="A91">
        <f>MAX(A$8:A90)+1</f>
        <v>83</v>
      </c>
      <c r="B91" s="2">
        <f>T91</f>
        <v>286</v>
      </c>
      <c r="C91" s="2">
        <f>S91</f>
        <v>30</v>
      </c>
      <c r="D91" s="2" t="str">
        <f>AO91</f>
        <v>OP / CAT2F / SEN C / CAT</v>
      </c>
      <c r="E91" s="2">
        <f>U91</f>
        <v>2</v>
      </c>
      <c r="F91" s="2">
        <f>W91</f>
        <v>0.25</v>
      </c>
      <c r="G91" s="2">
        <f>X91</f>
        <v>15</v>
      </c>
      <c r="H91" s="2">
        <f>Y91</f>
        <v>10</v>
      </c>
      <c r="I91" s="3">
        <f>Z91</f>
        <v>0</v>
      </c>
      <c r="J91" s="3">
        <f>AA91</f>
        <v>0</v>
      </c>
      <c r="K91" s="3">
        <f>AB91</f>
        <v>75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4544</v>
      </c>
      <c r="S91">
        <v>30</v>
      </c>
      <c r="T91">
        <v>286</v>
      </c>
      <c r="U91">
        <v>2</v>
      </c>
      <c r="V91" t="s">
        <v>4225</v>
      </c>
      <c r="W91">
        <v>0.25</v>
      </c>
      <c r="X91">
        <v>15</v>
      </c>
      <c r="Y91">
        <v>10</v>
      </c>
      <c r="Z91">
        <v>0</v>
      </c>
      <c r="AA91">
        <v>0</v>
      </c>
      <c r="AB91">
        <v>75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4103</v>
      </c>
      <c r="AJ91" t="s">
        <v>127</v>
      </c>
      <c r="AK91" t="s">
        <v>14</v>
      </c>
      <c r="AL91">
        <v>1958</v>
      </c>
      <c r="AM91">
        <v>66</v>
      </c>
      <c r="AN91" t="s">
        <v>159</v>
      </c>
      <c r="AO91" t="s">
        <v>105</v>
      </c>
    </row>
    <row r="92" spans="1:41" x14ac:dyDescent="0.25">
      <c r="A92">
        <f>MAX(A$8:A91)+1</f>
        <v>84</v>
      </c>
      <c r="B92" s="2">
        <f>T92</f>
        <v>287</v>
      </c>
      <c r="C92" s="2">
        <f>S92</f>
        <v>107</v>
      </c>
      <c r="D92" s="2" t="str">
        <f>AO92</f>
        <v>OP / BCN1F / V60 / BCN</v>
      </c>
      <c r="E92" s="2">
        <f>U92</f>
        <v>4</v>
      </c>
      <c r="F92" s="2">
        <f>W92</f>
        <v>1</v>
      </c>
      <c r="G92" s="2">
        <f>X92</f>
        <v>3</v>
      </c>
      <c r="H92" s="2">
        <f>Y92</f>
        <v>10</v>
      </c>
      <c r="I92" s="3">
        <f>Z92</f>
        <v>120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878</v>
      </c>
      <c r="S92">
        <v>107</v>
      </c>
      <c r="T92">
        <v>287</v>
      </c>
      <c r="U92">
        <v>4</v>
      </c>
      <c r="V92" t="s">
        <v>3849</v>
      </c>
      <c r="W92">
        <v>1</v>
      </c>
      <c r="X92">
        <v>3</v>
      </c>
      <c r="Y92">
        <v>10</v>
      </c>
      <c r="Z92">
        <v>120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879</v>
      </c>
      <c r="AJ92" t="s">
        <v>864</v>
      </c>
      <c r="AK92" t="s">
        <v>14</v>
      </c>
      <c r="AL92">
        <v>1958</v>
      </c>
      <c r="AM92">
        <v>66</v>
      </c>
      <c r="AN92" t="s">
        <v>159</v>
      </c>
      <c r="AO92" t="s">
        <v>334</v>
      </c>
    </row>
    <row r="93" spans="1:41" x14ac:dyDescent="0.25">
      <c r="A93">
        <f>MAX(A$8:A92)+1</f>
        <v>85</v>
      </c>
      <c r="B93" s="2">
        <f>T93</f>
        <v>287</v>
      </c>
      <c r="C93" s="2">
        <f>S93</f>
        <v>110</v>
      </c>
      <c r="D93" s="2" t="str">
        <f>AO93</f>
        <v>OP / BCN2F / V60 / BCN</v>
      </c>
      <c r="E93" s="2">
        <f>U93</f>
        <v>2.25</v>
      </c>
      <c r="F93" s="2">
        <f>W93</f>
        <v>1</v>
      </c>
      <c r="G93" s="2">
        <f>X93</f>
        <v>3</v>
      </c>
      <c r="H93" s="2">
        <f>Y93</f>
        <v>10</v>
      </c>
      <c r="I93" s="3">
        <f>Z93</f>
        <v>67.5</v>
      </c>
      <c r="J93" s="3">
        <f>AA93</f>
        <v>0</v>
      </c>
      <c r="K93" s="3">
        <f>AB93</f>
        <v>0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880</v>
      </c>
      <c r="S93">
        <v>110</v>
      </c>
      <c r="T93">
        <v>287</v>
      </c>
      <c r="U93">
        <v>2.25</v>
      </c>
      <c r="V93" t="s">
        <v>4605</v>
      </c>
      <c r="W93">
        <v>1</v>
      </c>
      <c r="X93">
        <v>3</v>
      </c>
      <c r="Y93">
        <v>10</v>
      </c>
      <c r="Z93">
        <v>67.5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879</v>
      </c>
      <c r="AJ93" t="s">
        <v>864</v>
      </c>
      <c r="AK93" t="s">
        <v>14</v>
      </c>
      <c r="AL93">
        <v>1958</v>
      </c>
      <c r="AM93">
        <v>66</v>
      </c>
      <c r="AN93" t="s">
        <v>159</v>
      </c>
      <c r="AO93" t="s">
        <v>195</v>
      </c>
    </row>
    <row r="94" spans="1:41" x14ac:dyDescent="0.25">
      <c r="A94">
        <f>MAX(A$8:A93)+1</f>
        <v>86</v>
      </c>
      <c r="B94" s="2">
        <f>T94</f>
        <v>287</v>
      </c>
      <c r="C94" s="2">
        <f>S94</f>
        <v>113</v>
      </c>
      <c r="D94" s="2" t="str">
        <f>AO94</f>
        <v>OP / BCN3F / V60 / BCN</v>
      </c>
      <c r="E94" s="2">
        <f>U94</f>
        <v>2.25</v>
      </c>
      <c r="F94" s="2">
        <f>W94</f>
        <v>1</v>
      </c>
      <c r="G94" s="2">
        <f>X94</f>
        <v>3</v>
      </c>
      <c r="H94" s="2">
        <f>Y94</f>
        <v>10</v>
      </c>
      <c r="I94" s="3">
        <f>Z94</f>
        <v>67.5</v>
      </c>
      <c r="J94" s="3">
        <f>AA94</f>
        <v>0</v>
      </c>
      <c r="K94" s="3">
        <f>AB94</f>
        <v>0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4958</v>
      </c>
      <c r="S94">
        <v>113</v>
      </c>
      <c r="T94">
        <v>287</v>
      </c>
      <c r="U94">
        <v>2.25</v>
      </c>
      <c r="V94" t="s">
        <v>4874</v>
      </c>
      <c r="W94">
        <v>1</v>
      </c>
      <c r="X94">
        <v>3</v>
      </c>
      <c r="Y94">
        <v>10</v>
      </c>
      <c r="Z94">
        <v>67.5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879</v>
      </c>
      <c r="AJ94" t="s">
        <v>864</v>
      </c>
      <c r="AK94" t="s">
        <v>14</v>
      </c>
      <c r="AL94">
        <v>1958</v>
      </c>
      <c r="AM94">
        <v>66</v>
      </c>
      <c r="AN94" t="s">
        <v>159</v>
      </c>
      <c r="AO94" t="s">
        <v>4940</v>
      </c>
    </row>
    <row r="95" spans="1:41" x14ac:dyDescent="0.25">
      <c r="A95">
        <f>MAX(A$8:A94)+1</f>
        <v>87</v>
      </c>
      <c r="B95" s="2">
        <f>T95</f>
        <v>291</v>
      </c>
      <c r="C95" s="2">
        <f>S95</f>
        <v>128</v>
      </c>
      <c r="D95" s="2" t="str">
        <f>AO95</f>
        <v>CAMP / CAT / V65 / CAT</v>
      </c>
      <c r="E95" s="2">
        <f>U95</f>
        <v>2</v>
      </c>
      <c r="F95" s="2">
        <f>W95</f>
        <v>2</v>
      </c>
      <c r="G95" s="2">
        <f>X95</f>
        <v>2</v>
      </c>
      <c r="H95" s="2">
        <f>Y95</f>
        <v>10</v>
      </c>
      <c r="I95" s="3">
        <f>Z95</f>
        <v>80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4712</v>
      </c>
      <c r="S95">
        <v>128</v>
      </c>
      <c r="T95">
        <v>291</v>
      </c>
      <c r="U95">
        <v>2</v>
      </c>
      <c r="V95" t="s">
        <v>4633</v>
      </c>
      <c r="W95">
        <v>2</v>
      </c>
      <c r="X95">
        <v>2</v>
      </c>
      <c r="Y95">
        <v>10</v>
      </c>
      <c r="Z95">
        <v>80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4713</v>
      </c>
      <c r="AJ95" t="s">
        <v>1414</v>
      </c>
      <c r="AK95" t="s">
        <v>14</v>
      </c>
      <c r="AL95">
        <v>1958</v>
      </c>
      <c r="AM95">
        <v>66</v>
      </c>
      <c r="AN95" t="s">
        <v>159</v>
      </c>
      <c r="AO95" t="s">
        <v>213</v>
      </c>
    </row>
    <row r="96" spans="1:41" x14ac:dyDescent="0.25">
      <c r="A96">
        <f>MAX(A$8:A95)+1</f>
        <v>88</v>
      </c>
      <c r="B96" s="2">
        <f>T96</f>
        <v>292</v>
      </c>
      <c r="C96" s="2">
        <f>S96</f>
        <v>140</v>
      </c>
      <c r="D96" s="2" t="str">
        <f>AO96</f>
        <v>CAMP / ESP / V65 / EST</v>
      </c>
      <c r="E96" s="2">
        <f>U96</f>
        <v>12</v>
      </c>
      <c r="F96" s="2">
        <f>W96</f>
        <v>4</v>
      </c>
      <c r="G96" s="2">
        <f>X96</f>
        <v>2</v>
      </c>
      <c r="H96" s="2">
        <f>Y96</f>
        <v>10</v>
      </c>
      <c r="I96" s="3">
        <f>Z96</f>
        <v>960</v>
      </c>
      <c r="J96" s="3">
        <f>AA96</f>
        <v>0</v>
      </c>
      <c r="K96" s="3">
        <f>AB96</f>
        <v>0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963</v>
      </c>
      <c r="S96">
        <v>140</v>
      </c>
      <c r="T96">
        <v>292</v>
      </c>
      <c r="U96">
        <v>12</v>
      </c>
      <c r="V96" t="s">
        <v>11</v>
      </c>
      <c r="W96">
        <v>4</v>
      </c>
      <c r="X96">
        <v>2</v>
      </c>
      <c r="Y96">
        <v>10</v>
      </c>
      <c r="Z96">
        <v>960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964</v>
      </c>
      <c r="AJ96" t="s">
        <v>955</v>
      </c>
      <c r="AK96" t="s">
        <v>14</v>
      </c>
      <c r="AL96">
        <v>1958</v>
      </c>
      <c r="AM96">
        <v>66</v>
      </c>
      <c r="AN96" t="s">
        <v>159</v>
      </c>
      <c r="AO96" t="s">
        <v>215</v>
      </c>
    </row>
    <row r="97" spans="1:41" x14ac:dyDescent="0.25">
      <c r="A97">
        <f>MAX(A$8:A96)+1</f>
        <v>89</v>
      </c>
      <c r="B97" s="2">
        <f>T97</f>
        <v>292</v>
      </c>
      <c r="C97" s="2">
        <f>S97</f>
        <v>3</v>
      </c>
      <c r="D97" s="2" t="str">
        <f>AO97</f>
        <v>LLIGUES ESTATALS /  /  / EST</v>
      </c>
      <c r="E97" s="2">
        <f>U97</f>
        <v>255</v>
      </c>
      <c r="F97" s="2">
        <f>W97</f>
        <v>1</v>
      </c>
      <c r="G97" s="2">
        <f>X97</f>
        <v>1</v>
      </c>
      <c r="H97" s="2">
        <f>Y97</f>
        <v>1</v>
      </c>
      <c r="I97" s="3">
        <f>Z97</f>
        <v>0</v>
      </c>
      <c r="J97" s="3">
        <f>AA97</f>
        <v>0</v>
      </c>
      <c r="K97" s="3">
        <f>AB97</f>
        <v>255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2893</v>
      </c>
      <c r="S97">
        <v>3</v>
      </c>
      <c r="T97">
        <v>292</v>
      </c>
      <c r="U97">
        <v>255</v>
      </c>
      <c r="V97" t="s">
        <v>11</v>
      </c>
      <c r="W97">
        <v>1</v>
      </c>
      <c r="X97">
        <v>1</v>
      </c>
      <c r="Y97">
        <v>1</v>
      </c>
      <c r="Z97">
        <v>0</v>
      </c>
      <c r="AA97">
        <v>0</v>
      </c>
      <c r="AB97">
        <v>255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964</v>
      </c>
      <c r="AJ97" t="s">
        <v>955</v>
      </c>
      <c r="AK97" t="s">
        <v>14</v>
      </c>
      <c r="AL97">
        <v>1958</v>
      </c>
      <c r="AM97">
        <v>66</v>
      </c>
      <c r="AN97" t="s">
        <v>159</v>
      </c>
      <c r="AO97" t="s">
        <v>1693</v>
      </c>
    </row>
    <row r="98" spans="1:41" x14ac:dyDescent="0.25">
      <c r="A98">
        <f>MAX(A$8:A97)+1</f>
        <v>90</v>
      </c>
      <c r="B98" s="2">
        <f>T98</f>
        <v>292</v>
      </c>
      <c r="C98" s="2">
        <f>S98</f>
        <v>195</v>
      </c>
      <c r="D98" s="2" t="str">
        <f>AO98</f>
        <v>TOR / ZON / V65 / EST</v>
      </c>
      <c r="E98" s="2">
        <f>U98</f>
        <v>20</v>
      </c>
      <c r="F98" s="2">
        <f>W98</f>
        <v>1</v>
      </c>
      <c r="G98" s="2">
        <f>X98</f>
        <v>3</v>
      </c>
      <c r="H98" s="2">
        <f>Y98</f>
        <v>10</v>
      </c>
      <c r="I98" s="3">
        <f>Z98</f>
        <v>600</v>
      </c>
      <c r="J98" s="3">
        <f>AA98</f>
        <v>0</v>
      </c>
      <c r="K98" s="3">
        <f>AB98</f>
        <v>0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4093</v>
      </c>
      <c r="S98">
        <v>195</v>
      </c>
      <c r="T98">
        <v>292</v>
      </c>
      <c r="U98">
        <v>20</v>
      </c>
      <c r="V98" t="s">
        <v>3882</v>
      </c>
      <c r="W98">
        <v>1</v>
      </c>
      <c r="X98">
        <v>3</v>
      </c>
      <c r="Y98">
        <v>10</v>
      </c>
      <c r="Z98">
        <v>600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964</v>
      </c>
      <c r="AJ98" t="s">
        <v>955</v>
      </c>
      <c r="AK98" t="s">
        <v>14</v>
      </c>
      <c r="AL98">
        <v>1958</v>
      </c>
      <c r="AM98">
        <v>66</v>
      </c>
      <c r="AN98" t="s">
        <v>159</v>
      </c>
      <c r="AO98" t="s">
        <v>4094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110</v>
      </c>
      <c r="D99" s="2" t="str">
        <f>AO99</f>
        <v>OP / BCN2F / V60 / BCN</v>
      </c>
      <c r="E99" s="2">
        <f>U99</f>
        <v>12</v>
      </c>
      <c r="F99" s="2">
        <f>W99</f>
        <v>1</v>
      </c>
      <c r="G99" s="2">
        <f>X99</f>
        <v>3</v>
      </c>
      <c r="H99" s="2">
        <f>Y99</f>
        <v>10</v>
      </c>
      <c r="I99" s="3">
        <f>Z99</f>
        <v>360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4621</v>
      </c>
      <c r="S99">
        <v>110</v>
      </c>
      <c r="T99">
        <v>292</v>
      </c>
      <c r="U99">
        <v>12</v>
      </c>
      <c r="V99" t="s">
        <v>4605</v>
      </c>
      <c r="W99">
        <v>1</v>
      </c>
      <c r="X99">
        <v>3</v>
      </c>
      <c r="Y99">
        <v>10</v>
      </c>
      <c r="Z99">
        <v>360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964</v>
      </c>
      <c r="AJ99" t="s">
        <v>955</v>
      </c>
      <c r="AK99" t="s">
        <v>14</v>
      </c>
      <c r="AL99">
        <v>1958</v>
      </c>
      <c r="AM99">
        <v>66</v>
      </c>
      <c r="AN99" t="s">
        <v>159</v>
      </c>
      <c r="AO99" t="s">
        <v>195</v>
      </c>
    </row>
    <row r="100" spans="1:41" x14ac:dyDescent="0.25">
      <c r="A100">
        <f>MAX(A$8:A99)+1</f>
        <v>92</v>
      </c>
      <c r="B100" s="2">
        <f>T100</f>
        <v>292</v>
      </c>
      <c r="C100" s="2">
        <f>S100</f>
        <v>183</v>
      </c>
      <c r="D100" s="2" t="str">
        <f>AO100</f>
        <v>TOR / EST / V65 / EST</v>
      </c>
      <c r="E100" s="2">
        <f>U100</f>
        <v>5</v>
      </c>
      <c r="F100" s="2">
        <f>W100</f>
        <v>0.5</v>
      </c>
      <c r="G100" s="2">
        <f>X100</f>
        <v>2</v>
      </c>
      <c r="H100" s="2">
        <f>Y100</f>
        <v>10</v>
      </c>
      <c r="I100" s="3">
        <f>Z100</f>
        <v>50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4786</v>
      </c>
      <c r="S100">
        <v>183</v>
      </c>
      <c r="T100">
        <v>292</v>
      </c>
      <c r="U100">
        <v>5</v>
      </c>
      <c r="V100" t="s">
        <v>2462</v>
      </c>
      <c r="W100">
        <v>0.5</v>
      </c>
      <c r="X100">
        <v>2</v>
      </c>
      <c r="Y100">
        <v>10</v>
      </c>
      <c r="Z100">
        <v>50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964</v>
      </c>
      <c r="AJ100" t="s">
        <v>955</v>
      </c>
      <c r="AK100" t="s">
        <v>14</v>
      </c>
      <c r="AL100">
        <v>1958</v>
      </c>
      <c r="AM100">
        <v>66</v>
      </c>
      <c r="AN100" t="s">
        <v>159</v>
      </c>
      <c r="AO100" t="s">
        <v>2208</v>
      </c>
    </row>
    <row r="101" spans="1:41" x14ac:dyDescent="0.25">
      <c r="A101">
        <f>MAX(A$8:A100)+1</f>
        <v>93</v>
      </c>
      <c r="B101" s="2">
        <f>T101</f>
        <v>302</v>
      </c>
      <c r="C101" s="2">
        <f>S101</f>
        <v>140</v>
      </c>
      <c r="D101" s="2" t="str">
        <f>AO101</f>
        <v>CAMP / ESP / V65 / EST</v>
      </c>
      <c r="E101" s="2">
        <f>U101</f>
        <v>8</v>
      </c>
      <c r="F101" s="2">
        <f>W101</f>
        <v>4</v>
      </c>
      <c r="G101" s="2">
        <f>X101</f>
        <v>2</v>
      </c>
      <c r="H101" s="2">
        <f>Y101</f>
        <v>10</v>
      </c>
      <c r="I101" s="3">
        <f>Z101</f>
        <v>640</v>
      </c>
      <c r="J101" s="3">
        <f>AA101</f>
        <v>0</v>
      </c>
      <c r="K101" s="3">
        <f>AB101</f>
        <v>0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2785</v>
      </c>
      <c r="S101">
        <v>140</v>
      </c>
      <c r="T101">
        <v>302</v>
      </c>
      <c r="U101">
        <v>8</v>
      </c>
      <c r="V101" t="s">
        <v>11</v>
      </c>
      <c r="W101">
        <v>4</v>
      </c>
      <c r="X101">
        <v>2</v>
      </c>
      <c r="Y101">
        <v>10</v>
      </c>
      <c r="Z101">
        <v>640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1659</v>
      </c>
      <c r="AJ101" t="s">
        <v>1654</v>
      </c>
      <c r="AK101" t="s">
        <v>14</v>
      </c>
      <c r="AL101">
        <v>1959</v>
      </c>
      <c r="AM101">
        <v>65</v>
      </c>
      <c r="AN101" t="s">
        <v>159</v>
      </c>
      <c r="AO101" t="s">
        <v>215</v>
      </c>
    </row>
    <row r="102" spans="1:41" x14ac:dyDescent="0.25">
      <c r="A102">
        <f>MAX(A$8:A101)+1</f>
        <v>94</v>
      </c>
      <c r="B102" s="2">
        <f>T102</f>
        <v>302</v>
      </c>
      <c r="C102" s="2">
        <f>S102</f>
        <v>2</v>
      </c>
      <c r="D102" s="2" t="str">
        <f>AO102</f>
        <v>RQ / RFETM / ABS / EST</v>
      </c>
      <c r="E102" s="2">
        <f>U102</f>
        <v>107</v>
      </c>
      <c r="F102" s="2">
        <f>W102</f>
        <v>0.1</v>
      </c>
      <c r="G102" s="2">
        <f>X102</f>
        <v>1</v>
      </c>
      <c r="H102" s="2">
        <f>Y102</f>
        <v>10</v>
      </c>
      <c r="I102" s="3">
        <f>Z102</f>
        <v>0</v>
      </c>
      <c r="J102" s="3">
        <f>AA102</f>
        <v>0</v>
      </c>
      <c r="K102" s="3">
        <f>AB102</f>
        <v>107.00000000000001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1660</v>
      </c>
      <c r="S102">
        <v>2</v>
      </c>
      <c r="T102">
        <v>302</v>
      </c>
      <c r="U102">
        <v>107</v>
      </c>
      <c r="V102" t="s">
        <v>11</v>
      </c>
      <c r="W102">
        <v>0.1</v>
      </c>
      <c r="X102">
        <v>1</v>
      </c>
      <c r="Y102">
        <v>10</v>
      </c>
      <c r="Z102">
        <v>0</v>
      </c>
      <c r="AA102">
        <v>0</v>
      </c>
      <c r="AB102">
        <v>107.00000000000001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1659</v>
      </c>
      <c r="AJ102" t="s">
        <v>1654</v>
      </c>
      <c r="AK102" t="s">
        <v>14</v>
      </c>
      <c r="AL102">
        <v>1959</v>
      </c>
      <c r="AM102">
        <v>65</v>
      </c>
      <c r="AN102" t="s">
        <v>159</v>
      </c>
      <c r="AO102" t="s">
        <v>16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107</v>
      </c>
      <c r="D103" s="2" t="str">
        <f>AO103</f>
        <v>OP / BCN1F / V60 / BCN</v>
      </c>
      <c r="E103" s="2">
        <f>U103</f>
        <v>4</v>
      </c>
      <c r="F103" s="2">
        <f>W103</f>
        <v>1</v>
      </c>
      <c r="G103" s="2">
        <f>X103</f>
        <v>3</v>
      </c>
      <c r="H103" s="2">
        <f>Y103</f>
        <v>10</v>
      </c>
      <c r="I103" s="3">
        <f>Z103</f>
        <v>120</v>
      </c>
      <c r="J103" s="3">
        <f>AA103</f>
        <v>0</v>
      </c>
      <c r="K103" s="3">
        <f>AB103</f>
        <v>0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2136</v>
      </c>
      <c r="S103">
        <v>107</v>
      </c>
      <c r="T103">
        <v>302</v>
      </c>
      <c r="U103">
        <v>4</v>
      </c>
      <c r="V103" t="s">
        <v>3849</v>
      </c>
      <c r="W103">
        <v>1</v>
      </c>
      <c r="X103">
        <v>3</v>
      </c>
      <c r="Y103">
        <v>10</v>
      </c>
      <c r="Z103">
        <v>120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1659</v>
      </c>
      <c r="AJ103" t="s">
        <v>1654</v>
      </c>
      <c r="AK103" t="s">
        <v>14</v>
      </c>
      <c r="AL103">
        <v>1959</v>
      </c>
      <c r="AM103">
        <v>65</v>
      </c>
      <c r="AN103" t="s">
        <v>159</v>
      </c>
      <c r="AO103" t="s">
        <v>334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195</v>
      </c>
      <c r="D104" s="2" t="str">
        <f>AO104</f>
        <v>TOR / ZON / V65 / EST</v>
      </c>
      <c r="E104" s="2">
        <f>U104</f>
        <v>9.5</v>
      </c>
      <c r="F104" s="2">
        <f>W104</f>
        <v>1</v>
      </c>
      <c r="G104" s="2">
        <f>X104</f>
        <v>3</v>
      </c>
      <c r="H104" s="2">
        <f>Y104</f>
        <v>10</v>
      </c>
      <c r="I104" s="3">
        <f>Z104</f>
        <v>285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4099</v>
      </c>
      <c r="S104">
        <v>195</v>
      </c>
      <c r="T104">
        <v>302</v>
      </c>
      <c r="U104">
        <v>9.5</v>
      </c>
      <c r="V104" t="s">
        <v>3882</v>
      </c>
      <c r="W104">
        <v>1</v>
      </c>
      <c r="X104">
        <v>3</v>
      </c>
      <c r="Y104">
        <v>10</v>
      </c>
      <c r="Z104">
        <v>285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1659</v>
      </c>
      <c r="AJ104" t="s">
        <v>1654</v>
      </c>
      <c r="AK104" t="s">
        <v>14</v>
      </c>
      <c r="AL104">
        <v>1959</v>
      </c>
      <c r="AM104">
        <v>65</v>
      </c>
      <c r="AN104" t="s">
        <v>159</v>
      </c>
      <c r="AO104" t="s">
        <v>4094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109</v>
      </c>
      <c r="D105" s="2" t="str">
        <f>AO105</f>
        <v>OP / BCN2F / V50 / BCN</v>
      </c>
      <c r="E105" s="2">
        <f>U105</f>
        <v>2.25</v>
      </c>
      <c r="F105" s="2">
        <f>W105</f>
        <v>1</v>
      </c>
      <c r="G105" s="2">
        <f>X105</f>
        <v>6</v>
      </c>
      <c r="H105" s="2">
        <f>Y105</f>
        <v>10</v>
      </c>
      <c r="I105" s="3">
        <f>Z105</f>
        <v>135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4617</v>
      </c>
      <c r="S105">
        <v>109</v>
      </c>
      <c r="T105">
        <v>302</v>
      </c>
      <c r="U105">
        <v>2.25</v>
      </c>
      <c r="V105" t="s">
        <v>4605</v>
      </c>
      <c r="W105">
        <v>1</v>
      </c>
      <c r="X105">
        <v>6</v>
      </c>
      <c r="Y105">
        <v>10</v>
      </c>
      <c r="Z105">
        <v>135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1659</v>
      </c>
      <c r="AJ105" t="s">
        <v>1654</v>
      </c>
      <c r="AK105" t="s">
        <v>14</v>
      </c>
      <c r="AL105">
        <v>1959</v>
      </c>
      <c r="AM105">
        <v>65</v>
      </c>
      <c r="AN105" t="s">
        <v>159</v>
      </c>
      <c r="AO105" t="s">
        <v>137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128</v>
      </c>
      <c r="D106" s="2" t="str">
        <f>AO106</f>
        <v>CAMP / CAT / V65 / CAT</v>
      </c>
      <c r="E106" s="2">
        <f>U106</f>
        <v>8</v>
      </c>
      <c r="F106" s="2">
        <f>W106</f>
        <v>2</v>
      </c>
      <c r="G106" s="2">
        <f>X106</f>
        <v>2</v>
      </c>
      <c r="H106" s="2">
        <f>Y106</f>
        <v>10</v>
      </c>
      <c r="I106" s="3">
        <f>Z106</f>
        <v>320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2435</v>
      </c>
      <c r="S106">
        <v>128</v>
      </c>
      <c r="T106">
        <v>302</v>
      </c>
      <c r="U106">
        <v>8</v>
      </c>
      <c r="V106" t="s">
        <v>4633</v>
      </c>
      <c r="W106">
        <v>2</v>
      </c>
      <c r="X106">
        <v>2</v>
      </c>
      <c r="Y106">
        <v>10</v>
      </c>
      <c r="Z106">
        <v>320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1659</v>
      </c>
      <c r="AJ106" t="s">
        <v>1654</v>
      </c>
      <c r="AK106" t="s">
        <v>14</v>
      </c>
      <c r="AL106">
        <v>1959</v>
      </c>
      <c r="AM106">
        <v>65</v>
      </c>
      <c r="AN106" t="s">
        <v>159</v>
      </c>
      <c r="AO106" t="s">
        <v>213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183</v>
      </c>
      <c r="D107" s="2" t="str">
        <f>AO107</f>
        <v>TOR / EST / V65 / EST</v>
      </c>
      <c r="E107" s="2">
        <f>U107</f>
        <v>5</v>
      </c>
      <c r="F107" s="2">
        <f>W107</f>
        <v>0.5</v>
      </c>
      <c r="G107" s="2">
        <f>X107</f>
        <v>2</v>
      </c>
      <c r="H107" s="2">
        <f>Y107</f>
        <v>10</v>
      </c>
      <c r="I107" s="3">
        <f>Z107</f>
        <v>50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2209</v>
      </c>
      <c r="S107">
        <v>183</v>
      </c>
      <c r="T107">
        <v>302</v>
      </c>
      <c r="U107">
        <v>5</v>
      </c>
      <c r="V107" t="s">
        <v>2462</v>
      </c>
      <c r="W107">
        <v>0.5</v>
      </c>
      <c r="X107">
        <v>2</v>
      </c>
      <c r="Y107">
        <v>10</v>
      </c>
      <c r="Z107">
        <v>50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1659</v>
      </c>
      <c r="AJ107" t="s">
        <v>1654</v>
      </c>
      <c r="AK107" t="s">
        <v>14</v>
      </c>
      <c r="AL107">
        <v>1959</v>
      </c>
      <c r="AM107">
        <v>65</v>
      </c>
      <c r="AN107" t="s">
        <v>159</v>
      </c>
      <c r="AO107" t="s">
        <v>2208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186</v>
      </c>
      <c r="D108" s="2" t="str">
        <f>AO108</f>
        <v>TOP / CAT / V65M / CAT</v>
      </c>
      <c r="E108" s="2">
        <f>U108</f>
        <v>10</v>
      </c>
      <c r="F108" s="2">
        <f>W108</f>
        <v>2</v>
      </c>
      <c r="G108" s="2">
        <f>X108</f>
        <v>2</v>
      </c>
      <c r="H108" s="2">
        <f>Y108</f>
        <v>10</v>
      </c>
      <c r="I108" s="3">
        <f>Z108</f>
        <v>400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2483</v>
      </c>
      <c r="S108">
        <v>186</v>
      </c>
      <c r="T108">
        <v>302</v>
      </c>
      <c r="U108">
        <v>10</v>
      </c>
      <c r="V108" t="s">
        <v>4874</v>
      </c>
      <c r="W108">
        <v>2</v>
      </c>
      <c r="X108">
        <v>2</v>
      </c>
      <c r="Y108">
        <v>10</v>
      </c>
      <c r="Z108">
        <v>400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1659</v>
      </c>
      <c r="AJ108" t="s">
        <v>1654</v>
      </c>
      <c r="AK108" t="s">
        <v>14</v>
      </c>
      <c r="AL108">
        <v>1959</v>
      </c>
      <c r="AM108">
        <v>65</v>
      </c>
      <c r="AN108" t="s">
        <v>159</v>
      </c>
      <c r="AO108" t="s">
        <v>2479</v>
      </c>
    </row>
    <row r="109" spans="1:41" x14ac:dyDescent="0.25">
      <c r="A109">
        <f>MAX(A$8:A108)+1</f>
        <v>101</v>
      </c>
      <c r="B109" s="2">
        <f>T109</f>
        <v>302</v>
      </c>
      <c r="C109" s="2">
        <f>S109</f>
        <v>113</v>
      </c>
      <c r="D109" s="2" t="str">
        <f>AO109</f>
        <v>OP / BCN3F / V60 / BCN</v>
      </c>
      <c r="E109" s="2">
        <f>U109</f>
        <v>8</v>
      </c>
      <c r="F109" s="2">
        <f>W109</f>
        <v>1</v>
      </c>
      <c r="G109" s="2">
        <f>X109</f>
        <v>3</v>
      </c>
      <c r="H109" s="2">
        <f>Y109</f>
        <v>10</v>
      </c>
      <c r="I109" s="3">
        <f>Z109</f>
        <v>240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4945</v>
      </c>
      <c r="S109">
        <v>113</v>
      </c>
      <c r="T109">
        <v>302</v>
      </c>
      <c r="U109">
        <v>8</v>
      </c>
      <c r="V109" t="s">
        <v>4874</v>
      </c>
      <c r="W109">
        <v>1</v>
      </c>
      <c r="X109">
        <v>3</v>
      </c>
      <c r="Y109">
        <v>10</v>
      </c>
      <c r="Z109">
        <v>240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1659</v>
      </c>
      <c r="AJ109" t="s">
        <v>1654</v>
      </c>
      <c r="AK109" t="s">
        <v>14</v>
      </c>
      <c r="AL109">
        <v>1959</v>
      </c>
      <c r="AM109">
        <v>65</v>
      </c>
      <c r="AN109" t="s">
        <v>159</v>
      </c>
      <c r="AO109" t="s">
        <v>4940</v>
      </c>
    </row>
    <row r="110" spans="1:41" x14ac:dyDescent="0.25">
      <c r="A110">
        <f>MAX(A$8:A109)+1</f>
        <v>102</v>
      </c>
      <c r="B110" s="2">
        <f>T110</f>
        <v>303</v>
      </c>
      <c r="C110" s="2">
        <f>S110</f>
        <v>140</v>
      </c>
      <c r="D110" s="2" t="str">
        <f>AO110</f>
        <v>CAMP / ESP / V65 / EST</v>
      </c>
      <c r="E110" s="2">
        <f>U110</f>
        <v>4</v>
      </c>
      <c r="F110" s="2">
        <f>W110</f>
        <v>4</v>
      </c>
      <c r="G110" s="2">
        <f>X110</f>
        <v>2</v>
      </c>
      <c r="H110" s="2">
        <f>Y110</f>
        <v>10</v>
      </c>
      <c r="I110" s="3">
        <f>Z110</f>
        <v>320</v>
      </c>
      <c r="J110" s="3">
        <f>AA110</f>
        <v>0</v>
      </c>
      <c r="K110" s="3">
        <f>AB110</f>
        <v>0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2788</v>
      </c>
      <c r="S110">
        <v>140</v>
      </c>
      <c r="T110">
        <v>303</v>
      </c>
      <c r="U110">
        <v>4</v>
      </c>
      <c r="V110" t="s">
        <v>11</v>
      </c>
      <c r="W110">
        <v>4</v>
      </c>
      <c r="X110">
        <v>2</v>
      </c>
      <c r="Y110">
        <v>10</v>
      </c>
      <c r="Z110">
        <v>320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208</v>
      </c>
      <c r="AJ110" t="s">
        <v>209</v>
      </c>
      <c r="AK110" t="s">
        <v>14</v>
      </c>
      <c r="AL110">
        <v>1959</v>
      </c>
      <c r="AM110">
        <v>65</v>
      </c>
      <c r="AN110" t="s">
        <v>159</v>
      </c>
      <c r="AO110" t="s">
        <v>215</v>
      </c>
    </row>
    <row r="111" spans="1:41" x14ac:dyDescent="0.25">
      <c r="A111">
        <f>MAX(A$8:A110)+1</f>
        <v>103</v>
      </c>
      <c r="B111" s="2">
        <f>T111</f>
        <v>303</v>
      </c>
      <c r="C111" s="2">
        <f>S111</f>
        <v>3</v>
      </c>
      <c r="D111" s="2" t="str">
        <f>AO111</f>
        <v>LLIGUES ESTATALS /  /  / EST</v>
      </c>
      <c r="E111" s="2">
        <f>U111</f>
        <v>255</v>
      </c>
      <c r="F111" s="2">
        <f>W111</f>
        <v>1</v>
      </c>
      <c r="G111" s="2">
        <f>X111</f>
        <v>1</v>
      </c>
      <c r="H111" s="2">
        <f>Y111</f>
        <v>1</v>
      </c>
      <c r="I111" s="3">
        <f>Z111</f>
        <v>0</v>
      </c>
      <c r="J111" s="3">
        <f>AA111</f>
        <v>0</v>
      </c>
      <c r="K111" s="3">
        <f>AB111</f>
        <v>255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1942</v>
      </c>
      <c r="S111">
        <v>3</v>
      </c>
      <c r="T111">
        <v>303</v>
      </c>
      <c r="U111">
        <v>255</v>
      </c>
      <c r="V111" t="s">
        <v>11</v>
      </c>
      <c r="W111">
        <v>1</v>
      </c>
      <c r="X111">
        <v>1</v>
      </c>
      <c r="Y111">
        <v>1</v>
      </c>
      <c r="Z111">
        <v>0</v>
      </c>
      <c r="AA111">
        <v>0</v>
      </c>
      <c r="AB111">
        <v>255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208</v>
      </c>
      <c r="AJ111" t="s">
        <v>209</v>
      </c>
      <c r="AK111" t="s">
        <v>14</v>
      </c>
      <c r="AL111">
        <v>1959</v>
      </c>
      <c r="AM111">
        <v>65</v>
      </c>
      <c r="AN111" t="s">
        <v>159</v>
      </c>
      <c r="AO111" t="s">
        <v>1693</v>
      </c>
    </row>
    <row r="112" spans="1:41" x14ac:dyDescent="0.25">
      <c r="A112">
        <f>MAX(A$8:A111)+1</f>
        <v>104</v>
      </c>
      <c r="B112" s="2">
        <f>T112</f>
        <v>303</v>
      </c>
      <c r="C112" s="2">
        <f>S112</f>
        <v>195</v>
      </c>
      <c r="D112" s="2" t="str">
        <f>AO112</f>
        <v>TOR / ZON / V65 / EST</v>
      </c>
      <c r="E112" s="2">
        <f>U112</f>
        <v>5.5</v>
      </c>
      <c r="F112" s="2">
        <f>W112</f>
        <v>1</v>
      </c>
      <c r="G112" s="2">
        <f>X112</f>
        <v>3</v>
      </c>
      <c r="H112" s="2">
        <f>Y112</f>
        <v>10</v>
      </c>
      <c r="I112" s="3">
        <f>Z112</f>
        <v>165</v>
      </c>
      <c r="J112" s="3">
        <f>AA112</f>
        <v>0</v>
      </c>
      <c r="K112" s="3">
        <f>AB112</f>
        <v>0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4105</v>
      </c>
      <c r="S112">
        <v>195</v>
      </c>
      <c r="T112">
        <v>303</v>
      </c>
      <c r="U112">
        <v>5.5</v>
      </c>
      <c r="V112" t="s">
        <v>3882</v>
      </c>
      <c r="W112">
        <v>1</v>
      </c>
      <c r="X112">
        <v>3</v>
      </c>
      <c r="Y112">
        <v>10</v>
      </c>
      <c r="Z112">
        <v>165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208</v>
      </c>
      <c r="AJ112" t="s">
        <v>209</v>
      </c>
      <c r="AK112" t="s">
        <v>14</v>
      </c>
      <c r="AL112">
        <v>1959</v>
      </c>
      <c r="AM112">
        <v>65</v>
      </c>
      <c r="AN112" t="s">
        <v>159</v>
      </c>
      <c r="AO112" t="s">
        <v>4094</v>
      </c>
    </row>
    <row r="113" spans="1:41" x14ac:dyDescent="0.25">
      <c r="A113">
        <f>MAX(A$8:A112)+1</f>
        <v>105</v>
      </c>
      <c r="B113" s="2">
        <f>T113</f>
        <v>308</v>
      </c>
      <c r="C113" s="2">
        <f>S113</f>
        <v>140</v>
      </c>
      <c r="D113" s="2" t="str">
        <f>AO113</f>
        <v>CAMP / ESP / V65 / EST</v>
      </c>
      <c r="E113" s="2">
        <f>U113</f>
        <v>4</v>
      </c>
      <c r="F113" s="2">
        <f>W113</f>
        <v>4</v>
      </c>
      <c r="G113" s="2">
        <f>X113</f>
        <v>2</v>
      </c>
      <c r="H113" s="2">
        <f>Y113</f>
        <v>10</v>
      </c>
      <c r="I113" s="3">
        <f>Z113</f>
        <v>320</v>
      </c>
      <c r="J113" s="3">
        <f>AA113</f>
        <v>0</v>
      </c>
      <c r="K113" s="3">
        <f>AB113</f>
        <v>0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2787</v>
      </c>
      <c r="S113">
        <v>140</v>
      </c>
      <c r="T113">
        <v>308</v>
      </c>
      <c r="U113">
        <v>4</v>
      </c>
      <c r="V113" t="s">
        <v>11</v>
      </c>
      <c r="W113">
        <v>4</v>
      </c>
      <c r="X113">
        <v>2</v>
      </c>
      <c r="Y113">
        <v>10</v>
      </c>
      <c r="Z113">
        <v>320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1140</v>
      </c>
      <c r="AJ113" t="s">
        <v>1129</v>
      </c>
      <c r="AK113" t="s">
        <v>14</v>
      </c>
      <c r="AL113">
        <v>1959</v>
      </c>
      <c r="AM113">
        <v>65</v>
      </c>
      <c r="AN113" t="s">
        <v>159</v>
      </c>
      <c r="AO113" t="s">
        <v>215</v>
      </c>
    </row>
    <row r="114" spans="1:41" x14ac:dyDescent="0.25">
      <c r="A114">
        <f>MAX(A$8:A113)+1</f>
        <v>106</v>
      </c>
      <c r="B114" s="2">
        <f>T114</f>
        <v>308</v>
      </c>
      <c r="C114" s="2">
        <f>S114</f>
        <v>2</v>
      </c>
      <c r="D114" s="2" t="str">
        <f>AO114</f>
        <v>RQ / RFETM / ABS / EST</v>
      </c>
      <c r="E114" s="2">
        <f>U114</f>
        <v>312</v>
      </c>
      <c r="F114" s="2">
        <f>W114</f>
        <v>0.1</v>
      </c>
      <c r="G114" s="2">
        <f>X114</f>
        <v>1</v>
      </c>
      <c r="H114" s="2">
        <f>Y114</f>
        <v>10</v>
      </c>
      <c r="I114" s="3">
        <f>Z114</f>
        <v>0</v>
      </c>
      <c r="J114" s="3">
        <f>AA114</f>
        <v>0</v>
      </c>
      <c r="K114" s="3">
        <f>AB114</f>
        <v>312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1142</v>
      </c>
      <c r="S114">
        <v>2</v>
      </c>
      <c r="T114">
        <v>308</v>
      </c>
      <c r="U114">
        <v>312</v>
      </c>
      <c r="V114" t="s">
        <v>11</v>
      </c>
      <c r="W114">
        <v>0.1</v>
      </c>
      <c r="X114">
        <v>1</v>
      </c>
      <c r="Y114">
        <v>10</v>
      </c>
      <c r="Z114">
        <v>0</v>
      </c>
      <c r="AA114">
        <v>0</v>
      </c>
      <c r="AB114">
        <v>312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1140</v>
      </c>
      <c r="AJ114" t="s">
        <v>1129</v>
      </c>
      <c r="AK114" t="s">
        <v>14</v>
      </c>
      <c r="AL114">
        <v>1959</v>
      </c>
      <c r="AM114">
        <v>65</v>
      </c>
      <c r="AN114" t="s">
        <v>159</v>
      </c>
      <c r="AO114" t="s">
        <v>16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107</v>
      </c>
      <c r="D115" s="2" t="str">
        <f>AO115</f>
        <v>OP / BCN1F / V60 / BCN</v>
      </c>
      <c r="E115" s="2">
        <f>U115</f>
        <v>8</v>
      </c>
      <c r="F115" s="2">
        <f>W115</f>
        <v>1</v>
      </c>
      <c r="G115" s="2">
        <f>X115</f>
        <v>3</v>
      </c>
      <c r="H115" s="2">
        <f>Y115</f>
        <v>10</v>
      </c>
      <c r="I115" s="3">
        <f>Z115</f>
        <v>240</v>
      </c>
      <c r="J115" s="3">
        <f>AA115</f>
        <v>0</v>
      </c>
      <c r="K115" s="3">
        <f>AB115</f>
        <v>0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1139</v>
      </c>
      <c r="S115">
        <v>107</v>
      </c>
      <c r="T115">
        <v>308</v>
      </c>
      <c r="U115">
        <v>8</v>
      </c>
      <c r="V115" t="s">
        <v>3849</v>
      </c>
      <c r="W115">
        <v>1</v>
      </c>
      <c r="X115">
        <v>3</v>
      </c>
      <c r="Y115">
        <v>10</v>
      </c>
      <c r="Z115">
        <v>240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1140</v>
      </c>
      <c r="AJ115" t="s">
        <v>1129</v>
      </c>
      <c r="AK115" t="s">
        <v>14</v>
      </c>
      <c r="AL115">
        <v>1959</v>
      </c>
      <c r="AM115">
        <v>65</v>
      </c>
      <c r="AN115" t="s">
        <v>159</v>
      </c>
      <c r="AO115" t="s">
        <v>334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195</v>
      </c>
      <c r="D116" s="2" t="str">
        <f>AO116</f>
        <v>TOR / ZON / V65 / EST</v>
      </c>
      <c r="E116" s="2">
        <f>U116</f>
        <v>9.5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285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4101</v>
      </c>
      <c r="S116">
        <v>195</v>
      </c>
      <c r="T116">
        <v>308</v>
      </c>
      <c r="U116">
        <v>9.5</v>
      </c>
      <c r="V116" t="s">
        <v>3882</v>
      </c>
      <c r="W116">
        <v>1</v>
      </c>
      <c r="X116">
        <v>3</v>
      </c>
      <c r="Y116">
        <v>10</v>
      </c>
      <c r="Z116">
        <v>285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1140</v>
      </c>
      <c r="AJ116" t="s">
        <v>1129</v>
      </c>
      <c r="AK116" t="s">
        <v>14</v>
      </c>
      <c r="AL116">
        <v>1959</v>
      </c>
      <c r="AM116">
        <v>65</v>
      </c>
      <c r="AN116" t="s">
        <v>159</v>
      </c>
      <c r="AO116" t="s">
        <v>4094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110</v>
      </c>
      <c r="D117" s="2" t="str">
        <f>AO117</f>
        <v>OP / BCN2F / V60 / BCN</v>
      </c>
      <c r="E117" s="2">
        <f>U117</f>
        <v>20</v>
      </c>
      <c r="F117" s="2">
        <f>W117</f>
        <v>1</v>
      </c>
      <c r="G117" s="2">
        <f>X117</f>
        <v>3</v>
      </c>
      <c r="H117" s="2">
        <f>Y117</f>
        <v>10</v>
      </c>
      <c r="I117" s="3">
        <f>Z117</f>
        <v>600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1141</v>
      </c>
      <c r="S117">
        <v>110</v>
      </c>
      <c r="T117">
        <v>308</v>
      </c>
      <c r="U117">
        <v>20</v>
      </c>
      <c r="V117" t="s">
        <v>4605</v>
      </c>
      <c r="W117">
        <v>1</v>
      </c>
      <c r="X117">
        <v>3</v>
      </c>
      <c r="Y117">
        <v>10</v>
      </c>
      <c r="Z117">
        <v>600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1140</v>
      </c>
      <c r="AJ117" t="s">
        <v>1129</v>
      </c>
      <c r="AK117" t="s">
        <v>14</v>
      </c>
      <c r="AL117">
        <v>1959</v>
      </c>
      <c r="AM117">
        <v>65</v>
      </c>
      <c r="AN117" t="s">
        <v>159</v>
      </c>
      <c r="AO117" t="s">
        <v>195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128</v>
      </c>
      <c r="D118" s="2" t="str">
        <f>AO118</f>
        <v>CAMP / CAT / V65 / CAT</v>
      </c>
      <c r="E118" s="2">
        <f>U118</f>
        <v>8</v>
      </c>
      <c r="F118" s="2">
        <f>W118</f>
        <v>2</v>
      </c>
      <c r="G118" s="2">
        <f>X118</f>
        <v>2</v>
      </c>
      <c r="H118" s="2">
        <f>Y118</f>
        <v>10</v>
      </c>
      <c r="I118" s="3">
        <f>Z118</f>
        <v>320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2439</v>
      </c>
      <c r="S118">
        <v>128</v>
      </c>
      <c r="T118">
        <v>308</v>
      </c>
      <c r="U118">
        <v>8</v>
      </c>
      <c r="V118" t="s">
        <v>4633</v>
      </c>
      <c r="W118">
        <v>2</v>
      </c>
      <c r="X118">
        <v>2</v>
      </c>
      <c r="Y118">
        <v>10</v>
      </c>
      <c r="Z118">
        <v>320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1140</v>
      </c>
      <c r="AJ118" t="s">
        <v>1129</v>
      </c>
      <c r="AK118" t="s">
        <v>14</v>
      </c>
      <c r="AL118">
        <v>1959</v>
      </c>
      <c r="AM118">
        <v>65</v>
      </c>
      <c r="AN118" t="s">
        <v>159</v>
      </c>
      <c r="AO118" t="s">
        <v>213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183</v>
      </c>
      <c r="D119" s="2" t="str">
        <f>AO119</f>
        <v>TOR / EST / V65 / EST</v>
      </c>
      <c r="E119" s="2">
        <f>U119</f>
        <v>8</v>
      </c>
      <c r="F119" s="2">
        <f>W119</f>
        <v>0.5</v>
      </c>
      <c r="G119" s="2">
        <f>X119</f>
        <v>2</v>
      </c>
      <c r="H119" s="2">
        <f>Y119</f>
        <v>10</v>
      </c>
      <c r="I119" s="3">
        <f>Z119</f>
        <v>80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2207</v>
      </c>
      <c r="S119">
        <v>183</v>
      </c>
      <c r="T119">
        <v>308</v>
      </c>
      <c r="U119">
        <v>8</v>
      </c>
      <c r="V119" t="s">
        <v>2462</v>
      </c>
      <c r="W119">
        <v>0.5</v>
      </c>
      <c r="X119">
        <v>2</v>
      </c>
      <c r="Y119">
        <v>10</v>
      </c>
      <c r="Z119">
        <v>80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1140</v>
      </c>
      <c r="AJ119" t="s">
        <v>1129</v>
      </c>
      <c r="AK119" t="s">
        <v>14</v>
      </c>
      <c r="AL119">
        <v>1959</v>
      </c>
      <c r="AM119">
        <v>65</v>
      </c>
      <c r="AN119" t="s">
        <v>159</v>
      </c>
      <c r="AO119" t="s">
        <v>2208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186</v>
      </c>
      <c r="D120" s="2" t="str">
        <f>AO120</f>
        <v>TOP / CAT / V65M / CAT</v>
      </c>
      <c r="E120" s="2">
        <f>U120</f>
        <v>12</v>
      </c>
      <c r="F120" s="2">
        <f>W120</f>
        <v>2</v>
      </c>
      <c r="G120" s="2">
        <f>X120</f>
        <v>2</v>
      </c>
      <c r="H120" s="2">
        <f>Y120</f>
        <v>10</v>
      </c>
      <c r="I120" s="3">
        <f>Z120</f>
        <v>480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2481</v>
      </c>
      <c r="S120">
        <v>186</v>
      </c>
      <c r="T120">
        <v>308</v>
      </c>
      <c r="U120">
        <v>12</v>
      </c>
      <c r="V120" t="s">
        <v>4874</v>
      </c>
      <c r="W120">
        <v>2</v>
      </c>
      <c r="X120">
        <v>2</v>
      </c>
      <c r="Y120">
        <v>10</v>
      </c>
      <c r="Z120">
        <v>480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1140</v>
      </c>
      <c r="AJ120" t="s">
        <v>1129</v>
      </c>
      <c r="AK120" t="s">
        <v>14</v>
      </c>
      <c r="AL120">
        <v>1959</v>
      </c>
      <c r="AM120">
        <v>65</v>
      </c>
      <c r="AN120" t="s">
        <v>159</v>
      </c>
      <c r="AO120" t="s">
        <v>2479</v>
      </c>
    </row>
    <row r="121" spans="1:41" x14ac:dyDescent="0.25">
      <c r="A121">
        <f>MAX(A$8:A120)+1</f>
        <v>113</v>
      </c>
      <c r="B121" s="2">
        <f>T121</f>
        <v>308</v>
      </c>
      <c r="C121" s="2">
        <f>S121</f>
        <v>113</v>
      </c>
      <c r="D121" s="2" t="str">
        <f>AO121</f>
        <v>OP / BCN3F / V60 / BCN</v>
      </c>
      <c r="E121" s="2">
        <f>U121</f>
        <v>8</v>
      </c>
      <c r="F121" s="2">
        <f>W121</f>
        <v>1</v>
      </c>
      <c r="G121" s="2">
        <f>X121</f>
        <v>3</v>
      </c>
      <c r="H121" s="2">
        <f>Y121</f>
        <v>10</v>
      </c>
      <c r="I121" s="3">
        <f>Z121</f>
        <v>240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4944</v>
      </c>
      <c r="S121">
        <v>113</v>
      </c>
      <c r="T121">
        <v>308</v>
      </c>
      <c r="U121">
        <v>8</v>
      </c>
      <c r="V121" t="s">
        <v>4874</v>
      </c>
      <c r="W121">
        <v>1</v>
      </c>
      <c r="X121">
        <v>3</v>
      </c>
      <c r="Y121">
        <v>10</v>
      </c>
      <c r="Z121">
        <v>240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1140</v>
      </c>
      <c r="AJ121" t="s">
        <v>1129</v>
      </c>
      <c r="AK121" t="s">
        <v>14</v>
      </c>
      <c r="AL121">
        <v>1959</v>
      </c>
      <c r="AM121">
        <v>65</v>
      </c>
      <c r="AN121" t="s">
        <v>159</v>
      </c>
      <c r="AO121" t="s">
        <v>4940</v>
      </c>
    </row>
    <row r="122" spans="1:41" x14ac:dyDescent="0.25">
      <c r="A122">
        <f>MAX(A$8:A121)+1</f>
        <v>114</v>
      </c>
      <c r="B122" s="2">
        <f>T122</f>
        <v>319</v>
      </c>
      <c r="C122" s="2">
        <f>S122</f>
        <v>107</v>
      </c>
      <c r="D122" s="2" t="str">
        <f>AO122</f>
        <v>OP / BCN1F / V60 / BCN</v>
      </c>
      <c r="E122" s="2">
        <f>U122</f>
        <v>2.25</v>
      </c>
      <c r="F122" s="2">
        <f>W122</f>
        <v>1</v>
      </c>
      <c r="G122" s="2">
        <f>X122</f>
        <v>3</v>
      </c>
      <c r="H122" s="2">
        <f>Y122</f>
        <v>10</v>
      </c>
      <c r="I122" s="3">
        <f>Z122</f>
        <v>67.5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3869</v>
      </c>
      <c r="S122">
        <v>107</v>
      </c>
      <c r="T122">
        <v>319</v>
      </c>
      <c r="U122">
        <v>2.25</v>
      </c>
      <c r="V122" t="s">
        <v>3849</v>
      </c>
      <c r="W122">
        <v>1</v>
      </c>
      <c r="X122">
        <v>3</v>
      </c>
      <c r="Y122">
        <v>10</v>
      </c>
      <c r="Z122">
        <v>67.5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3870</v>
      </c>
      <c r="AJ122" t="s">
        <v>1408</v>
      </c>
      <c r="AK122" t="s">
        <v>14</v>
      </c>
      <c r="AL122">
        <v>1959</v>
      </c>
      <c r="AM122">
        <v>65</v>
      </c>
      <c r="AN122" t="s">
        <v>159</v>
      </c>
      <c r="AO122" t="s">
        <v>334</v>
      </c>
    </row>
    <row r="123" spans="1:41" x14ac:dyDescent="0.25">
      <c r="A123">
        <f>MAX(A$8:A122)+1</f>
        <v>115</v>
      </c>
      <c r="B123" s="2">
        <f>T123</f>
        <v>319</v>
      </c>
      <c r="C123" s="2">
        <f>S123</f>
        <v>110</v>
      </c>
      <c r="D123" s="2" t="str">
        <f>AO123</f>
        <v>OP / BCN2F / V60 / BCN</v>
      </c>
      <c r="E123" s="2">
        <f>U123</f>
        <v>2.25</v>
      </c>
      <c r="F123" s="2">
        <f>W123</f>
        <v>1</v>
      </c>
      <c r="G123" s="2">
        <f>X123</f>
        <v>3</v>
      </c>
      <c r="H123" s="2">
        <f>Y123</f>
        <v>10</v>
      </c>
      <c r="I123" s="3">
        <f>Z123</f>
        <v>67.5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4628</v>
      </c>
      <c r="S123">
        <v>110</v>
      </c>
      <c r="T123">
        <v>319</v>
      </c>
      <c r="U123">
        <v>2.25</v>
      </c>
      <c r="V123" t="s">
        <v>4605</v>
      </c>
      <c r="W123">
        <v>1</v>
      </c>
      <c r="X123">
        <v>3</v>
      </c>
      <c r="Y123">
        <v>10</v>
      </c>
      <c r="Z123">
        <v>67.5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3870</v>
      </c>
      <c r="AJ123" t="s">
        <v>1408</v>
      </c>
      <c r="AK123" t="s">
        <v>14</v>
      </c>
      <c r="AL123">
        <v>1959</v>
      </c>
      <c r="AM123">
        <v>65</v>
      </c>
      <c r="AN123" t="s">
        <v>159</v>
      </c>
      <c r="AO123" t="s">
        <v>195</v>
      </c>
    </row>
    <row r="124" spans="1:41" x14ac:dyDescent="0.25">
      <c r="A124">
        <f>MAX(A$8:A123)+1</f>
        <v>116</v>
      </c>
      <c r="B124" s="2">
        <f>T124</f>
        <v>319</v>
      </c>
      <c r="C124" s="2">
        <f>S124</f>
        <v>113</v>
      </c>
      <c r="D124" s="2" t="str">
        <f>AO124</f>
        <v>OP / BCN3F / V60 / BCN</v>
      </c>
      <c r="E124" s="2">
        <f>U124</f>
        <v>8</v>
      </c>
      <c r="F124" s="2">
        <f>W124</f>
        <v>1</v>
      </c>
      <c r="G124" s="2">
        <f>X124</f>
        <v>3</v>
      </c>
      <c r="H124" s="2">
        <f>Y124</f>
        <v>10</v>
      </c>
      <c r="I124" s="3">
        <f>Z124</f>
        <v>240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4947</v>
      </c>
      <c r="S124">
        <v>113</v>
      </c>
      <c r="T124">
        <v>319</v>
      </c>
      <c r="U124">
        <v>8</v>
      </c>
      <c r="V124" t="s">
        <v>4874</v>
      </c>
      <c r="W124">
        <v>1</v>
      </c>
      <c r="X124">
        <v>3</v>
      </c>
      <c r="Y124">
        <v>10</v>
      </c>
      <c r="Z124">
        <v>240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3870</v>
      </c>
      <c r="AJ124" t="s">
        <v>1408</v>
      </c>
      <c r="AK124" t="s">
        <v>14</v>
      </c>
      <c r="AL124">
        <v>1959</v>
      </c>
      <c r="AM124">
        <v>65</v>
      </c>
      <c r="AN124" t="s">
        <v>159</v>
      </c>
      <c r="AO124" t="s">
        <v>4940</v>
      </c>
    </row>
    <row r="125" spans="1:41" x14ac:dyDescent="0.25">
      <c r="A125">
        <f>MAX(A$8:A124)+1</f>
        <v>117</v>
      </c>
      <c r="B125" s="2">
        <f>T125</f>
        <v>321</v>
      </c>
      <c r="C125" s="2">
        <f>S125</f>
        <v>140</v>
      </c>
      <c r="D125" s="2" t="str">
        <f>AO125</f>
        <v>CAMP / ESP / V65 / EST</v>
      </c>
      <c r="E125" s="2">
        <f>U125</f>
        <v>0.5</v>
      </c>
      <c r="F125" s="2">
        <f>W125</f>
        <v>4</v>
      </c>
      <c r="G125" s="2">
        <f>X125</f>
        <v>2</v>
      </c>
      <c r="H125" s="2">
        <f>Y125</f>
        <v>10</v>
      </c>
      <c r="I125" s="3">
        <f>Z125</f>
        <v>40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2789</v>
      </c>
      <c r="S125">
        <v>140</v>
      </c>
      <c r="T125">
        <v>321</v>
      </c>
      <c r="U125">
        <v>0.5</v>
      </c>
      <c r="V125" t="s">
        <v>11</v>
      </c>
      <c r="W125">
        <v>4</v>
      </c>
      <c r="X125">
        <v>2</v>
      </c>
      <c r="Y125">
        <v>10</v>
      </c>
      <c r="Z125">
        <v>40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1663</v>
      </c>
      <c r="AJ125" t="s">
        <v>1654</v>
      </c>
      <c r="AK125" t="s">
        <v>14</v>
      </c>
      <c r="AL125">
        <v>1959</v>
      </c>
      <c r="AM125">
        <v>65</v>
      </c>
      <c r="AN125" t="s">
        <v>159</v>
      </c>
      <c r="AO125" t="s">
        <v>215</v>
      </c>
    </row>
    <row r="126" spans="1:41" x14ac:dyDescent="0.25">
      <c r="A126">
        <f>MAX(A$8:A125)+1</f>
        <v>118</v>
      </c>
      <c r="B126" s="2">
        <f>T126</f>
        <v>321</v>
      </c>
      <c r="C126" s="2">
        <f>S126</f>
        <v>128</v>
      </c>
      <c r="D126" s="2" t="str">
        <f>AO126</f>
        <v>CAMP / CAT / V65 / CAT</v>
      </c>
      <c r="E126" s="2">
        <f>U126</f>
        <v>2</v>
      </c>
      <c r="F126" s="2">
        <f>W126</f>
        <v>2</v>
      </c>
      <c r="G126" s="2">
        <f>X126</f>
        <v>2</v>
      </c>
      <c r="H126" s="2">
        <f>Y126</f>
        <v>10</v>
      </c>
      <c r="I126" s="3">
        <f>Z126</f>
        <v>80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2440</v>
      </c>
      <c r="S126">
        <v>128</v>
      </c>
      <c r="T126">
        <v>321</v>
      </c>
      <c r="U126">
        <v>2</v>
      </c>
      <c r="V126" t="s">
        <v>4633</v>
      </c>
      <c r="W126">
        <v>2</v>
      </c>
      <c r="X126">
        <v>2</v>
      </c>
      <c r="Y126">
        <v>10</v>
      </c>
      <c r="Z126">
        <v>80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1663</v>
      </c>
      <c r="AJ126" t="s">
        <v>1654</v>
      </c>
      <c r="AK126" t="s">
        <v>14</v>
      </c>
      <c r="AL126">
        <v>1959</v>
      </c>
      <c r="AM126">
        <v>65</v>
      </c>
      <c r="AN126" t="s">
        <v>159</v>
      </c>
      <c r="AO126" t="s">
        <v>213</v>
      </c>
    </row>
    <row r="127" spans="1:41" x14ac:dyDescent="0.25">
      <c r="A127">
        <f>MAX(A$8:A126)+1</f>
        <v>119</v>
      </c>
      <c r="B127" s="2">
        <f>T127</f>
        <v>323</v>
      </c>
      <c r="C127" s="2">
        <f>S127</f>
        <v>128</v>
      </c>
      <c r="D127" s="2" t="str">
        <f>AO127</f>
        <v>CAMP / CAT / V65 / CAT</v>
      </c>
      <c r="E127" s="2">
        <f>U127</f>
        <v>4</v>
      </c>
      <c r="F127" s="2">
        <f>W127</f>
        <v>2</v>
      </c>
      <c r="G127" s="2">
        <f>X127</f>
        <v>2</v>
      </c>
      <c r="H127" s="2">
        <f>Y127</f>
        <v>10</v>
      </c>
      <c r="I127" s="3">
        <f>Z127</f>
        <v>160</v>
      </c>
      <c r="J127" s="3">
        <f>AA127</f>
        <v>0</v>
      </c>
      <c r="K127" s="3">
        <f>AB127</f>
        <v>0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4703</v>
      </c>
      <c r="S127">
        <v>128</v>
      </c>
      <c r="T127">
        <v>323</v>
      </c>
      <c r="U127">
        <v>4</v>
      </c>
      <c r="V127" t="s">
        <v>4633</v>
      </c>
      <c r="W127">
        <v>2</v>
      </c>
      <c r="X127">
        <v>2</v>
      </c>
      <c r="Y127">
        <v>10</v>
      </c>
      <c r="Z127">
        <v>160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4704</v>
      </c>
      <c r="AJ127" t="s">
        <v>1223</v>
      </c>
      <c r="AK127" t="s">
        <v>14</v>
      </c>
      <c r="AL127">
        <v>1959</v>
      </c>
      <c r="AM127">
        <v>65</v>
      </c>
      <c r="AN127" t="s">
        <v>159</v>
      </c>
      <c r="AO127" t="s">
        <v>213</v>
      </c>
    </row>
    <row r="128" spans="1:41" x14ac:dyDescent="0.25">
      <c r="A128">
        <f>MAX(A$8:A127)+1</f>
        <v>120</v>
      </c>
      <c r="B128" s="2">
        <f>T128</f>
        <v>328</v>
      </c>
      <c r="C128" s="2">
        <f>S128</f>
        <v>3</v>
      </c>
      <c r="D128" s="2" t="str">
        <f>AO128</f>
        <v>LLIGUES ESTATALS /  /  / EST</v>
      </c>
      <c r="E128" s="2">
        <f>U128</f>
        <v>446</v>
      </c>
      <c r="F128" s="2">
        <f>W128</f>
        <v>1</v>
      </c>
      <c r="G128" s="2">
        <f>X128</f>
        <v>1</v>
      </c>
      <c r="H128" s="2">
        <f>Y128</f>
        <v>1</v>
      </c>
      <c r="I128" s="3">
        <f>Z128</f>
        <v>0</v>
      </c>
      <c r="J128" s="3">
        <f>AA128</f>
        <v>0</v>
      </c>
      <c r="K128" s="3">
        <f>AB128</f>
        <v>446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2894</v>
      </c>
      <c r="S128">
        <v>3</v>
      </c>
      <c r="T128">
        <v>328</v>
      </c>
      <c r="U128">
        <v>446</v>
      </c>
      <c r="V128" t="s">
        <v>11</v>
      </c>
      <c r="W128">
        <v>1</v>
      </c>
      <c r="X128">
        <v>1</v>
      </c>
      <c r="Y128">
        <v>1</v>
      </c>
      <c r="Z128">
        <v>0</v>
      </c>
      <c r="AA128">
        <v>0</v>
      </c>
      <c r="AB128">
        <v>446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2895</v>
      </c>
      <c r="AJ128" t="s">
        <v>2896</v>
      </c>
      <c r="AK128" t="s">
        <v>14</v>
      </c>
      <c r="AL128">
        <v>1959</v>
      </c>
      <c r="AM128">
        <v>65</v>
      </c>
      <c r="AN128" t="s">
        <v>159</v>
      </c>
      <c r="AO128" t="s">
        <v>1693</v>
      </c>
    </row>
    <row r="129" spans="1:41" x14ac:dyDescent="0.25">
      <c r="A129">
        <f>MAX(A$8:A128)+1</f>
        <v>121</v>
      </c>
      <c r="B129" s="2">
        <f>T129</f>
        <v>329</v>
      </c>
      <c r="C129" s="2">
        <f>S129</f>
        <v>140</v>
      </c>
      <c r="D129" s="2" t="str">
        <f>AO129</f>
        <v>CAMP / ESP / V65 / EST</v>
      </c>
      <c r="E129" s="2">
        <f>U129</f>
        <v>2</v>
      </c>
      <c r="F129" s="2">
        <f>W129</f>
        <v>4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2859</v>
      </c>
      <c r="S129">
        <v>140</v>
      </c>
      <c r="T129">
        <v>329</v>
      </c>
      <c r="U129">
        <v>2</v>
      </c>
      <c r="V129" t="s">
        <v>11</v>
      </c>
      <c r="W129">
        <v>4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450</v>
      </c>
      <c r="AJ129" t="s">
        <v>3843</v>
      </c>
      <c r="AK129" t="s">
        <v>14</v>
      </c>
      <c r="AL129">
        <v>1959</v>
      </c>
      <c r="AM129">
        <v>65</v>
      </c>
      <c r="AN129" t="s">
        <v>159</v>
      </c>
      <c r="AO129" t="s">
        <v>215</v>
      </c>
    </row>
    <row r="130" spans="1:41" x14ac:dyDescent="0.25">
      <c r="A130">
        <f>MAX(A$8:A129)+1</f>
        <v>122</v>
      </c>
      <c r="B130" s="2">
        <f>T130</f>
        <v>362</v>
      </c>
      <c r="C130" s="2">
        <f>S130</f>
        <v>128</v>
      </c>
      <c r="D130" s="2" t="str">
        <f>AO130</f>
        <v>CAMP / CAT / V65 / CAT</v>
      </c>
      <c r="E130" s="2">
        <f>U130</f>
        <v>4</v>
      </c>
      <c r="F130" s="2">
        <f>W130</f>
        <v>2</v>
      </c>
      <c r="G130" s="2">
        <f>X130</f>
        <v>2</v>
      </c>
      <c r="H130" s="2">
        <f>Y130</f>
        <v>10</v>
      </c>
      <c r="I130" s="3">
        <f>Z130</f>
        <v>160</v>
      </c>
      <c r="J130" s="3">
        <f>AA130</f>
        <v>0</v>
      </c>
      <c r="K130" s="3">
        <f>AB130</f>
        <v>0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4705</v>
      </c>
      <c r="S130">
        <v>128</v>
      </c>
      <c r="T130">
        <v>362</v>
      </c>
      <c r="U130">
        <v>4</v>
      </c>
      <c r="V130" t="s">
        <v>4633</v>
      </c>
      <c r="W130">
        <v>2</v>
      </c>
      <c r="X130">
        <v>2</v>
      </c>
      <c r="Y130">
        <v>10</v>
      </c>
      <c r="Z130">
        <v>160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2432</v>
      </c>
      <c r="AJ130" t="s">
        <v>3265</v>
      </c>
      <c r="AK130" t="s">
        <v>14</v>
      </c>
      <c r="AL130">
        <v>1960</v>
      </c>
      <c r="AM130">
        <v>64</v>
      </c>
      <c r="AN130" t="s">
        <v>159</v>
      </c>
      <c r="AO130" t="s">
        <v>213</v>
      </c>
    </row>
    <row r="131" spans="1:41" x14ac:dyDescent="0.25">
      <c r="A131">
        <f>MAX(A$8:A130)+1</f>
        <v>123</v>
      </c>
      <c r="B131" s="2">
        <f>T131</f>
        <v>369</v>
      </c>
      <c r="C131" s="2">
        <f>S131</f>
        <v>139</v>
      </c>
      <c r="D131" s="2" t="str">
        <f>AO131</f>
        <v>CAMP / ESP / V60 / EST</v>
      </c>
      <c r="E131" s="2">
        <f>U131</f>
        <v>4</v>
      </c>
      <c r="F131" s="2">
        <f>W131</f>
        <v>4</v>
      </c>
      <c r="G131" s="2">
        <f>X131</f>
        <v>3</v>
      </c>
      <c r="H131" s="2">
        <f>Y131</f>
        <v>10</v>
      </c>
      <c r="I131" s="3">
        <f>Z131</f>
        <v>480</v>
      </c>
      <c r="J131" s="3">
        <f>AA131</f>
        <v>0</v>
      </c>
      <c r="K131" s="3">
        <f>AB131</f>
        <v>0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452</v>
      </c>
      <c r="S131">
        <v>139</v>
      </c>
      <c r="T131">
        <v>369</v>
      </c>
      <c r="U131">
        <v>4</v>
      </c>
      <c r="V131" t="s">
        <v>11</v>
      </c>
      <c r="W131">
        <v>4</v>
      </c>
      <c r="X131">
        <v>3</v>
      </c>
      <c r="Y131">
        <v>10</v>
      </c>
      <c r="Z131">
        <v>480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451</v>
      </c>
      <c r="AJ131" t="s">
        <v>3843</v>
      </c>
      <c r="AK131" t="s">
        <v>14</v>
      </c>
      <c r="AL131">
        <v>1961</v>
      </c>
      <c r="AM131">
        <v>63</v>
      </c>
      <c r="AN131" t="s">
        <v>145</v>
      </c>
      <c r="AO131" t="s">
        <v>210</v>
      </c>
    </row>
    <row r="132" spans="1:41" x14ac:dyDescent="0.25">
      <c r="A132">
        <f>MAX(A$8:A131)+1</f>
        <v>124</v>
      </c>
      <c r="B132" s="2">
        <f>T132</f>
        <v>390</v>
      </c>
      <c r="C132" s="2">
        <f>S132</f>
        <v>127</v>
      </c>
      <c r="D132" s="2" t="str">
        <f>AO132</f>
        <v>CAMP / CAT / V60 / CAT</v>
      </c>
      <c r="E132" s="2">
        <f>U132</f>
        <v>2</v>
      </c>
      <c r="F132" s="2">
        <f>W132</f>
        <v>2</v>
      </c>
      <c r="G132" s="2">
        <f>X132</f>
        <v>3</v>
      </c>
      <c r="H132" s="2">
        <f>Y132</f>
        <v>10</v>
      </c>
      <c r="I132" s="3">
        <f>Z132</f>
        <v>120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4697</v>
      </c>
      <c r="S132">
        <v>127</v>
      </c>
      <c r="T132">
        <v>390</v>
      </c>
      <c r="U132">
        <v>2</v>
      </c>
      <c r="V132" t="s">
        <v>4633</v>
      </c>
      <c r="W132">
        <v>2</v>
      </c>
      <c r="X132">
        <v>3</v>
      </c>
      <c r="Y132">
        <v>10</v>
      </c>
      <c r="Z132">
        <v>120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4698</v>
      </c>
      <c r="AJ132" t="s">
        <v>4673</v>
      </c>
      <c r="AK132" t="s">
        <v>14</v>
      </c>
      <c r="AL132">
        <v>1961</v>
      </c>
      <c r="AM132">
        <v>63</v>
      </c>
      <c r="AN132" t="s">
        <v>145</v>
      </c>
      <c r="AO132" t="s">
        <v>146</v>
      </c>
    </row>
    <row r="133" spans="1:41" x14ac:dyDescent="0.25">
      <c r="A133">
        <f>MAX(A$8:A132)+1</f>
        <v>125</v>
      </c>
      <c r="B133" s="2">
        <f>T133</f>
        <v>395</v>
      </c>
      <c r="C133" s="2">
        <f>S133</f>
        <v>139</v>
      </c>
      <c r="D133" s="2" t="str">
        <f>AO133</f>
        <v>CAMP / ESP / V60 / EST</v>
      </c>
      <c r="E133" s="2">
        <f>U133</f>
        <v>8</v>
      </c>
      <c r="F133" s="2">
        <f>W133</f>
        <v>4</v>
      </c>
      <c r="G133" s="2">
        <f>X133</f>
        <v>3</v>
      </c>
      <c r="H133" s="2">
        <f>Y133</f>
        <v>10</v>
      </c>
      <c r="I133" s="3">
        <f>Z133</f>
        <v>960</v>
      </c>
      <c r="J133" s="3">
        <f>AA133</f>
        <v>0</v>
      </c>
      <c r="K133" s="3">
        <f>AB133</f>
        <v>0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2782</v>
      </c>
      <c r="S133">
        <v>139</v>
      </c>
      <c r="T133">
        <v>395</v>
      </c>
      <c r="U133">
        <v>8</v>
      </c>
      <c r="V133" t="s">
        <v>11</v>
      </c>
      <c r="W133">
        <v>4</v>
      </c>
      <c r="X133">
        <v>3</v>
      </c>
      <c r="Y133">
        <v>10</v>
      </c>
      <c r="Z133">
        <v>960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596</v>
      </c>
      <c r="AJ133" t="s">
        <v>1223</v>
      </c>
      <c r="AK133" t="s">
        <v>14</v>
      </c>
      <c r="AL133">
        <v>1961</v>
      </c>
      <c r="AM133">
        <v>63</v>
      </c>
      <c r="AN133" t="s">
        <v>145</v>
      </c>
      <c r="AO133" t="s">
        <v>210</v>
      </c>
    </row>
    <row r="134" spans="1:41" x14ac:dyDescent="0.25">
      <c r="A134">
        <f>MAX(A$8:A133)+1</f>
        <v>126</v>
      </c>
      <c r="B134" s="2">
        <f>T134</f>
        <v>395</v>
      </c>
      <c r="C134" s="2">
        <f>S134</f>
        <v>2</v>
      </c>
      <c r="D134" s="2" t="str">
        <f>AO134</f>
        <v>RQ / RFETM / ABS / EST</v>
      </c>
      <c r="E134" s="2">
        <f>U134</f>
        <v>318</v>
      </c>
      <c r="F134" s="2">
        <f>W134</f>
        <v>0.1</v>
      </c>
      <c r="G134" s="2">
        <f>X134</f>
        <v>1</v>
      </c>
      <c r="H134" s="2">
        <f>Y134</f>
        <v>10</v>
      </c>
      <c r="I134" s="3">
        <f>Z134</f>
        <v>0</v>
      </c>
      <c r="J134" s="3">
        <f>AA134</f>
        <v>0</v>
      </c>
      <c r="K134" s="3">
        <f>AB134</f>
        <v>318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3135</v>
      </c>
      <c r="S134">
        <v>2</v>
      </c>
      <c r="T134">
        <v>395</v>
      </c>
      <c r="U134">
        <v>318</v>
      </c>
      <c r="V134" t="s">
        <v>11</v>
      </c>
      <c r="W134">
        <v>0.1</v>
      </c>
      <c r="X134">
        <v>1</v>
      </c>
      <c r="Y134">
        <v>10</v>
      </c>
      <c r="Z134">
        <v>0</v>
      </c>
      <c r="AA134">
        <v>0</v>
      </c>
      <c r="AB134">
        <v>318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596</v>
      </c>
      <c r="AJ134" t="s">
        <v>1223</v>
      </c>
      <c r="AK134" t="s">
        <v>14</v>
      </c>
      <c r="AL134">
        <v>1961</v>
      </c>
      <c r="AM134">
        <v>63</v>
      </c>
      <c r="AN134" t="s">
        <v>145</v>
      </c>
      <c r="AO134" t="s">
        <v>16</v>
      </c>
    </row>
    <row r="135" spans="1:41" x14ac:dyDescent="0.25">
      <c r="A135">
        <f>MAX(A$8:A134)+1</f>
        <v>127</v>
      </c>
      <c r="B135" s="2">
        <f>T135</f>
        <v>395</v>
      </c>
      <c r="C135" s="2">
        <f>S135</f>
        <v>127</v>
      </c>
      <c r="D135" s="2" t="str">
        <f>AO135</f>
        <v>CAMP / CAT / V60 / CAT</v>
      </c>
      <c r="E135" s="2">
        <f>U135</f>
        <v>8</v>
      </c>
      <c r="F135" s="2">
        <f>W135</f>
        <v>2</v>
      </c>
      <c r="G135" s="2">
        <f>X135</f>
        <v>3</v>
      </c>
      <c r="H135" s="2">
        <f>Y135</f>
        <v>10</v>
      </c>
      <c r="I135" s="3">
        <f>Z135</f>
        <v>480</v>
      </c>
      <c r="J135" s="3">
        <f>AA135</f>
        <v>0</v>
      </c>
      <c r="K135" s="3">
        <f>AB135</f>
        <v>0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597</v>
      </c>
      <c r="S135">
        <v>127</v>
      </c>
      <c r="T135">
        <v>395</v>
      </c>
      <c r="U135">
        <v>8</v>
      </c>
      <c r="V135" t="s">
        <v>4633</v>
      </c>
      <c r="W135">
        <v>2</v>
      </c>
      <c r="X135">
        <v>3</v>
      </c>
      <c r="Y135">
        <v>10</v>
      </c>
      <c r="Z135">
        <v>480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596</v>
      </c>
      <c r="AJ135" t="s">
        <v>1223</v>
      </c>
      <c r="AK135" t="s">
        <v>14</v>
      </c>
      <c r="AL135">
        <v>1961</v>
      </c>
      <c r="AM135">
        <v>63</v>
      </c>
      <c r="AN135" t="s">
        <v>145</v>
      </c>
      <c r="AO135" t="s">
        <v>146</v>
      </c>
    </row>
    <row r="136" spans="1:41" x14ac:dyDescent="0.25">
      <c r="A136">
        <f>MAX(A$8:A135)+1</f>
        <v>128</v>
      </c>
      <c r="B136" s="2">
        <f>T136</f>
        <v>439</v>
      </c>
      <c r="C136" s="2">
        <f>S136</f>
        <v>152</v>
      </c>
      <c r="D136" s="2" t="str">
        <f>AO136</f>
        <v>OP / OLOT / ABS / CAT</v>
      </c>
      <c r="E136" s="2">
        <f>U136</f>
        <v>2</v>
      </c>
      <c r="F136" s="2">
        <f>W136</f>
        <v>0.25</v>
      </c>
      <c r="G136" s="2">
        <f>X136</f>
        <v>15</v>
      </c>
      <c r="H136" s="2">
        <f>Y136</f>
        <v>10</v>
      </c>
      <c r="I136" s="3">
        <f>Z136</f>
        <v>0</v>
      </c>
      <c r="J136" s="3">
        <f>AA136</f>
        <v>0</v>
      </c>
      <c r="K136" s="3">
        <f>AB136</f>
        <v>75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503</v>
      </c>
      <c r="S136">
        <v>152</v>
      </c>
      <c r="T136">
        <v>439</v>
      </c>
      <c r="U136">
        <v>2</v>
      </c>
      <c r="V136" t="s">
        <v>22</v>
      </c>
      <c r="W136">
        <v>0.25</v>
      </c>
      <c r="X136">
        <v>15</v>
      </c>
      <c r="Y136">
        <v>10</v>
      </c>
      <c r="Z136">
        <v>0</v>
      </c>
      <c r="AA136">
        <v>0</v>
      </c>
      <c r="AB136">
        <v>75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500</v>
      </c>
      <c r="AJ136" t="s">
        <v>466</v>
      </c>
      <c r="AK136" t="s">
        <v>14</v>
      </c>
      <c r="AL136">
        <v>1963</v>
      </c>
      <c r="AM136">
        <v>61</v>
      </c>
      <c r="AN136" t="s">
        <v>145</v>
      </c>
      <c r="AO136" t="s">
        <v>198</v>
      </c>
    </row>
    <row r="137" spans="1:41" x14ac:dyDescent="0.25">
      <c r="A137">
        <f>MAX(A$8:A136)+1</f>
        <v>129</v>
      </c>
      <c r="B137" s="2">
        <f>T137</f>
        <v>439</v>
      </c>
      <c r="C137" s="2">
        <f>S137</f>
        <v>107</v>
      </c>
      <c r="D137" s="2" t="str">
        <f>AO137</f>
        <v>OP / BCN1F / V60 / BCN</v>
      </c>
      <c r="E137" s="2">
        <f>U137</f>
        <v>2.25</v>
      </c>
      <c r="F137" s="2">
        <f>W137</f>
        <v>1</v>
      </c>
      <c r="G137" s="2">
        <f>X137</f>
        <v>3</v>
      </c>
      <c r="H137" s="2">
        <f>Y137</f>
        <v>10</v>
      </c>
      <c r="I137" s="3">
        <f>Z137</f>
        <v>67.5</v>
      </c>
      <c r="J137" s="3">
        <f>AA137</f>
        <v>0</v>
      </c>
      <c r="K137" s="3">
        <f>AB137</f>
        <v>0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499</v>
      </c>
      <c r="S137">
        <v>107</v>
      </c>
      <c r="T137">
        <v>439</v>
      </c>
      <c r="U137">
        <v>2.25</v>
      </c>
      <c r="V137" t="s">
        <v>3849</v>
      </c>
      <c r="W137">
        <v>1</v>
      </c>
      <c r="X137">
        <v>3</v>
      </c>
      <c r="Y137">
        <v>10</v>
      </c>
      <c r="Z137">
        <v>67.5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500</v>
      </c>
      <c r="AJ137" t="s">
        <v>466</v>
      </c>
      <c r="AK137" t="s">
        <v>14</v>
      </c>
      <c r="AL137">
        <v>1963</v>
      </c>
      <c r="AM137">
        <v>61</v>
      </c>
      <c r="AN137" t="s">
        <v>145</v>
      </c>
      <c r="AO137" t="s">
        <v>334</v>
      </c>
    </row>
    <row r="138" spans="1:41" x14ac:dyDescent="0.25">
      <c r="A138">
        <f>MAX(A$8:A137)+1</f>
        <v>130</v>
      </c>
      <c r="B138" s="2">
        <f>T138</f>
        <v>439</v>
      </c>
      <c r="C138" s="2">
        <f>S138</f>
        <v>84</v>
      </c>
      <c r="D138" s="2" t="str">
        <f>AO138</f>
        <v>TOR / ZON / V60 / EST</v>
      </c>
      <c r="E138" s="2">
        <f>U138</f>
        <v>6.5</v>
      </c>
      <c r="F138" s="2">
        <f>W138</f>
        <v>1</v>
      </c>
      <c r="G138" s="2">
        <f>X138</f>
        <v>4.5</v>
      </c>
      <c r="H138" s="2">
        <f>Y138</f>
        <v>10</v>
      </c>
      <c r="I138" s="3">
        <f>Z138</f>
        <v>292.5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4041</v>
      </c>
      <c r="S138">
        <v>84</v>
      </c>
      <c r="T138">
        <v>439</v>
      </c>
      <c r="U138">
        <v>6.5</v>
      </c>
      <c r="V138" t="s">
        <v>3882</v>
      </c>
      <c r="W138">
        <v>1</v>
      </c>
      <c r="X138">
        <v>4.5</v>
      </c>
      <c r="Y138">
        <v>10</v>
      </c>
      <c r="Z138">
        <v>292.5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500</v>
      </c>
      <c r="AJ138" t="s">
        <v>466</v>
      </c>
      <c r="AK138" t="s">
        <v>14</v>
      </c>
      <c r="AL138">
        <v>1963</v>
      </c>
      <c r="AM138">
        <v>61</v>
      </c>
      <c r="AN138" t="s">
        <v>145</v>
      </c>
      <c r="AO138" t="s">
        <v>4033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110</v>
      </c>
      <c r="D139" s="2" t="str">
        <f>AO139</f>
        <v>OP / BCN2F / V60 / BCN</v>
      </c>
      <c r="E139" s="2">
        <f>U139</f>
        <v>4</v>
      </c>
      <c r="F139" s="2">
        <f>W139</f>
        <v>1</v>
      </c>
      <c r="G139" s="2">
        <f>X139</f>
        <v>3</v>
      </c>
      <c r="H139" s="2">
        <f>Y139</f>
        <v>10</v>
      </c>
      <c r="I139" s="3">
        <f>Z139</f>
        <v>120</v>
      </c>
      <c r="J139" s="3">
        <f>AA139</f>
        <v>0</v>
      </c>
      <c r="K139" s="3">
        <f>AB139</f>
        <v>0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501</v>
      </c>
      <c r="S139">
        <v>110</v>
      </c>
      <c r="T139">
        <v>439</v>
      </c>
      <c r="U139">
        <v>4</v>
      </c>
      <c r="V139" t="s">
        <v>4605</v>
      </c>
      <c r="W139">
        <v>1</v>
      </c>
      <c r="X139">
        <v>3</v>
      </c>
      <c r="Y139">
        <v>10</v>
      </c>
      <c r="Z139">
        <v>120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500</v>
      </c>
      <c r="AJ139" t="s">
        <v>466</v>
      </c>
      <c r="AK139" t="s">
        <v>14</v>
      </c>
      <c r="AL139">
        <v>1963</v>
      </c>
      <c r="AM139">
        <v>61</v>
      </c>
      <c r="AN139" t="s">
        <v>145</v>
      </c>
      <c r="AO139" t="s">
        <v>195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127</v>
      </c>
      <c r="D140" s="2" t="str">
        <f>AO140</f>
        <v>CAMP / CAT / V60 / CAT</v>
      </c>
      <c r="E140" s="2">
        <f>U140</f>
        <v>2</v>
      </c>
      <c r="F140" s="2">
        <f>W140</f>
        <v>2</v>
      </c>
      <c r="G140" s="2">
        <f>X140</f>
        <v>3</v>
      </c>
      <c r="H140" s="2">
        <f>Y140</f>
        <v>10</v>
      </c>
      <c r="I140" s="3">
        <f>Z140</f>
        <v>120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502</v>
      </c>
      <c r="S140">
        <v>127</v>
      </c>
      <c r="T140">
        <v>439</v>
      </c>
      <c r="U140">
        <v>2</v>
      </c>
      <c r="V140" t="s">
        <v>4633</v>
      </c>
      <c r="W140">
        <v>2</v>
      </c>
      <c r="X140">
        <v>3</v>
      </c>
      <c r="Y140">
        <v>10</v>
      </c>
      <c r="Z140">
        <v>120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500</v>
      </c>
      <c r="AJ140" t="s">
        <v>466</v>
      </c>
      <c r="AK140" t="s">
        <v>14</v>
      </c>
      <c r="AL140">
        <v>1963</v>
      </c>
      <c r="AM140">
        <v>61</v>
      </c>
      <c r="AN140" t="s">
        <v>145</v>
      </c>
      <c r="AO140" t="s">
        <v>146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94</v>
      </c>
      <c r="D141" s="2" t="str">
        <f>AO141</f>
        <v>TOR / EST / V60 / EST</v>
      </c>
      <c r="E141" s="2">
        <f>U141</f>
        <v>5</v>
      </c>
      <c r="F141" s="2">
        <f>W141</f>
        <v>0.5</v>
      </c>
      <c r="G141" s="2">
        <f>X141</f>
        <v>3</v>
      </c>
      <c r="H141" s="2">
        <f>Y141</f>
        <v>10</v>
      </c>
      <c r="I141" s="3">
        <f>Z141</f>
        <v>75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4769</v>
      </c>
      <c r="S141">
        <v>94</v>
      </c>
      <c r="T141">
        <v>439</v>
      </c>
      <c r="U141">
        <v>5</v>
      </c>
      <c r="V141" t="s">
        <v>2462</v>
      </c>
      <c r="W141">
        <v>0.5</v>
      </c>
      <c r="X141">
        <v>3</v>
      </c>
      <c r="Y141">
        <v>10</v>
      </c>
      <c r="Z141">
        <v>75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500</v>
      </c>
      <c r="AJ141" t="s">
        <v>466</v>
      </c>
      <c r="AK141" t="s">
        <v>14</v>
      </c>
      <c r="AL141">
        <v>1963</v>
      </c>
      <c r="AM141">
        <v>61</v>
      </c>
      <c r="AN141" t="s">
        <v>145</v>
      </c>
      <c r="AO141" t="s">
        <v>147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164</v>
      </c>
      <c r="D142" s="2" t="str">
        <f>AO142</f>
        <v>TOP / CAT / V60M / CAT</v>
      </c>
      <c r="E142" s="2">
        <f>U142</f>
        <v>8</v>
      </c>
      <c r="F142" s="2">
        <f>W142</f>
        <v>2</v>
      </c>
      <c r="G142" s="2">
        <f>X142</f>
        <v>3</v>
      </c>
      <c r="H142" s="2">
        <f>Y142</f>
        <v>10</v>
      </c>
      <c r="I142" s="3">
        <f>Z142</f>
        <v>480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4905</v>
      </c>
      <c r="S142">
        <v>164</v>
      </c>
      <c r="T142">
        <v>439</v>
      </c>
      <c r="U142">
        <v>8</v>
      </c>
      <c r="V142" t="s">
        <v>4874</v>
      </c>
      <c r="W142">
        <v>2</v>
      </c>
      <c r="X142">
        <v>3</v>
      </c>
      <c r="Y142">
        <v>10</v>
      </c>
      <c r="Z142">
        <v>480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500</v>
      </c>
      <c r="AJ142" t="s">
        <v>466</v>
      </c>
      <c r="AK142" t="s">
        <v>14</v>
      </c>
      <c r="AL142">
        <v>1963</v>
      </c>
      <c r="AM142">
        <v>61</v>
      </c>
      <c r="AN142" t="s">
        <v>145</v>
      </c>
      <c r="AO142" t="s">
        <v>4902</v>
      </c>
    </row>
    <row r="143" spans="1:41" x14ac:dyDescent="0.25">
      <c r="A143">
        <f>MAX(A$8:A142)+1</f>
        <v>135</v>
      </c>
      <c r="B143" s="2">
        <f>T143</f>
        <v>439</v>
      </c>
      <c r="C143" s="2">
        <f>S143</f>
        <v>113</v>
      </c>
      <c r="D143" s="2" t="str">
        <f>AO143</f>
        <v>OP / BCN3F / V60 / BCN</v>
      </c>
      <c r="E143" s="2">
        <f>U143</f>
        <v>2.25</v>
      </c>
      <c r="F143" s="2">
        <f>W143</f>
        <v>1</v>
      </c>
      <c r="G143" s="2">
        <f>X143</f>
        <v>3</v>
      </c>
      <c r="H143" s="2">
        <f>Y143</f>
        <v>10</v>
      </c>
      <c r="I143" s="3">
        <f>Z143</f>
        <v>67.5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4954</v>
      </c>
      <c r="S143">
        <v>113</v>
      </c>
      <c r="T143">
        <v>439</v>
      </c>
      <c r="U143">
        <v>2.25</v>
      </c>
      <c r="V143" t="s">
        <v>4874</v>
      </c>
      <c r="W143">
        <v>1</v>
      </c>
      <c r="X143">
        <v>3</v>
      </c>
      <c r="Y143">
        <v>10</v>
      </c>
      <c r="Z143">
        <v>67.5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500</v>
      </c>
      <c r="AJ143" t="s">
        <v>466</v>
      </c>
      <c r="AK143" t="s">
        <v>14</v>
      </c>
      <c r="AL143">
        <v>1963</v>
      </c>
      <c r="AM143">
        <v>61</v>
      </c>
      <c r="AN143" t="s">
        <v>145</v>
      </c>
      <c r="AO143" t="s">
        <v>4940</v>
      </c>
    </row>
    <row r="144" spans="1:41" x14ac:dyDescent="0.25">
      <c r="A144">
        <f>MAX(A$8:A143)+1</f>
        <v>136</v>
      </c>
      <c r="B144" s="2">
        <f>T144</f>
        <v>440</v>
      </c>
      <c r="C144" s="2">
        <f>S144</f>
        <v>188</v>
      </c>
      <c r="D144" s="2" t="str">
        <f>AO144</f>
        <v>CAMP / ESP / V60F / EST</v>
      </c>
      <c r="E144" s="2">
        <f>U144</f>
        <v>16</v>
      </c>
      <c r="F144" s="2">
        <f>W144</f>
        <v>4</v>
      </c>
      <c r="G144" s="2">
        <f>X144</f>
        <v>0.88</v>
      </c>
      <c r="H144" s="2">
        <f>Y144</f>
        <v>10</v>
      </c>
      <c r="I144" s="3">
        <f>Z144</f>
        <v>563.20000000000005</v>
      </c>
      <c r="J144" s="3">
        <f>AA144</f>
        <v>0</v>
      </c>
      <c r="K144" s="3">
        <f>AB144</f>
        <v>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2791</v>
      </c>
      <c r="S144">
        <v>188</v>
      </c>
      <c r="T144">
        <v>440</v>
      </c>
      <c r="U144">
        <v>16</v>
      </c>
      <c r="V144" t="s">
        <v>11</v>
      </c>
      <c r="W144">
        <v>4</v>
      </c>
      <c r="X144">
        <v>0.88</v>
      </c>
      <c r="Y144">
        <v>10</v>
      </c>
      <c r="Z144">
        <v>563.20000000000005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522</v>
      </c>
      <c r="AJ144" t="s">
        <v>510</v>
      </c>
      <c r="AK144" t="s">
        <v>28</v>
      </c>
      <c r="AL144">
        <v>1963</v>
      </c>
      <c r="AM144">
        <v>61</v>
      </c>
      <c r="AN144" t="s">
        <v>145</v>
      </c>
      <c r="AO144" t="s">
        <v>2792</v>
      </c>
    </row>
    <row r="145" spans="1:41" x14ac:dyDescent="0.25">
      <c r="A145">
        <f>MAX(A$8:A144)+1</f>
        <v>137</v>
      </c>
      <c r="B145" s="2">
        <f>T145</f>
        <v>440</v>
      </c>
      <c r="C145" s="2">
        <f>S145</f>
        <v>2</v>
      </c>
      <c r="D145" s="2" t="str">
        <f>AO145</f>
        <v>RQ / RFETM / ABS / EST</v>
      </c>
      <c r="E145" s="2">
        <f>U145</f>
        <v>350</v>
      </c>
      <c r="F145" s="2">
        <f>W145</f>
        <v>0.1</v>
      </c>
      <c r="G145" s="2">
        <f>X145</f>
        <v>1</v>
      </c>
      <c r="H145" s="2">
        <f>Y145</f>
        <v>10</v>
      </c>
      <c r="I145" s="3">
        <f>Z145</f>
        <v>0</v>
      </c>
      <c r="J145" s="3">
        <f>AA145</f>
        <v>0</v>
      </c>
      <c r="K145" s="3">
        <f>AB145</f>
        <v>350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3220</v>
      </c>
      <c r="S145">
        <v>2</v>
      </c>
      <c r="T145">
        <v>440</v>
      </c>
      <c r="U145">
        <v>350</v>
      </c>
      <c r="V145" t="s">
        <v>11</v>
      </c>
      <c r="W145">
        <v>0.1</v>
      </c>
      <c r="X145">
        <v>1</v>
      </c>
      <c r="Y145">
        <v>10</v>
      </c>
      <c r="Z145">
        <v>0</v>
      </c>
      <c r="AA145">
        <v>0</v>
      </c>
      <c r="AB145">
        <v>350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522</v>
      </c>
      <c r="AJ145" t="s">
        <v>510</v>
      </c>
      <c r="AK145" t="s">
        <v>28</v>
      </c>
      <c r="AL145">
        <v>1963</v>
      </c>
      <c r="AM145">
        <v>61</v>
      </c>
      <c r="AN145" t="s">
        <v>145</v>
      </c>
      <c r="AO145" t="s">
        <v>16</v>
      </c>
    </row>
    <row r="146" spans="1:41" x14ac:dyDescent="0.25">
      <c r="A146">
        <f>MAX(A$8:A145)+1</f>
        <v>138</v>
      </c>
      <c r="B146" s="2">
        <f>T146</f>
        <v>440</v>
      </c>
      <c r="C146" s="2">
        <f>S146</f>
        <v>194</v>
      </c>
      <c r="D146" s="2" t="str">
        <f>AO146</f>
        <v>TOR / ZON / V50F / EST</v>
      </c>
      <c r="E146" s="2">
        <f>U146</f>
        <v>20</v>
      </c>
      <c r="F146" s="2">
        <f>W146</f>
        <v>0.75</v>
      </c>
      <c r="G146" s="2">
        <f>X146</f>
        <v>1.5</v>
      </c>
      <c r="H146" s="2">
        <f>Y146</f>
        <v>10</v>
      </c>
      <c r="I146" s="3">
        <f>Z146</f>
        <v>225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4083</v>
      </c>
      <c r="S146">
        <v>194</v>
      </c>
      <c r="T146">
        <v>440</v>
      </c>
      <c r="U146">
        <v>20</v>
      </c>
      <c r="V146" t="s">
        <v>3882</v>
      </c>
      <c r="W146">
        <v>0.75</v>
      </c>
      <c r="X146">
        <v>1.5</v>
      </c>
      <c r="Y146">
        <v>10</v>
      </c>
      <c r="Z146">
        <v>225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522</v>
      </c>
      <c r="AJ146" t="s">
        <v>510</v>
      </c>
      <c r="AK146" t="s">
        <v>28</v>
      </c>
      <c r="AL146">
        <v>1963</v>
      </c>
      <c r="AM146">
        <v>61</v>
      </c>
      <c r="AN146" t="s">
        <v>145</v>
      </c>
      <c r="AO146" t="s">
        <v>4084</v>
      </c>
    </row>
    <row r="147" spans="1:41" x14ac:dyDescent="0.25">
      <c r="A147">
        <f>MAX(A$8:A146)+1</f>
        <v>139</v>
      </c>
      <c r="B147" s="2">
        <f>T147</f>
        <v>440</v>
      </c>
      <c r="C147" s="2">
        <f>S147</f>
        <v>196</v>
      </c>
      <c r="D147" s="2" t="str">
        <f>AO147</f>
        <v>CAMP / CAT / V50F / CAT</v>
      </c>
      <c r="E147" s="2">
        <f>U147</f>
        <v>20</v>
      </c>
      <c r="F147" s="2">
        <f>W147</f>
        <v>2</v>
      </c>
      <c r="G147" s="2">
        <f>X147</f>
        <v>2</v>
      </c>
      <c r="H147" s="2">
        <f>Y147</f>
        <v>10</v>
      </c>
      <c r="I147" s="3">
        <f>Z147</f>
        <v>800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4651</v>
      </c>
      <c r="S147">
        <v>196</v>
      </c>
      <c r="T147">
        <v>440</v>
      </c>
      <c r="U147">
        <v>20</v>
      </c>
      <c r="V147" t="s">
        <v>4633</v>
      </c>
      <c r="W147">
        <v>2</v>
      </c>
      <c r="X147">
        <v>2</v>
      </c>
      <c r="Y147">
        <v>10</v>
      </c>
      <c r="Z147">
        <v>800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522</v>
      </c>
      <c r="AJ147" t="s">
        <v>510</v>
      </c>
      <c r="AK147" t="s">
        <v>28</v>
      </c>
      <c r="AL147">
        <v>1963</v>
      </c>
      <c r="AM147">
        <v>61</v>
      </c>
      <c r="AN147" t="s">
        <v>145</v>
      </c>
      <c r="AO147" t="s">
        <v>4652</v>
      </c>
    </row>
    <row r="148" spans="1:41" x14ac:dyDescent="0.25">
      <c r="A148">
        <f>MAX(A$8:A147)+1</f>
        <v>140</v>
      </c>
      <c r="B148" s="2">
        <f>T148</f>
        <v>440</v>
      </c>
      <c r="C148" s="2">
        <f>S148</f>
        <v>93</v>
      </c>
      <c r="D148" s="2" t="str">
        <f>AO148</f>
        <v>TOR / EST / V50 / EST</v>
      </c>
      <c r="E148" s="2">
        <f>U148</f>
        <v>5</v>
      </c>
      <c r="F148" s="2">
        <f>W148</f>
        <v>0.5</v>
      </c>
      <c r="G148" s="2">
        <f>X148</f>
        <v>6</v>
      </c>
      <c r="H148" s="2">
        <f>Y148</f>
        <v>10</v>
      </c>
      <c r="I148" s="3">
        <f>Z148</f>
        <v>150</v>
      </c>
      <c r="J148" s="3">
        <f>AA148</f>
        <v>0</v>
      </c>
      <c r="K148" s="3">
        <f>AB148</f>
        <v>0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2206</v>
      </c>
      <c r="S148">
        <v>93</v>
      </c>
      <c r="T148">
        <v>440</v>
      </c>
      <c r="U148">
        <v>5</v>
      </c>
      <c r="V148" t="s">
        <v>2462</v>
      </c>
      <c r="W148">
        <v>0.5</v>
      </c>
      <c r="X148">
        <v>6</v>
      </c>
      <c r="Y148">
        <v>10</v>
      </c>
      <c r="Z148">
        <v>150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522</v>
      </c>
      <c r="AJ148" t="s">
        <v>510</v>
      </c>
      <c r="AK148" t="s">
        <v>28</v>
      </c>
      <c r="AL148">
        <v>1963</v>
      </c>
      <c r="AM148">
        <v>61</v>
      </c>
      <c r="AN148" t="s">
        <v>145</v>
      </c>
      <c r="AO148" t="s">
        <v>492</v>
      </c>
    </row>
    <row r="149" spans="1:41" x14ac:dyDescent="0.25">
      <c r="A149">
        <f>MAX(A$8:A148)+1</f>
        <v>141</v>
      </c>
      <c r="B149" s="2">
        <f>T149</f>
        <v>468</v>
      </c>
      <c r="C149" s="2">
        <f>S149</f>
        <v>3</v>
      </c>
      <c r="D149" s="2" t="str">
        <f>AO149</f>
        <v>LLIGUES ESTATALS /  /  / EST</v>
      </c>
      <c r="E149" s="2">
        <f>U149</f>
        <v>319</v>
      </c>
      <c r="F149" s="2">
        <f>W149</f>
        <v>1</v>
      </c>
      <c r="G149" s="2">
        <f>X149</f>
        <v>1</v>
      </c>
      <c r="H149" s="2">
        <f>Y149</f>
        <v>1</v>
      </c>
      <c r="I149" s="3">
        <f>Z149</f>
        <v>0</v>
      </c>
      <c r="J149" s="3">
        <f>AA149</f>
        <v>0</v>
      </c>
      <c r="K149" s="3">
        <f>AB149</f>
        <v>319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1943</v>
      </c>
      <c r="S149">
        <v>3</v>
      </c>
      <c r="T149">
        <v>468</v>
      </c>
      <c r="U149">
        <v>319</v>
      </c>
      <c r="V149" t="s">
        <v>11</v>
      </c>
      <c r="W149">
        <v>1</v>
      </c>
      <c r="X149">
        <v>1</v>
      </c>
      <c r="Y149">
        <v>1</v>
      </c>
      <c r="Z149">
        <v>0</v>
      </c>
      <c r="AA149">
        <v>0</v>
      </c>
      <c r="AB149">
        <v>319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1944</v>
      </c>
      <c r="AJ149" t="s">
        <v>209</v>
      </c>
      <c r="AK149" t="s">
        <v>14</v>
      </c>
      <c r="AL149">
        <v>1964</v>
      </c>
      <c r="AM149">
        <v>60</v>
      </c>
      <c r="AN149" t="s">
        <v>145</v>
      </c>
      <c r="AO149" t="s">
        <v>1693</v>
      </c>
    </row>
    <row r="150" spans="1:41" x14ac:dyDescent="0.25">
      <c r="A150">
        <f>MAX(A$8:A149)+1</f>
        <v>142</v>
      </c>
      <c r="B150" s="2">
        <f>T150</f>
        <v>480</v>
      </c>
      <c r="C150" s="2">
        <f>S150</f>
        <v>106</v>
      </c>
      <c r="D150" s="2" t="str">
        <f>AO150</f>
        <v>OP / BCN1F / V50 / BCN</v>
      </c>
      <c r="E150" s="2">
        <f>U150</f>
        <v>12</v>
      </c>
      <c r="F150" s="2">
        <f>W150</f>
        <v>1</v>
      </c>
      <c r="G150" s="2">
        <f>X150</f>
        <v>6</v>
      </c>
      <c r="H150" s="2">
        <f>Y150</f>
        <v>10</v>
      </c>
      <c r="I150" s="3">
        <f>Z150</f>
        <v>720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413</v>
      </c>
      <c r="S150">
        <v>106</v>
      </c>
      <c r="T150">
        <v>480</v>
      </c>
      <c r="U150">
        <v>12</v>
      </c>
      <c r="V150" t="s">
        <v>3849</v>
      </c>
      <c r="W150">
        <v>1</v>
      </c>
      <c r="X150">
        <v>6</v>
      </c>
      <c r="Y150">
        <v>10</v>
      </c>
      <c r="Z150">
        <v>720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414</v>
      </c>
      <c r="AJ150" t="s">
        <v>411</v>
      </c>
      <c r="AK150" t="s">
        <v>14</v>
      </c>
      <c r="AL150">
        <v>1965</v>
      </c>
      <c r="AM150">
        <v>59</v>
      </c>
      <c r="AN150" t="s">
        <v>145</v>
      </c>
      <c r="AO150" t="s">
        <v>136</v>
      </c>
    </row>
    <row r="151" spans="1:41" x14ac:dyDescent="0.25">
      <c r="A151">
        <f>MAX(A$8:A150)+1</f>
        <v>143</v>
      </c>
      <c r="B151" s="2">
        <f>T151</f>
        <v>480</v>
      </c>
      <c r="C151" s="2">
        <f>S151</f>
        <v>84</v>
      </c>
      <c r="D151" s="2" t="str">
        <f>AO151</f>
        <v>TOR / ZON / V60 / EST</v>
      </c>
      <c r="E151" s="2">
        <f>U151</f>
        <v>16</v>
      </c>
      <c r="F151" s="2">
        <f>W151</f>
        <v>1</v>
      </c>
      <c r="G151" s="2">
        <f>X151</f>
        <v>4.5</v>
      </c>
      <c r="H151" s="2">
        <f>Y151</f>
        <v>10</v>
      </c>
      <c r="I151" s="3">
        <f>Z151</f>
        <v>720</v>
      </c>
      <c r="J151" s="3">
        <f>AA151</f>
        <v>0</v>
      </c>
      <c r="K151" s="3">
        <f>AB151</f>
        <v>0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4034</v>
      </c>
      <c r="S151">
        <v>84</v>
      </c>
      <c r="T151">
        <v>480</v>
      </c>
      <c r="U151">
        <v>16</v>
      </c>
      <c r="V151" t="s">
        <v>3882</v>
      </c>
      <c r="W151">
        <v>1</v>
      </c>
      <c r="X151">
        <v>4.5</v>
      </c>
      <c r="Y151">
        <v>10</v>
      </c>
      <c r="Z151">
        <v>720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414</v>
      </c>
      <c r="AJ151" t="s">
        <v>411</v>
      </c>
      <c r="AK151" t="s">
        <v>14</v>
      </c>
      <c r="AL151">
        <v>1965</v>
      </c>
      <c r="AM151">
        <v>59</v>
      </c>
      <c r="AN151" t="s">
        <v>145</v>
      </c>
      <c r="AO151" t="s">
        <v>4033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109</v>
      </c>
      <c r="D152" s="2" t="str">
        <f>AO152</f>
        <v>OP / BCN2F / V50 / BCN</v>
      </c>
      <c r="E152" s="2">
        <f>U152</f>
        <v>12</v>
      </c>
      <c r="F152" s="2">
        <f>W152</f>
        <v>1</v>
      </c>
      <c r="G152" s="2">
        <f>X152</f>
        <v>6</v>
      </c>
      <c r="H152" s="2">
        <f>Y152</f>
        <v>10</v>
      </c>
      <c r="I152" s="3">
        <f>Z152</f>
        <v>720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415</v>
      </c>
      <c r="S152">
        <v>109</v>
      </c>
      <c r="T152">
        <v>480</v>
      </c>
      <c r="U152">
        <v>12</v>
      </c>
      <c r="V152" t="s">
        <v>4605</v>
      </c>
      <c r="W152">
        <v>1</v>
      </c>
      <c r="X152">
        <v>6</v>
      </c>
      <c r="Y152">
        <v>10</v>
      </c>
      <c r="Z152">
        <v>720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414</v>
      </c>
      <c r="AJ152" t="s">
        <v>411</v>
      </c>
      <c r="AK152" t="s">
        <v>14</v>
      </c>
      <c r="AL152">
        <v>1965</v>
      </c>
      <c r="AM152">
        <v>59</v>
      </c>
      <c r="AN152" t="s">
        <v>145</v>
      </c>
      <c r="AO152" t="s">
        <v>137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127</v>
      </c>
      <c r="D153" s="2" t="str">
        <f>AO153</f>
        <v>CAMP / CAT / V60 / CAT</v>
      </c>
      <c r="E153" s="2">
        <f>U153</f>
        <v>20</v>
      </c>
      <c r="F153" s="2">
        <f>W153</f>
        <v>2</v>
      </c>
      <c r="G153" s="2">
        <f>X153</f>
        <v>3</v>
      </c>
      <c r="H153" s="2">
        <f>Y153</f>
        <v>10</v>
      </c>
      <c r="I153" s="3">
        <f>Z153</f>
        <v>1200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4685</v>
      </c>
      <c r="S153">
        <v>127</v>
      </c>
      <c r="T153">
        <v>480</v>
      </c>
      <c r="U153">
        <v>20</v>
      </c>
      <c r="V153" t="s">
        <v>4633</v>
      </c>
      <c r="W153">
        <v>2</v>
      </c>
      <c r="X153">
        <v>3</v>
      </c>
      <c r="Y153">
        <v>10</v>
      </c>
      <c r="Z153">
        <v>1200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414</v>
      </c>
      <c r="AJ153" t="s">
        <v>411</v>
      </c>
      <c r="AK153" t="s">
        <v>14</v>
      </c>
      <c r="AL153">
        <v>1965</v>
      </c>
      <c r="AM153">
        <v>59</v>
      </c>
      <c r="AN153" t="s">
        <v>145</v>
      </c>
      <c r="AO153" t="s">
        <v>146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164</v>
      </c>
      <c r="D154" s="2" t="str">
        <f>AO154</f>
        <v>TOP / CAT / V60M / CAT</v>
      </c>
      <c r="E154" s="2">
        <f>U154</f>
        <v>16</v>
      </c>
      <c r="F154" s="2">
        <f>W154</f>
        <v>2</v>
      </c>
      <c r="G154" s="2">
        <f>X154</f>
        <v>3</v>
      </c>
      <c r="H154" s="2">
        <f>Y154</f>
        <v>10</v>
      </c>
      <c r="I154" s="3">
        <f>Z154</f>
        <v>960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4903</v>
      </c>
      <c r="S154">
        <v>164</v>
      </c>
      <c r="T154">
        <v>480</v>
      </c>
      <c r="U154">
        <v>16</v>
      </c>
      <c r="V154" t="s">
        <v>4874</v>
      </c>
      <c r="W154">
        <v>2</v>
      </c>
      <c r="X154">
        <v>3</v>
      </c>
      <c r="Y154">
        <v>10</v>
      </c>
      <c r="Z154">
        <v>960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414</v>
      </c>
      <c r="AJ154" t="s">
        <v>411</v>
      </c>
      <c r="AK154" t="s">
        <v>14</v>
      </c>
      <c r="AL154">
        <v>1965</v>
      </c>
      <c r="AM154">
        <v>59</v>
      </c>
      <c r="AN154" t="s">
        <v>145</v>
      </c>
      <c r="AO154" t="s">
        <v>4902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112</v>
      </c>
      <c r="D155" s="2" t="str">
        <f>AO155</f>
        <v>OP / BCN3F / V50 / BCN</v>
      </c>
      <c r="E155" s="2">
        <f>U155</f>
        <v>12</v>
      </c>
      <c r="F155" s="2">
        <f>W155</f>
        <v>1</v>
      </c>
      <c r="G155" s="2">
        <f>X155</f>
        <v>6</v>
      </c>
      <c r="H155" s="2">
        <f>Y155</f>
        <v>10</v>
      </c>
      <c r="I155" s="3">
        <f>Z155</f>
        <v>720</v>
      </c>
      <c r="J155" s="3">
        <f>AA155</f>
        <v>0</v>
      </c>
      <c r="K155" s="3">
        <f>AB155</f>
        <v>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4927</v>
      </c>
      <c r="S155">
        <v>112</v>
      </c>
      <c r="T155">
        <v>480</v>
      </c>
      <c r="U155">
        <v>12</v>
      </c>
      <c r="V155" t="s">
        <v>4874</v>
      </c>
      <c r="W155">
        <v>1</v>
      </c>
      <c r="X155">
        <v>6</v>
      </c>
      <c r="Y155">
        <v>10</v>
      </c>
      <c r="Z155">
        <v>720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414</v>
      </c>
      <c r="AJ155" t="s">
        <v>411</v>
      </c>
      <c r="AK155" t="s">
        <v>14</v>
      </c>
      <c r="AL155">
        <v>1965</v>
      </c>
      <c r="AM155">
        <v>59</v>
      </c>
      <c r="AN155" t="s">
        <v>145</v>
      </c>
      <c r="AO155" t="s">
        <v>4925</v>
      </c>
    </row>
    <row r="156" spans="1:41" x14ac:dyDescent="0.25">
      <c r="A156">
        <f>MAX(A$8:A155)+1</f>
        <v>148</v>
      </c>
      <c r="B156" s="2">
        <f>T156</f>
        <v>480</v>
      </c>
      <c r="C156" s="2">
        <f>S156</f>
        <v>49</v>
      </c>
      <c r="D156" s="2" t="str">
        <f>AO156</f>
        <v>OP / CAT3F / SEN C / CAT</v>
      </c>
      <c r="E156" s="2">
        <f>U156</f>
        <v>20</v>
      </c>
      <c r="F156" s="2">
        <f>W156</f>
        <v>0.25</v>
      </c>
      <c r="G156" s="2">
        <f>X156</f>
        <v>15</v>
      </c>
      <c r="H156" s="2">
        <f>Y156</f>
        <v>10</v>
      </c>
      <c r="I156" s="3">
        <f>Z156</f>
        <v>0</v>
      </c>
      <c r="J156" s="3">
        <f>AA156</f>
        <v>0</v>
      </c>
      <c r="K156" s="3">
        <f>AB156</f>
        <v>750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4988</v>
      </c>
      <c r="S156">
        <v>49</v>
      </c>
      <c r="T156">
        <v>480</v>
      </c>
      <c r="U156">
        <v>20</v>
      </c>
      <c r="V156" t="s">
        <v>4962</v>
      </c>
      <c r="W156">
        <v>0.25</v>
      </c>
      <c r="X156">
        <v>15</v>
      </c>
      <c r="Y156">
        <v>10</v>
      </c>
      <c r="Z156">
        <v>0</v>
      </c>
      <c r="AA156">
        <v>0</v>
      </c>
      <c r="AB156">
        <v>750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414</v>
      </c>
      <c r="AJ156" t="s">
        <v>411</v>
      </c>
      <c r="AK156" t="s">
        <v>14</v>
      </c>
      <c r="AL156">
        <v>1965</v>
      </c>
      <c r="AM156">
        <v>59</v>
      </c>
      <c r="AN156" t="s">
        <v>145</v>
      </c>
      <c r="AO156" t="s">
        <v>106</v>
      </c>
    </row>
    <row r="157" spans="1:41" x14ac:dyDescent="0.25">
      <c r="A157">
        <f>MAX(A$8:A156)+1</f>
        <v>149</v>
      </c>
      <c r="B157" s="2">
        <f>T157</f>
        <v>492</v>
      </c>
      <c r="C157" s="2">
        <f>S157</f>
        <v>84</v>
      </c>
      <c r="D157" s="2" t="str">
        <f>AO157</f>
        <v>TOR / ZON / V60 / EST</v>
      </c>
      <c r="E157" s="2">
        <f>U157</f>
        <v>8.5</v>
      </c>
      <c r="F157" s="2">
        <f>W157</f>
        <v>1</v>
      </c>
      <c r="G157" s="2">
        <f>X157</f>
        <v>4.5</v>
      </c>
      <c r="H157" s="2">
        <f>Y157</f>
        <v>10</v>
      </c>
      <c r="I157" s="3">
        <f>Z157</f>
        <v>382.5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4039</v>
      </c>
      <c r="S157">
        <v>84</v>
      </c>
      <c r="T157">
        <v>492</v>
      </c>
      <c r="U157">
        <v>8.5</v>
      </c>
      <c r="V157" t="s">
        <v>3882</v>
      </c>
      <c r="W157">
        <v>1</v>
      </c>
      <c r="X157">
        <v>4.5</v>
      </c>
      <c r="Y157">
        <v>10</v>
      </c>
      <c r="Z157">
        <v>382.5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1620</v>
      </c>
      <c r="AJ157" t="s">
        <v>1562</v>
      </c>
      <c r="AK157" t="s">
        <v>14</v>
      </c>
      <c r="AL157">
        <v>1965</v>
      </c>
      <c r="AM157">
        <v>59</v>
      </c>
      <c r="AN157" t="s">
        <v>145</v>
      </c>
      <c r="AO157" t="s">
        <v>4033</v>
      </c>
    </row>
    <row r="158" spans="1:41" x14ac:dyDescent="0.25">
      <c r="A158">
        <f>MAX(A$8:A157)+1</f>
        <v>150</v>
      </c>
      <c r="B158" s="2">
        <f>T158</f>
        <v>492</v>
      </c>
      <c r="C158" s="2">
        <f>S158</f>
        <v>127</v>
      </c>
      <c r="D158" s="2" t="str">
        <f>AO158</f>
        <v>CAMP / CAT / V60 / CAT</v>
      </c>
      <c r="E158" s="2">
        <f>U158</f>
        <v>8</v>
      </c>
      <c r="F158" s="2">
        <f>W158</f>
        <v>2</v>
      </c>
      <c r="G158" s="2">
        <f>X158</f>
        <v>3</v>
      </c>
      <c r="H158" s="2">
        <f>Y158</f>
        <v>10</v>
      </c>
      <c r="I158" s="3">
        <f>Z158</f>
        <v>480</v>
      </c>
      <c r="J158" s="3">
        <f>AA158</f>
        <v>0</v>
      </c>
      <c r="K158" s="3">
        <f>AB158</f>
        <v>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4688</v>
      </c>
      <c r="S158">
        <v>127</v>
      </c>
      <c r="T158">
        <v>492</v>
      </c>
      <c r="U158">
        <v>8</v>
      </c>
      <c r="V158" t="s">
        <v>4633</v>
      </c>
      <c r="W158">
        <v>2</v>
      </c>
      <c r="X158">
        <v>3</v>
      </c>
      <c r="Y158">
        <v>10</v>
      </c>
      <c r="Z158">
        <v>480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1620</v>
      </c>
      <c r="AJ158" t="s">
        <v>1562</v>
      </c>
      <c r="AK158" t="s">
        <v>14</v>
      </c>
      <c r="AL158">
        <v>1965</v>
      </c>
      <c r="AM158">
        <v>59</v>
      </c>
      <c r="AN158" t="s">
        <v>145</v>
      </c>
      <c r="AO158" t="s">
        <v>146</v>
      </c>
    </row>
    <row r="159" spans="1:41" x14ac:dyDescent="0.25">
      <c r="A159">
        <f>MAX(A$8:A158)+1</f>
        <v>151</v>
      </c>
      <c r="B159" s="2">
        <f>T159</f>
        <v>492</v>
      </c>
      <c r="C159" s="2">
        <f>S159</f>
        <v>94</v>
      </c>
      <c r="D159" s="2" t="str">
        <f>AO159</f>
        <v>TOR / EST / V60 / EST</v>
      </c>
      <c r="E159" s="2">
        <f>U159</f>
        <v>8</v>
      </c>
      <c r="F159" s="2">
        <f>W159</f>
        <v>0.5</v>
      </c>
      <c r="G159" s="2">
        <f>X159</f>
        <v>3</v>
      </c>
      <c r="H159" s="2">
        <f>Y159</f>
        <v>10</v>
      </c>
      <c r="I159" s="3">
        <f>Z159</f>
        <v>120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4770</v>
      </c>
      <c r="S159">
        <v>94</v>
      </c>
      <c r="T159">
        <v>492</v>
      </c>
      <c r="U159">
        <v>8</v>
      </c>
      <c r="V159" t="s">
        <v>2462</v>
      </c>
      <c r="W159">
        <v>0.5</v>
      </c>
      <c r="X159">
        <v>3</v>
      </c>
      <c r="Y159">
        <v>10</v>
      </c>
      <c r="Z159">
        <v>120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1620</v>
      </c>
      <c r="AJ159" t="s">
        <v>1562</v>
      </c>
      <c r="AK159" t="s">
        <v>14</v>
      </c>
      <c r="AL159">
        <v>1965</v>
      </c>
      <c r="AM159">
        <v>59</v>
      </c>
      <c r="AN159" t="s">
        <v>145</v>
      </c>
      <c r="AO159" t="s">
        <v>147</v>
      </c>
    </row>
    <row r="160" spans="1:41" x14ac:dyDescent="0.25">
      <c r="A160">
        <f>MAX(A$8:A159)+1</f>
        <v>152</v>
      </c>
      <c r="B160" s="2">
        <f>T160</f>
        <v>504</v>
      </c>
      <c r="C160" s="2">
        <f>S160</f>
        <v>106</v>
      </c>
      <c r="D160" s="2" t="str">
        <f>AO160</f>
        <v>OP / BCN1F / V50 / BCN</v>
      </c>
      <c r="E160" s="2">
        <f>U160</f>
        <v>2.25</v>
      </c>
      <c r="F160" s="2">
        <f>W160</f>
        <v>1</v>
      </c>
      <c r="G160" s="2">
        <f>X160</f>
        <v>6</v>
      </c>
      <c r="H160" s="2">
        <f>Y160</f>
        <v>10</v>
      </c>
      <c r="I160" s="3">
        <f>Z160</f>
        <v>135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930</v>
      </c>
      <c r="S160">
        <v>106</v>
      </c>
      <c r="T160">
        <v>504</v>
      </c>
      <c r="U160">
        <v>2.25</v>
      </c>
      <c r="V160" t="s">
        <v>3849</v>
      </c>
      <c r="W160">
        <v>1</v>
      </c>
      <c r="X160">
        <v>6</v>
      </c>
      <c r="Y160">
        <v>10</v>
      </c>
      <c r="Z160">
        <v>135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931</v>
      </c>
      <c r="AJ160" t="s">
        <v>3840</v>
      </c>
      <c r="AK160" t="s">
        <v>14</v>
      </c>
      <c r="AL160">
        <v>1966</v>
      </c>
      <c r="AM160">
        <v>58</v>
      </c>
      <c r="AN160" t="s">
        <v>51</v>
      </c>
      <c r="AO160" t="s">
        <v>136</v>
      </c>
    </row>
    <row r="161" spans="1:41" x14ac:dyDescent="0.25">
      <c r="A161">
        <f>MAX(A$8:A160)+1</f>
        <v>153</v>
      </c>
      <c r="B161" s="2">
        <f>T161</f>
        <v>504</v>
      </c>
      <c r="C161" s="2">
        <f>S161</f>
        <v>109</v>
      </c>
      <c r="D161" s="2" t="str">
        <f>AO161</f>
        <v>OP / BCN2F / V50 / BCN</v>
      </c>
      <c r="E161" s="2">
        <f>U161</f>
        <v>4</v>
      </c>
      <c r="F161" s="2">
        <f>W161</f>
        <v>1</v>
      </c>
      <c r="G161" s="2">
        <f>X161</f>
        <v>6</v>
      </c>
      <c r="H161" s="2">
        <f>Y161</f>
        <v>10</v>
      </c>
      <c r="I161" s="3">
        <f>Z161</f>
        <v>240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932</v>
      </c>
      <c r="S161">
        <v>109</v>
      </c>
      <c r="T161">
        <v>504</v>
      </c>
      <c r="U161">
        <v>4</v>
      </c>
      <c r="V161" t="s">
        <v>4605</v>
      </c>
      <c r="W161">
        <v>1</v>
      </c>
      <c r="X161">
        <v>6</v>
      </c>
      <c r="Y161">
        <v>10</v>
      </c>
      <c r="Z161">
        <v>240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931</v>
      </c>
      <c r="AJ161" t="s">
        <v>3840</v>
      </c>
      <c r="AK161" t="s">
        <v>14</v>
      </c>
      <c r="AL161">
        <v>1966</v>
      </c>
      <c r="AM161">
        <v>58</v>
      </c>
      <c r="AN161" t="s">
        <v>51</v>
      </c>
      <c r="AO161" t="s">
        <v>137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126</v>
      </c>
      <c r="D162" s="2" t="str">
        <f>AO162</f>
        <v>CAMP / CAT / V50 / CAT</v>
      </c>
      <c r="E162" s="2">
        <f>U162</f>
        <v>1</v>
      </c>
      <c r="F162" s="2">
        <f>W162</f>
        <v>2</v>
      </c>
      <c r="G162" s="2">
        <f>X162</f>
        <v>6</v>
      </c>
      <c r="H162" s="2">
        <f>Y162</f>
        <v>10</v>
      </c>
      <c r="I162" s="3">
        <f>Z162</f>
        <v>120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4674</v>
      </c>
      <c r="S162">
        <v>126</v>
      </c>
      <c r="T162">
        <v>504</v>
      </c>
      <c r="U162">
        <v>1</v>
      </c>
      <c r="V162" t="s">
        <v>4633</v>
      </c>
      <c r="W162">
        <v>2</v>
      </c>
      <c r="X162">
        <v>6</v>
      </c>
      <c r="Y162">
        <v>10</v>
      </c>
      <c r="Z162">
        <v>120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931</v>
      </c>
      <c r="AJ162" t="s">
        <v>3840</v>
      </c>
      <c r="AK162" t="s">
        <v>14</v>
      </c>
      <c r="AL162">
        <v>1966</v>
      </c>
      <c r="AM162">
        <v>58</v>
      </c>
      <c r="AN162" t="s">
        <v>51</v>
      </c>
      <c r="AO162" t="s">
        <v>139</v>
      </c>
    </row>
    <row r="163" spans="1:41" x14ac:dyDescent="0.25">
      <c r="A163">
        <f>MAX(A$8:A162)+1</f>
        <v>155</v>
      </c>
      <c r="B163" s="2">
        <f>T163</f>
        <v>504</v>
      </c>
      <c r="C163" s="2">
        <f>S163</f>
        <v>112</v>
      </c>
      <c r="D163" s="2" t="str">
        <f>AO163</f>
        <v>OP / BCN3F / V50 / BCN</v>
      </c>
      <c r="E163" s="2">
        <f>U163</f>
        <v>8</v>
      </c>
      <c r="F163" s="2">
        <f>W163</f>
        <v>1</v>
      </c>
      <c r="G163" s="2">
        <f>X163</f>
        <v>6</v>
      </c>
      <c r="H163" s="2">
        <f>Y163</f>
        <v>10</v>
      </c>
      <c r="I163" s="3">
        <f>Z163</f>
        <v>480</v>
      </c>
      <c r="J163" s="3">
        <f>AA163</f>
        <v>0</v>
      </c>
      <c r="K163" s="3">
        <f>AB163</f>
        <v>0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4932</v>
      </c>
      <c r="S163">
        <v>112</v>
      </c>
      <c r="T163">
        <v>504</v>
      </c>
      <c r="U163">
        <v>8</v>
      </c>
      <c r="V163" t="s">
        <v>4874</v>
      </c>
      <c r="W163">
        <v>1</v>
      </c>
      <c r="X163">
        <v>6</v>
      </c>
      <c r="Y163">
        <v>10</v>
      </c>
      <c r="Z163">
        <v>480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931</v>
      </c>
      <c r="AJ163" t="s">
        <v>3840</v>
      </c>
      <c r="AK163" t="s">
        <v>14</v>
      </c>
      <c r="AL163">
        <v>1966</v>
      </c>
      <c r="AM163">
        <v>58</v>
      </c>
      <c r="AN163" t="s">
        <v>51</v>
      </c>
      <c r="AO163" t="s">
        <v>4925</v>
      </c>
    </row>
    <row r="164" spans="1:41" x14ac:dyDescent="0.25">
      <c r="A164">
        <f>MAX(A$8:A163)+1</f>
        <v>156</v>
      </c>
      <c r="B164" s="2">
        <f>T164</f>
        <v>511</v>
      </c>
      <c r="C164" s="2">
        <f>S164</f>
        <v>3</v>
      </c>
      <c r="D164" s="2" t="str">
        <f>AO164</f>
        <v>LLIGUES ESTATALS /  /  / EST</v>
      </c>
      <c r="E164" s="2">
        <f>U164</f>
        <v>1942.5</v>
      </c>
      <c r="F164" s="2">
        <f>W164</f>
        <v>1</v>
      </c>
      <c r="G164" s="2">
        <f>X164</f>
        <v>1</v>
      </c>
      <c r="H164" s="2">
        <f>Y164</f>
        <v>1</v>
      </c>
      <c r="I164" s="3">
        <f>Z164</f>
        <v>0</v>
      </c>
      <c r="J164" s="3">
        <f>AA164</f>
        <v>0</v>
      </c>
      <c r="K164" s="3">
        <f>AB164</f>
        <v>1942.5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1762</v>
      </c>
      <c r="S164">
        <v>3</v>
      </c>
      <c r="T164">
        <v>511</v>
      </c>
      <c r="U164">
        <v>1942.5</v>
      </c>
      <c r="V164" t="s">
        <v>11</v>
      </c>
      <c r="W164">
        <v>1</v>
      </c>
      <c r="X164">
        <v>1</v>
      </c>
      <c r="Y164">
        <v>1</v>
      </c>
      <c r="Z164">
        <v>0</v>
      </c>
      <c r="AA164">
        <v>0</v>
      </c>
      <c r="AB164">
        <v>1942.5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585</v>
      </c>
      <c r="AJ164" t="s">
        <v>532</v>
      </c>
      <c r="AK164" t="s">
        <v>14</v>
      </c>
      <c r="AL164">
        <v>1966</v>
      </c>
      <c r="AM164">
        <v>58</v>
      </c>
      <c r="AN164" t="s">
        <v>51</v>
      </c>
      <c r="AO164" t="s">
        <v>1693</v>
      </c>
    </row>
    <row r="165" spans="1:41" x14ac:dyDescent="0.25">
      <c r="A165">
        <f>MAX(A$8:A164)+1</f>
        <v>157</v>
      </c>
      <c r="B165" s="2">
        <f>T165</f>
        <v>511</v>
      </c>
      <c r="C165" s="2">
        <f>S165</f>
        <v>2</v>
      </c>
      <c r="D165" s="2" t="str">
        <f>AO165</f>
        <v>RQ / RFETM / ABS / EST</v>
      </c>
      <c r="E165" s="2">
        <f>U165</f>
        <v>811</v>
      </c>
      <c r="F165" s="2">
        <f>W165</f>
        <v>0.1</v>
      </c>
      <c r="G165" s="2">
        <f>X165</f>
        <v>1</v>
      </c>
      <c r="H165" s="2">
        <f>Y165</f>
        <v>10</v>
      </c>
      <c r="I165" s="3">
        <f>Z165</f>
        <v>0</v>
      </c>
      <c r="J165" s="3">
        <f>AA165</f>
        <v>0</v>
      </c>
      <c r="K165" s="3">
        <f>AB165</f>
        <v>811.00000000000011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584</v>
      </c>
      <c r="S165">
        <v>2</v>
      </c>
      <c r="T165">
        <v>511</v>
      </c>
      <c r="U165">
        <v>811</v>
      </c>
      <c r="V165" t="s">
        <v>11</v>
      </c>
      <c r="W165">
        <v>0.1</v>
      </c>
      <c r="X165">
        <v>1</v>
      </c>
      <c r="Y165">
        <v>10</v>
      </c>
      <c r="Z165">
        <v>0</v>
      </c>
      <c r="AA165">
        <v>0</v>
      </c>
      <c r="AB165">
        <v>811.00000000000011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585</v>
      </c>
      <c r="AJ165" t="s">
        <v>532</v>
      </c>
      <c r="AK165" t="s">
        <v>14</v>
      </c>
      <c r="AL165">
        <v>1966</v>
      </c>
      <c r="AM165">
        <v>58</v>
      </c>
      <c r="AN165" t="s">
        <v>51</v>
      </c>
      <c r="AO165" t="s">
        <v>16</v>
      </c>
    </row>
    <row r="166" spans="1:41" x14ac:dyDescent="0.25">
      <c r="A166">
        <f>MAX(A$8:A165)+1</f>
        <v>158</v>
      </c>
      <c r="B166" s="2">
        <f>T166</f>
        <v>517</v>
      </c>
      <c r="C166" s="2">
        <f>S166</f>
        <v>126</v>
      </c>
      <c r="D166" s="2" t="str">
        <f>AO166</f>
        <v>CAMP / CAT / V50 / CAT</v>
      </c>
      <c r="E166" s="2">
        <f>U166</f>
        <v>2</v>
      </c>
      <c r="F166" s="2">
        <f>W166</f>
        <v>2</v>
      </c>
      <c r="G166" s="2">
        <f>X166</f>
        <v>6</v>
      </c>
      <c r="H166" s="2">
        <f>Y166</f>
        <v>10</v>
      </c>
      <c r="I166" s="3">
        <f>Z166</f>
        <v>240</v>
      </c>
      <c r="J166" s="3">
        <f>AA166</f>
        <v>0</v>
      </c>
      <c r="K166" s="3">
        <f>AB166</f>
        <v>0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4666</v>
      </c>
      <c r="S166">
        <v>126</v>
      </c>
      <c r="T166">
        <v>517</v>
      </c>
      <c r="U166">
        <v>2</v>
      </c>
      <c r="V166" t="s">
        <v>4633</v>
      </c>
      <c r="W166">
        <v>2</v>
      </c>
      <c r="X166">
        <v>6</v>
      </c>
      <c r="Y166">
        <v>10</v>
      </c>
      <c r="Z166">
        <v>240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4667</v>
      </c>
      <c r="AJ166" t="s">
        <v>3840</v>
      </c>
      <c r="AK166" t="s">
        <v>14</v>
      </c>
      <c r="AL166">
        <v>1966</v>
      </c>
      <c r="AM166">
        <v>58</v>
      </c>
      <c r="AN166" t="s">
        <v>51</v>
      </c>
      <c r="AO166" t="s">
        <v>139</v>
      </c>
    </row>
    <row r="167" spans="1:41" x14ac:dyDescent="0.25">
      <c r="A167">
        <f>MAX(A$8:A166)+1</f>
        <v>159</v>
      </c>
      <c r="B167" s="2">
        <f>T167</f>
        <v>517</v>
      </c>
      <c r="C167" s="2">
        <f>S167</f>
        <v>112</v>
      </c>
      <c r="D167" s="2" t="str">
        <f>AO167</f>
        <v>OP / BCN3F / V50 / BCN</v>
      </c>
      <c r="E167" s="2">
        <f>U167</f>
        <v>2.25</v>
      </c>
      <c r="F167" s="2">
        <f>W167</f>
        <v>1</v>
      </c>
      <c r="G167" s="2">
        <f>X167</f>
        <v>6</v>
      </c>
      <c r="H167" s="2">
        <f>Y167</f>
        <v>10</v>
      </c>
      <c r="I167" s="3">
        <f>Z167</f>
        <v>135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4938</v>
      </c>
      <c r="S167">
        <v>112</v>
      </c>
      <c r="T167">
        <v>517</v>
      </c>
      <c r="U167">
        <v>2.25</v>
      </c>
      <c r="V167" t="s">
        <v>4874</v>
      </c>
      <c r="W167">
        <v>1</v>
      </c>
      <c r="X167">
        <v>6</v>
      </c>
      <c r="Y167">
        <v>10</v>
      </c>
      <c r="Z167">
        <v>135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4667</v>
      </c>
      <c r="AJ167" t="s">
        <v>3840</v>
      </c>
      <c r="AK167" t="s">
        <v>14</v>
      </c>
      <c r="AL167">
        <v>1966</v>
      </c>
      <c r="AM167">
        <v>58</v>
      </c>
      <c r="AN167" t="s">
        <v>51</v>
      </c>
      <c r="AO167" t="s">
        <v>4925</v>
      </c>
    </row>
    <row r="168" spans="1:41" x14ac:dyDescent="0.25">
      <c r="A168">
        <f>MAX(A$8:A167)+1</f>
        <v>160</v>
      </c>
      <c r="B168" s="2">
        <f>T168</f>
        <v>530</v>
      </c>
      <c r="C168" s="2">
        <f>S168</f>
        <v>140</v>
      </c>
      <c r="D168" s="2" t="str">
        <f>AO168</f>
        <v>CAMP / ESP / V65 / EST</v>
      </c>
      <c r="E168" s="2">
        <f>U168</f>
        <v>0.5</v>
      </c>
      <c r="F168" s="2">
        <f>W168</f>
        <v>4</v>
      </c>
      <c r="G168" s="2">
        <f>X168</f>
        <v>2</v>
      </c>
      <c r="H168" s="2">
        <f>Y168</f>
        <v>10</v>
      </c>
      <c r="I168" s="3">
        <f>Z168</f>
        <v>40</v>
      </c>
      <c r="J168" s="3">
        <f>AA168</f>
        <v>0</v>
      </c>
      <c r="K168" s="3">
        <f>AB168</f>
        <v>0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2790</v>
      </c>
      <c r="S168">
        <v>140</v>
      </c>
      <c r="T168">
        <v>530</v>
      </c>
      <c r="U168">
        <v>0.5</v>
      </c>
      <c r="V168" t="s">
        <v>11</v>
      </c>
      <c r="W168">
        <v>4</v>
      </c>
      <c r="X168">
        <v>2</v>
      </c>
      <c r="Y168">
        <v>10</v>
      </c>
      <c r="Z168">
        <v>40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2179</v>
      </c>
      <c r="AJ168" t="s">
        <v>1241</v>
      </c>
      <c r="AK168" t="s">
        <v>14</v>
      </c>
      <c r="AL168">
        <v>1967</v>
      </c>
      <c r="AM168">
        <v>57</v>
      </c>
      <c r="AN168" t="s">
        <v>51</v>
      </c>
      <c r="AO168" t="s">
        <v>215</v>
      </c>
    </row>
    <row r="169" spans="1:41" x14ac:dyDescent="0.25">
      <c r="A169">
        <f>MAX(A$8:A168)+1</f>
        <v>161</v>
      </c>
      <c r="B169" s="2">
        <f>T169</f>
        <v>534</v>
      </c>
      <c r="C169" s="2">
        <f>S169</f>
        <v>3</v>
      </c>
      <c r="D169" s="2" t="str">
        <f>AO169</f>
        <v>LLIGUES ESTATALS /  /  / EST</v>
      </c>
      <c r="E169" s="2">
        <f>U169</f>
        <v>319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319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1880</v>
      </c>
      <c r="S169">
        <v>3</v>
      </c>
      <c r="T169">
        <v>534</v>
      </c>
      <c r="U169">
        <v>319</v>
      </c>
      <c r="V169" t="s">
        <v>11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319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1881</v>
      </c>
      <c r="AJ169" t="s">
        <v>532</v>
      </c>
      <c r="AK169" t="s">
        <v>14</v>
      </c>
      <c r="AL169">
        <v>1967</v>
      </c>
      <c r="AM169">
        <v>57</v>
      </c>
      <c r="AN169" t="s">
        <v>51</v>
      </c>
      <c r="AO169" t="s">
        <v>1693</v>
      </c>
    </row>
    <row r="170" spans="1:41" x14ac:dyDescent="0.25">
      <c r="A170">
        <f>MAX(A$8:A169)+1</f>
        <v>162</v>
      </c>
      <c r="B170" s="2">
        <f>T170</f>
        <v>535</v>
      </c>
      <c r="C170" s="2">
        <f>S170</f>
        <v>3</v>
      </c>
      <c r="D170" s="2" t="str">
        <f>AO170</f>
        <v>LLIGUES ESTATALS /  /  / EST</v>
      </c>
      <c r="E170" s="2">
        <f>U170</f>
        <v>128</v>
      </c>
      <c r="F170" s="2">
        <f>W170</f>
        <v>1</v>
      </c>
      <c r="G170" s="2">
        <f>X170</f>
        <v>1</v>
      </c>
      <c r="H170" s="2">
        <f>Y170</f>
        <v>1</v>
      </c>
      <c r="I170" s="3">
        <f>Z170</f>
        <v>0</v>
      </c>
      <c r="J170" s="3">
        <f>AA170</f>
        <v>0</v>
      </c>
      <c r="K170" s="3">
        <f>AB170</f>
        <v>128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1907</v>
      </c>
      <c r="S170">
        <v>3</v>
      </c>
      <c r="T170">
        <v>535</v>
      </c>
      <c r="U170">
        <v>128</v>
      </c>
      <c r="V170" t="s">
        <v>11</v>
      </c>
      <c r="W170">
        <v>1</v>
      </c>
      <c r="X170">
        <v>1</v>
      </c>
      <c r="Y170">
        <v>1</v>
      </c>
      <c r="Z170">
        <v>0</v>
      </c>
      <c r="AA170">
        <v>0</v>
      </c>
      <c r="AB170">
        <v>128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1110</v>
      </c>
      <c r="AJ170" t="s">
        <v>1095</v>
      </c>
      <c r="AK170" t="s">
        <v>14</v>
      </c>
      <c r="AL170">
        <v>1967</v>
      </c>
      <c r="AM170">
        <v>57</v>
      </c>
      <c r="AN170" t="s">
        <v>51</v>
      </c>
      <c r="AO170" t="s">
        <v>1693</v>
      </c>
    </row>
    <row r="171" spans="1:41" x14ac:dyDescent="0.25">
      <c r="A171">
        <f>MAX(A$8:A170)+1</f>
        <v>163</v>
      </c>
      <c r="B171" s="2">
        <f>T171</f>
        <v>535</v>
      </c>
      <c r="C171" s="2">
        <f>S171</f>
        <v>83</v>
      </c>
      <c r="D171" s="2" t="str">
        <f>AO171</f>
        <v>TOR / ZON / V50 / EST</v>
      </c>
      <c r="E171" s="2">
        <f>U171</f>
        <v>3.5</v>
      </c>
      <c r="F171" s="2">
        <f>W171</f>
        <v>1</v>
      </c>
      <c r="G171" s="2">
        <f>X171</f>
        <v>6</v>
      </c>
      <c r="H171" s="2">
        <f>Y171</f>
        <v>10</v>
      </c>
      <c r="I171" s="3">
        <f>Z171</f>
        <v>210</v>
      </c>
      <c r="J171" s="3">
        <f>AA171</f>
        <v>0</v>
      </c>
      <c r="K171" s="3">
        <f>AB171</f>
        <v>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4029</v>
      </c>
      <c r="S171">
        <v>83</v>
      </c>
      <c r="T171">
        <v>535</v>
      </c>
      <c r="U171">
        <v>3.5</v>
      </c>
      <c r="V171" t="s">
        <v>3882</v>
      </c>
      <c r="W171">
        <v>1</v>
      </c>
      <c r="X171">
        <v>6</v>
      </c>
      <c r="Y171">
        <v>10</v>
      </c>
      <c r="Z171">
        <v>210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1110</v>
      </c>
      <c r="AJ171" t="s">
        <v>1095</v>
      </c>
      <c r="AK171" t="s">
        <v>14</v>
      </c>
      <c r="AL171">
        <v>1967</v>
      </c>
      <c r="AM171">
        <v>57</v>
      </c>
      <c r="AN171" t="s">
        <v>51</v>
      </c>
      <c r="AO171" t="s">
        <v>4016</v>
      </c>
    </row>
    <row r="172" spans="1:41" x14ac:dyDescent="0.25">
      <c r="A172">
        <f>MAX(A$8:A171)+1</f>
        <v>164</v>
      </c>
      <c r="B172" s="2">
        <f>T172</f>
        <v>535</v>
      </c>
      <c r="C172" s="2">
        <f>S172</f>
        <v>197</v>
      </c>
      <c r="D172" s="2" t="str">
        <f>AO172</f>
        <v>CAMP / CAT / COM B / CAT</v>
      </c>
      <c r="E172" s="2">
        <f>U172</f>
        <v>4</v>
      </c>
      <c r="F172" s="2">
        <f>W172</f>
        <v>0.1</v>
      </c>
      <c r="G172" s="2">
        <f>X172</f>
        <v>15</v>
      </c>
      <c r="H172" s="2">
        <f>Y172</f>
        <v>10</v>
      </c>
      <c r="I172" s="3">
        <f>Z172</f>
        <v>0</v>
      </c>
      <c r="J172" s="3">
        <f>AA172</f>
        <v>0</v>
      </c>
      <c r="K172" s="3">
        <f>AB172</f>
        <v>60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5348</v>
      </c>
      <c r="S172">
        <v>197</v>
      </c>
      <c r="T172">
        <v>535</v>
      </c>
      <c r="U172">
        <v>4</v>
      </c>
      <c r="V172" t="s">
        <v>5284</v>
      </c>
      <c r="W172">
        <v>0.1</v>
      </c>
      <c r="X172">
        <v>15</v>
      </c>
      <c r="Y172">
        <v>10</v>
      </c>
      <c r="Z172">
        <v>0</v>
      </c>
      <c r="AA172">
        <v>0</v>
      </c>
      <c r="AB172">
        <v>60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1110</v>
      </c>
      <c r="AJ172" t="s">
        <v>1095</v>
      </c>
      <c r="AK172" t="s">
        <v>14</v>
      </c>
      <c r="AL172">
        <v>1967</v>
      </c>
      <c r="AM172">
        <v>57</v>
      </c>
      <c r="AN172" t="s">
        <v>51</v>
      </c>
      <c r="AO172" t="s">
        <v>5339</v>
      </c>
    </row>
    <row r="173" spans="1:41" x14ac:dyDescent="0.25">
      <c r="A173">
        <f>MAX(A$8:A172)+1</f>
        <v>165</v>
      </c>
      <c r="B173" s="2">
        <f>T173</f>
        <v>536</v>
      </c>
      <c r="C173" s="2">
        <f>S173</f>
        <v>2</v>
      </c>
      <c r="D173" s="2" t="str">
        <f>AO173</f>
        <v>RQ / RFETM / ABS / EST</v>
      </c>
      <c r="E173" s="2">
        <f>U173</f>
        <v>280</v>
      </c>
      <c r="F173" s="2">
        <f>W173</f>
        <v>0.1</v>
      </c>
      <c r="G173" s="2">
        <f>X173</f>
        <v>1</v>
      </c>
      <c r="H173" s="2">
        <f>Y173</f>
        <v>10</v>
      </c>
      <c r="I173" s="3">
        <f>Z173</f>
        <v>0</v>
      </c>
      <c r="J173" s="3">
        <f>AA173</f>
        <v>0</v>
      </c>
      <c r="K173" s="3">
        <f>AB173</f>
        <v>280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1616</v>
      </c>
      <c r="S173">
        <v>2</v>
      </c>
      <c r="T173">
        <v>536</v>
      </c>
      <c r="U173">
        <v>280</v>
      </c>
      <c r="V173" t="s">
        <v>11</v>
      </c>
      <c r="W173">
        <v>0.1</v>
      </c>
      <c r="X173">
        <v>1</v>
      </c>
      <c r="Y173">
        <v>10</v>
      </c>
      <c r="Z173">
        <v>0</v>
      </c>
      <c r="AA173">
        <v>0</v>
      </c>
      <c r="AB173">
        <v>280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1614</v>
      </c>
      <c r="AJ173" t="s">
        <v>1562</v>
      </c>
      <c r="AK173" t="s">
        <v>14</v>
      </c>
      <c r="AL173">
        <v>1967</v>
      </c>
      <c r="AM173">
        <v>57</v>
      </c>
      <c r="AN173" t="s">
        <v>51</v>
      </c>
      <c r="AO173" t="s">
        <v>16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83</v>
      </c>
      <c r="D174" s="2" t="str">
        <f>AO174</f>
        <v>TOR / ZON / V50 / EST</v>
      </c>
      <c r="E174" s="2">
        <f>U174</f>
        <v>5</v>
      </c>
      <c r="F174" s="2">
        <f>W174</f>
        <v>1</v>
      </c>
      <c r="G174" s="2">
        <f>X174</f>
        <v>6</v>
      </c>
      <c r="H174" s="2">
        <f>Y174</f>
        <v>10</v>
      </c>
      <c r="I174" s="3">
        <f>Z174</f>
        <v>300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4025</v>
      </c>
      <c r="S174">
        <v>83</v>
      </c>
      <c r="T174">
        <v>536</v>
      </c>
      <c r="U174">
        <v>5</v>
      </c>
      <c r="V174" t="s">
        <v>3882</v>
      </c>
      <c r="W174">
        <v>1</v>
      </c>
      <c r="X174">
        <v>6</v>
      </c>
      <c r="Y174">
        <v>10</v>
      </c>
      <c r="Z174">
        <v>300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1614</v>
      </c>
      <c r="AJ174" t="s">
        <v>1562</v>
      </c>
      <c r="AK174" t="s">
        <v>14</v>
      </c>
      <c r="AL174">
        <v>1967</v>
      </c>
      <c r="AM174">
        <v>57</v>
      </c>
      <c r="AN174" t="s">
        <v>51</v>
      </c>
      <c r="AO174" t="s">
        <v>4016</v>
      </c>
    </row>
    <row r="175" spans="1:41" x14ac:dyDescent="0.25">
      <c r="A175">
        <f>MAX(A$8:A174)+1</f>
        <v>167</v>
      </c>
      <c r="B175" s="2">
        <f>T175</f>
        <v>536</v>
      </c>
      <c r="C175" s="2">
        <f>S175</f>
        <v>126</v>
      </c>
      <c r="D175" s="2" t="str">
        <f>AO175</f>
        <v>CAMP / CAT / V50 / CAT</v>
      </c>
      <c r="E175" s="2">
        <f>U175</f>
        <v>2</v>
      </c>
      <c r="F175" s="2">
        <f>W175</f>
        <v>2</v>
      </c>
      <c r="G175" s="2">
        <f>X175</f>
        <v>6</v>
      </c>
      <c r="H175" s="2">
        <f>Y175</f>
        <v>10</v>
      </c>
      <c r="I175" s="3">
        <f>Z175</f>
        <v>240</v>
      </c>
      <c r="J175" s="3">
        <f>AA175</f>
        <v>0</v>
      </c>
      <c r="K175" s="3">
        <f>AB175</f>
        <v>0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1615</v>
      </c>
      <c r="S175">
        <v>126</v>
      </c>
      <c r="T175">
        <v>536</v>
      </c>
      <c r="U175">
        <v>2</v>
      </c>
      <c r="V175" t="s">
        <v>4633</v>
      </c>
      <c r="W175">
        <v>2</v>
      </c>
      <c r="X175">
        <v>6</v>
      </c>
      <c r="Y175">
        <v>10</v>
      </c>
      <c r="Z175">
        <v>240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1614</v>
      </c>
      <c r="AJ175" t="s">
        <v>1562</v>
      </c>
      <c r="AK175" t="s">
        <v>14</v>
      </c>
      <c r="AL175">
        <v>1967</v>
      </c>
      <c r="AM175">
        <v>57</v>
      </c>
      <c r="AN175" t="s">
        <v>51</v>
      </c>
      <c r="AO175" t="s">
        <v>139</v>
      </c>
    </row>
    <row r="176" spans="1:41" x14ac:dyDescent="0.25">
      <c r="A176">
        <f>MAX(A$8:A175)+1</f>
        <v>168</v>
      </c>
      <c r="B176" s="2">
        <f>T176</f>
        <v>536</v>
      </c>
      <c r="C176" s="2">
        <f>S176</f>
        <v>93</v>
      </c>
      <c r="D176" s="2" t="str">
        <f>AO176</f>
        <v>TOR / EST / V50 / EST</v>
      </c>
      <c r="E176" s="2">
        <f>U176</f>
        <v>3</v>
      </c>
      <c r="F176" s="2">
        <f>W176</f>
        <v>0.5</v>
      </c>
      <c r="G176" s="2">
        <f>X176</f>
        <v>6</v>
      </c>
      <c r="H176" s="2">
        <f>Y176</f>
        <v>10</v>
      </c>
      <c r="I176" s="3">
        <f>Z176</f>
        <v>90</v>
      </c>
      <c r="J176" s="3">
        <f>AA176</f>
        <v>0</v>
      </c>
      <c r="K176" s="3">
        <f>AB176</f>
        <v>0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1617</v>
      </c>
      <c r="S176">
        <v>93</v>
      </c>
      <c r="T176">
        <v>536</v>
      </c>
      <c r="U176">
        <v>3</v>
      </c>
      <c r="V176" t="s">
        <v>2462</v>
      </c>
      <c r="W176">
        <v>0.5</v>
      </c>
      <c r="X176">
        <v>6</v>
      </c>
      <c r="Y176">
        <v>10</v>
      </c>
      <c r="Z176">
        <v>90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1614</v>
      </c>
      <c r="AJ176" t="s">
        <v>1562</v>
      </c>
      <c r="AK176" t="s">
        <v>14</v>
      </c>
      <c r="AL176">
        <v>1967</v>
      </c>
      <c r="AM176">
        <v>57</v>
      </c>
      <c r="AN176" t="s">
        <v>51</v>
      </c>
      <c r="AO176" t="s">
        <v>492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16</v>
      </c>
      <c r="D177" s="2" t="str">
        <f>AO177</f>
        <v>OP / CAT1F / SEN C / CAT</v>
      </c>
      <c r="E177" s="2">
        <f>U177</f>
        <v>10</v>
      </c>
      <c r="F177" s="2">
        <f>W177</f>
        <v>0.25</v>
      </c>
      <c r="G177" s="2">
        <f>X177</f>
        <v>15</v>
      </c>
      <c r="H177" s="2">
        <f>Y177</f>
        <v>10</v>
      </c>
      <c r="I177" s="3">
        <f>Z177</f>
        <v>0</v>
      </c>
      <c r="J177" s="3">
        <f>AA177</f>
        <v>0</v>
      </c>
      <c r="K177" s="3">
        <f>AB177</f>
        <v>375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3781</v>
      </c>
      <c r="S177">
        <v>16</v>
      </c>
      <c r="T177">
        <v>546</v>
      </c>
      <c r="U177">
        <v>10</v>
      </c>
      <c r="V177" t="s">
        <v>22</v>
      </c>
      <c r="W177">
        <v>0.25</v>
      </c>
      <c r="X177">
        <v>15</v>
      </c>
      <c r="Y177">
        <v>10</v>
      </c>
      <c r="Z177">
        <v>0</v>
      </c>
      <c r="AA177">
        <v>0</v>
      </c>
      <c r="AB177">
        <v>375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1151</v>
      </c>
      <c r="AJ177" t="s">
        <v>127</v>
      </c>
      <c r="AK177" t="s">
        <v>14</v>
      </c>
      <c r="AL177">
        <v>1967</v>
      </c>
      <c r="AM177">
        <v>57</v>
      </c>
      <c r="AN177" t="s">
        <v>51</v>
      </c>
      <c r="AO177" t="s">
        <v>107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83</v>
      </c>
      <c r="D178" s="2" t="str">
        <f>AO178</f>
        <v>TOR / ZON / V50 / EST</v>
      </c>
      <c r="E178" s="2">
        <f>U178</f>
        <v>13</v>
      </c>
      <c r="F178" s="2">
        <f>W178</f>
        <v>1</v>
      </c>
      <c r="G178" s="2">
        <f>X178</f>
        <v>6</v>
      </c>
      <c r="H178" s="2">
        <f>Y178</f>
        <v>10</v>
      </c>
      <c r="I178" s="3">
        <f>Z178</f>
        <v>780</v>
      </c>
      <c r="J178" s="3">
        <f>AA178</f>
        <v>0</v>
      </c>
      <c r="K178" s="3">
        <f>AB178</f>
        <v>0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4019</v>
      </c>
      <c r="S178">
        <v>83</v>
      </c>
      <c r="T178">
        <v>546</v>
      </c>
      <c r="U178">
        <v>13</v>
      </c>
      <c r="V178" t="s">
        <v>3882</v>
      </c>
      <c r="W178">
        <v>1</v>
      </c>
      <c r="X178">
        <v>6</v>
      </c>
      <c r="Y178">
        <v>10</v>
      </c>
      <c r="Z178">
        <v>780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1151</v>
      </c>
      <c r="AJ178" t="s">
        <v>127</v>
      </c>
      <c r="AK178" t="s">
        <v>14</v>
      </c>
      <c r="AL178">
        <v>1967</v>
      </c>
      <c r="AM178">
        <v>57</v>
      </c>
      <c r="AN178" t="s">
        <v>51</v>
      </c>
      <c r="AO178" t="s">
        <v>4016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30</v>
      </c>
      <c r="D179" s="2" t="str">
        <f>AO179</f>
        <v>OP / CAT2F / SEN C / CAT</v>
      </c>
      <c r="E179" s="2">
        <f>U179</f>
        <v>10</v>
      </c>
      <c r="F179" s="2">
        <f>W179</f>
        <v>0.25</v>
      </c>
      <c r="G179" s="2">
        <f>X179</f>
        <v>15</v>
      </c>
      <c r="H179" s="2">
        <f>Y179</f>
        <v>10</v>
      </c>
      <c r="I179" s="3">
        <f>Z179</f>
        <v>0</v>
      </c>
      <c r="J179" s="3">
        <f>AA179</f>
        <v>0</v>
      </c>
      <c r="K179" s="3">
        <f>AB179</f>
        <v>375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4526</v>
      </c>
      <c r="S179">
        <v>30</v>
      </c>
      <c r="T179">
        <v>546</v>
      </c>
      <c r="U179">
        <v>10</v>
      </c>
      <c r="V179" t="s">
        <v>4225</v>
      </c>
      <c r="W179">
        <v>0.25</v>
      </c>
      <c r="X179">
        <v>15</v>
      </c>
      <c r="Y179">
        <v>10</v>
      </c>
      <c r="Z179">
        <v>0</v>
      </c>
      <c r="AA179">
        <v>0</v>
      </c>
      <c r="AB179">
        <v>375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1151</v>
      </c>
      <c r="AJ179" t="s">
        <v>127</v>
      </c>
      <c r="AK179" t="s">
        <v>14</v>
      </c>
      <c r="AL179">
        <v>1967</v>
      </c>
      <c r="AM179">
        <v>57</v>
      </c>
      <c r="AN179" t="s">
        <v>51</v>
      </c>
      <c r="AO179" t="s">
        <v>105</v>
      </c>
    </row>
    <row r="180" spans="1:41" x14ac:dyDescent="0.25">
      <c r="A180">
        <f>MAX(A$8:A179)+1</f>
        <v>172</v>
      </c>
      <c r="B180" s="2">
        <f>T180</f>
        <v>546</v>
      </c>
      <c r="C180" s="2">
        <f>S180</f>
        <v>126</v>
      </c>
      <c r="D180" s="2" t="str">
        <f>AO180</f>
        <v>CAMP / CAT / V50 / CAT</v>
      </c>
      <c r="E180" s="2">
        <f>U180</f>
        <v>2</v>
      </c>
      <c r="F180" s="2">
        <f>W180</f>
        <v>2</v>
      </c>
      <c r="G180" s="2">
        <f>X180</f>
        <v>6</v>
      </c>
      <c r="H180" s="2">
        <f>Y180</f>
        <v>10</v>
      </c>
      <c r="I180" s="3">
        <f>Z180</f>
        <v>240</v>
      </c>
      <c r="J180" s="3">
        <f>AA180</f>
        <v>0</v>
      </c>
      <c r="K180" s="3">
        <f>AB180</f>
        <v>0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4668</v>
      </c>
      <c r="S180">
        <v>126</v>
      </c>
      <c r="T180">
        <v>546</v>
      </c>
      <c r="U180">
        <v>2</v>
      </c>
      <c r="V180" t="s">
        <v>4633</v>
      </c>
      <c r="W180">
        <v>2</v>
      </c>
      <c r="X180">
        <v>6</v>
      </c>
      <c r="Y180">
        <v>10</v>
      </c>
      <c r="Z180">
        <v>240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1151</v>
      </c>
      <c r="AJ180" t="s">
        <v>127</v>
      </c>
      <c r="AK180" t="s">
        <v>14</v>
      </c>
      <c r="AL180">
        <v>1967</v>
      </c>
      <c r="AM180">
        <v>57</v>
      </c>
      <c r="AN180" t="s">
        <v>51</v>
      </c>
      <c r="AO180" t="s">
        <v>139</v>
      </c>
    </row>
    <row r="181" spans="1:41" x14ac:dyDescent="0.25">
      <c r="A181">
        <f>MAX(A$8:A180)+1</f>
        <v>173</v>
      </c>
      <c r="B181" s="2">
        <f>T181</f>
        <v>546</v>
      </c>
      <c r="C181" s="2">
        <f>S181</f>
        <v>93</v>
      </c>
      <c r="D181" s="2" t="str">
        <f>AO181</f>
        <v>TOR / EST / V50 / EST</v>
      </c>
      <c r="E181" s="2">
        <f>U181</f>
        <v>5</v>
      </c>
      <c r="F181" s="2">
        <f>W181</f>
        <v>0.5</v>
      </c>
      <c r="G181" s="2">
        <f>X181</f>
        <v>6</v>
      </c>
      <c r="H181" s="2">
        <f>Y181</f>
        <v>10</v>
      </c>
      <c r="I181" s="3">
        <f>Z181</f>
        <v>150</v>
      </c>
      <c r="J181" s="3">
        <f>AA181</f>
        <v>0</v>
      </c>
      <c r="K181" s="3">
        <f>AB181</f>
        <v>0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4763</v>
      </c>
      <c r="S181">
        <v>93</v>
      </c>
      <c r="T181">
        <v>546</v>
      </c>
      <c r="U181">
        <v>5</v>
      </c>
      <c r="V181" t="s">
        <v>2462</v>
      </c>
      <c r="W181">
        <v>0.5</v>
      </c>
      <c r="X181">
        <v>6</v>
      </c>
      <c r="Y181">
        <v>10</v>
      </c>
      <c r="Z181">
        <v>150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1151</v>
      </c>
      <c r="AJ181" t="s">
        <v>127</v>
      </c>
      <c r="AK181" t="s">
        <v>14</v>
      </c>
      <c r="AL181">
        <v>1967</v>
      </c>
      <c r="AM181">
        <v>57</v>
      </c>
      <c r="AN181" t="s">
        <v>51</v>
      </c>
      <c r="AO181" t="s">
        <v>492</v>
      </c>
    </row>
    <row r="182" spans="1:41" x14ac:dyDescent="0.25">
      <c r="A182">
        <f>MAX(A$8:A181)+1</f>
        <v>174</v>
      </c>
      <c r="B182" s="2">
        <f>T182</f>
        <v>546</v>
      </c>
      <c r="C182" s="2">
        <f>S182</f>
        <v>49</v>
      </c>
      <c r="D182" s="2" t="str">
        <f>AO182</f>
        <v>OP / CAT3F / SEN C / CAT</v>
      </c>
      <c r="E182" s="2">
        <f>U182</f>
        <v>8</v>
      </c>
      <c r="F182" s="2">
        <f>W182</f>
        <v>0.25</v>
      </c>
      <c r="G182" s="2">
        <f>X182</f>
        <v>15</v>
      </c>
      <c r="H182" s="2">
        <f>Y182</f>
        <v>10</v>
      </c>
      <c r="I182" s="3">
        <f>Z182</f>
        <v>0</v>
      </c>
      <c r="J182" s="3">
        <f>AA182</f>
        <v>0</v>
      </c>
      <c r="K182" s="3">
        <f>AB182</f>
        <v>300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4994</v>
      </c>
      <c r="S182">
        <v>49</v>
      </c>
      <c r="T182">
        <v>546</v>
      </c>
      <c r="U182">
        <v>8</v>
      </c>
      <c r="V182" t="s">
        <v>4962</v>
      </c>
      <c r="W182">
        <v>0.25</v>
      </c>
      <c r="X182">
        <v>15</v>
      </c>
      <c r="Y182">
        <v>10</v>
      </c>
      <c r="Z182">
        <v>0</v>
      </c>
      <c r="AA182">
        <v>0</v>
      </c>
      <c r="AB182">
        <v>300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1151</v>
      </c>
      <c r="AJ182" t="s">
        <v>127</v>
      </c>
      <c r="AK182" t="s">
        <v>14</v>
      </c>
      <c r="AL182">
        <v>1967</v>
      </c>
      <c r="AM182">
        <v>57</v>
      </c>
      <c r="AN182" t="s">
        <v>51</v>
      </c>
      <c r="AO182" t="s">
        <v>106</v>
      </c>
    </row>
    <row r="183" spans="1:41" x14ac:dyDescent="0.25">
      <c r="A183">
        <f>MAX(A$8:A182)+1</f>
        <v>175</v>
      </c>
      <c r="B183" s="2">
        <f>T183</f>
        <v>557</v>
      </c>
      <c r="C183" s="2">
        <f>S183</f>
        <v>3</v>
      </c>
      <c r="D183" s="2" t="str">
        <f>AO183</f>
        <v>LLIGUES ESTATALS /  /  / EST</v>
      </c>
      <c r="E183" s="2">
        <f>U183</f>
        <v>638</v>
      </c>
      <c r="F183" s="2">
        <f>W183</f>
        <v>1</v>
      </c>
      <c r="G183" s="2">
        <f>X183</f>
        <v>1</v>
      </c>
      <c r="H183" s="2">
        <f>Y183</f>
        <v>1</v>
      </c>
      <c r="I183" s="3">
        <f>Z183</f>
        <v>0</v>
      </c>
      <c r="J183" s="3">
        <f>AA183</f>
        <v>0</v>
      </c>
      <c r="K183" s="3">
        <f>AB183</f>
        <v>638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2897</v>
      </c>
      <c r="S183">
        <v>3</v>
      </c>
      <c r="T183">
        <v>557</v>
      </c>
      <c r="U183">
        <v>638</v>
      </c>
      <c r="V183" t="s">
        <v>11</v>
      </c>
      <c r="W183">
        <v>1</v>
      </c>
      <c r="X183">
        <v>1</v>
      </c>
      <c r="Y183">
        <v>1</v>
      </c>
      <c r="Z183">
        <v>0</v>
      </c>
      <c r="AA183">
        <v>0</v>
      </c>
      <c r="AB183">
        <v>638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530</v>
      </c>
      <c r="AJ183" t="s">
        <v>510</v>
      </c>
      <c r="AK183" t="s">
        <v>14</v>
      </c>
      <c r="AL183">
        <v>1968</v>
      </c>
      <c r="AM183">
        <v>56</v>
      </c>
      <c r="AN183" t="s">
        <v>51</v>
      </c>
      <c r="AO183" t="s">
        <v>1693</v>
      </c>
    </row>
    <row r="184" spans="1:41" x14ac:dyDescent="0.25">
      <c r="A184">
        <f>MAX(A$8:A183)+1</f>
        <v>176</v>
      </c>
      <c r="B184" s="2">
        <f>T184</f>
        <v>557</v>
      </c>
      <c r="C184" s="2">
        <f>S184</f>
        <v>2</v>
      </c>
      <c r="D184" s="2" t="str">
        <f>AO184</f>
        <v>RQ / RFETM / ABS / EST</v>
      </c>
      <c r="E184" s="2">
        <f>U184</f>
        <v>235</v>
      </c>
      <c r="F184" s="2">
        <f>W184</f>
        <v>0.1</v>
      </c>
      <c r="G184" s="2">
        <f>X184</f>
        <v>1</v>
      </c>
      <c r="H184" s="2">
        <f>Y184</f>
        <v>10</v>
      </c>
      <c r="I184" s="3">
        <f>Z184</f>
        <v>0</v>
      </c>
      <c r="J184" s="3">
        <f>AA184</f>
        <v>0</v>
      </c>
      <c r="K184" s="3">
        <f>AB184</f>
        <v>235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3140</v>
      </c>
      <c r="S184">
        <v>2</v>
      </c>
      <c r="T184">
        <v>557</v>
      </c>
      <c r="U184">
        <v>235</v>
      </c>
      <c r="V184" t="s">
        <v>11</v>
      </c>
      <c r="W184">
        <v>0.1</v>
      </c>
      <c r="X184">
        <v>1</v>
      </c>
      <c r="Y184">
        <v>10</v>
      </c>
      <c r="Z184">
        <v>0</v>
      </c>
      <c r="AA184">
        <v>0</v>
      </c>
      <c r="AB184">
        <v>235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530</v>
      </c>
      <c r="AJ184" t="s">
        <v>510</v>
      </c>
      <c r="AK184" t="s">
        <v>14</v>
      </c>
      <c r="AL184">
        <v>1968</v>
      </c>
      <c r="AM184">
        <v>56</v>
      </c>
      <c r="AN184" t="s">
        <v>51</v>
      </c>
      <c r="AO184" t="s">
        <v>16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106</v>
      </c>
      <c r="D185" s="2" t="str">
        <f>AO185</f>
        <v>OP / BCN1F / V50 / BCN</v>
      </c>
      <c r="E185" s="2">
        <f>U185</f>
        <v>12</v>
      </c>
      <c r="F185" s="2">
        <f>W185</f>
        <v>1</v>
      </c>
      <c r="G185" s="2">
        <f>X185</f>
        <v>6</v>
      </c>
      <c r="H185" s="2">
        <f>Y185</f>
        <v>10</v>
      </c>
      <c r="I185" s="3">
        <f>Z185</f>
        <v>720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3856</v>
      </c>
      <c r="S185">
        <v>106</v>
      </c>
      <c r="T185">
        <v>557</v>
      </c>
      <c r="U185">
        <v>12</v>
      </c>
      <c r="V185" t="s">
        <v>3849</v>
      </c>
      <c r="W185">
        <v>1</v>
      </c>
      <c r="X185">
        <v>6</v>
      </c>
      <c r="Y185">
        <v>10</v>
      </c>
      <c r="Z185">
        <v>720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530</v>
      </c>
      <c r="AJ185" t="s">
        <v>510</v>
      </c>
      <c r="AK185" t="s">
        <v>14</v>
      </c>
      <c r="AL185">
        <v>1968</v>
      </c>
      <c r="AM185">
        <v>56</v>
      </c>
      <c r="AN185" t="s">
        <v>51</v>
      </c>
      <c r="AO185" t="s">
        <v>136</v>
      </c>
    </row>
    <row r="186" spans="1:41" x14ac:dyDescent="0.25">
      <c r="A186">
        <f>MAX(A$8:A185)+1</f>
        <v>178</v>
      </c>
      <c r="B186" s="2">
        <f>T186</f>
        <v>557</v>
      </c>
      <c r="C186" s="2">
        <f>S186</f>
        <v>83</v>
      </c>
      <c r="D186" s="2" t="str">
        <f>AO186</f>
        <v>TOR / ZON / V50 / EST</v>
      </c>
      <c r="E186" s="2">
        <f>U186</f>
        <v>9.5</v>
      </c>
      <c r="F186" s="2">
        <f>W186</f>
        <v>1</v>
      </c>
      <c r="G186" s="2">
        <f>X186</f>
        <v>6</v>
      </c>
      <c r="H186" s="2">
        <f>Y186</f>
        <v>10</v>
      </c>
      <c r="I186" s="3">
        <f>Z186</f>
        <v>570</v>
      </c>
      <c r="J186" s="3">
        <f>AA186</f>
        <v>0</v>
      </c>
      <c r="K186" s="3">
        <f>AB186</f>
        <v>0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4020</v>
      </c>
      <c r="S186">
        <v>83</v>
      </c>
      <c r="T186">
        <v>557</v>
      </c>
      <c r="U186">
        <v>9.5</v>
      </c>
      <c r="V186" t="s">
        <v>3882</v>
      </c>
      <c r="W186">
        <v>1</v>
      </c>
      <c r="X186">
        <v>6</v>
      </c>
      <c r="Y186">
        <v>10</v>
      </c>
      <c r="Z186">
        <v>570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530</v>
      </c>
      <c r="AJ186" t="s">
        <v>510</v>
      </c>
      <c r="AK186" t="s">
        <v>14</v>
      </c>
      <c r="AL186">
        <v>1968</v>
      </c>
      <c r="AM186">
        <v>56</v>
      </c>
      <c r="AN186" t="s">
        <v>51</v>
      </c>
      <c r="AO186" t="s">
        <v>4016</v>
      </c>
    </row>
    <row r="187" spans="1:41" x14ac:dyDescent="0.25">
      <c r="A187">
        <f>MAX(A$8:A186)+1</f>
        <v>179</v>
      </c>
      <c r="B187" s="2">
        <f>T187</f>
        <v>557</v>
      </c>
      <c r="C187" s="2">
        <f>S187</f>
        <v>126</v>
      </c>
      <c r="D187" s="2" t="str">
        <f>AO187</f>
        <v>CAMP / CAT / V50 / CAT</v>
      </c>
      <c r="E187" s="2">
        <f>U187</f>
        <v>4</v>
      </c>
      <c r="F187" s="2">
        <f>W187</f>
        <v>2</v>
      </c>
      <c r="G187" s="2">
        <f>X187</f>
        <v>6</v>
      </c>
      <c r="H187" s="2">
        <f>Y187</f>
        <v>10</v>
      </c>
      <c r="I187" s="3">
        <f>Z187</f>
        <v>480</v>
      </c>
      <c r="J187" s="3">
        <f>AA187</f>
        <v>0</v>
      </c>
      <c r="K187" s="3">
        <f>AB187</f>
        <v>0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531</v>
      </c>
      <c r="S187">
        <v>126</v>
      </c>
      <c r="T187">
        <v>557</v>
      </c>
      <c r="U187">
        <v>4</v>
      </c>
      <c r="V187" t="s">
        <v>4633</v>
      </c>
      <c r="W187">
        <v>2</v>
      </c>
      <c r="X187">
        <v>6</v>
      </c>
      <c r="Y187">
        <v>10</v>
      </c>
      <c r="Z187">
        <v>480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530</v>
      </c>
      <c r="AJ187" t="s">
        <v>510</v>
      </c>
      <c r="AK187" t="s">
        <v>14</v>
      </c>
      <c r="AL187">
        <v>1968</v>
      </c>
      <c r="AM187">
        <v>56</v>
      </c>
      <c r="AN187" t="s">
        <v>51</v>
      </c>
      <c r="AO187" t="s">
        <v>139</v>
      </c>
    </row>
    <row r="188" spans="1:41" x14ac:dyDescent="0.25">
      <c r="A188">
        <f>MAX(A$8:A187)+1</f>
        <v>180</v>
      </c>
      <c r="B188" s="2">
        <f>T188</f>
        <v>557</v>
      </c>
      <c r="C188" s="2">
        <f>S188</f>
        <v>93</v>
      </c>
      <c r="D188" s="2" t="str">
        <f>AO188</f>
        <v>TOR / EST / V50 / EST</v>
      </c>
      <c r="E188" s="2">
        <f>U188</f>
        <v>12</v>
      </c>
      <c r="F188" s="2">
        <f>W188</f>
        <v>0.5</v>
      </c>
      <c r="G188" s="2">
        <f>X188</f>
        <v>6</v>
      </c>
      <c r="H188" s="2">
        <f>Y188</f>
        <v>10</v>
      </c>
      <c r="I188" s="3">
        <f>Z188</f>
        <v>360</v>
      </c>
      <c r="J188" s="3">
        <f>AA188</f>
        <v>0</v>
      </c>
      <c r="K188" s="3">
        <f>AB188</f>
        <v>0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4766</v>
      </c>
      <c r="S188">
        <v>93</v>
      </c>
      <c r="T188">
        <v>557</v>
      </c>
      <c r="U188">
        <v>12</v>
      </c>
      <c r="V188" t="s">
        <v>2462</v>
      </c>
      <c r="W188">
        <v>0.5</v>
      </c>
      <c r="X188">
        <v>6</v>
      </c>
      <c r="Y188">
        <v>10</v>
      </c>
      <c r="Z188">
        <v>360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530</v>
      </c>
      <c r="AJ188" t="s">
        <v>510</v>
      </c>
      <c r="AK188" t="s">
        <v>14</v>
      </c>
      <c r="AL188">
        <v>1968</v>
      </c>
      <c r="AM188">
        <v>56</v>
      </c>
      <c r="AN188" t="s">
        <v>51</v>
      </c>
      <c r="AO188" t="s">
        <v>492</v>
      </c>
    </row>
    <row r="189" spans="1:41" x14ac:dyDescent="0.25">
      <c r="A189">
        <f>MAX(A$8:A188)+1</f>
        <v>181</v>
      </c>
      <c r="B189" s="2">
        <f>T189</f>
        <v>571</v>
      </c>
      <c r="C189" s="2">
        <f>S189</f>
        <v>30</v>
      </c>
      <c r="D189" s="2" t="str">
        <f>AO189</f>
        <v>OP / CAT2F / SEN C / CAT</v>
      </c>
      <c r="E189" s="2">
        <f>U189</f>
        <v>2</v>
      </c>
      <c r="F189" s="2">
        <f>W189</f>
        <v>0.25</v>
      </c>
      <c r="G189" s="2">
        <f>X189</f>
        <v>15</v>
      </c>
      <c r="H189" s="2">
        <f>Y189</f>
        <v>10</v>
      </c>
      <c r="I189" s="3">
        <f>Z189</f>
        <v>0</v>
      </c>
      <c r="J189" s="3">
        <f>AA189</f>
        <v>0</v>
      </c>
      <c r="K189" s="3">
        <f>AB189</f>
        <v>75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4543</v>
      </c>
      <c r="S189">
        <v>30</v>
      </c>
      <c r="T189">
        <v>571</v>
      </c>
      <c r="U189">
        <v>2</v>
      </c>
      <c r="V189" t="s">
        <v>4225</v>
      </c>
      <c r="W189">
        <v>0.25</v>
      </c>
      <c r="X189">
        <v>15</v>
      </c>
      <c r="Y189">
        <v>10</v>
      </c>
      <c r="Z189">
        <v>0</v>
      </c>
      <c r="AA189">
        <v>0</v>
      </c>
      <c r="AB189">
        <v>75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412</v>
      </c>
      <c r="AJ189" t="s">
        <v>411</v>
      </c>
      <c r="AK189" t="s">
        <v>14</v>
      </c>
      <c r="AL189">
        <v>1968</v>
      </c>
      <c r="AM189">
        <v>56</v>
      </c>
      <c r="AN189" t="s">
        <v>51</v>
      </c>
      <c r="AO189" t="s">
        <v>105</v>
      </c>
    </row>
    <row r="190" spans="1:41" x14ac:dyDescent="0.25">
      <c r="A190">
        <f>MAX(A$8:A189)+1</f>
        <v>182</v>
      </c>
      <c r="B190" s="2">
        <f>T190</f>
        <v>571</v>
      </c>
      <c r="C190" s="2">
        <f>S190</f>
        <v>126</v>
      </c>
      <c r="D190" s="2" t="str">
        <f>AO190</f>
        <v>CAMP / CAT / V50 / CAT</v>
      </c>
      <c r="E190" s="2">
        <f>U190</f>
        <v>1</v>
      </c>
      <c r="F190" s="2">
        <f>W190</f>
        <v>2</v>
      </c>
      <c r="G190" s="2">
        <f>X190</f>
        <v>6</v>
      </c>
      <c r="H190" s="2">
        <f>Y190</f>
        <v>10</v>
      </c>
      <c r="I190" s="3">
        <f>Z190</f>
        <v>120</v>
      </c>
      <c r="J190" s="3">
        <f>AA190</f>
        <v>0</v>
      </c>
      <c r="K190" s="3">
        <f>AB190</f>
        <v>0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2423</v>
      </c>
      <c r="S190">
        <v>126</v>
      </c>
      <c r="T190">
        <v>571</v>
      </c>
      <c r="U190">
        <v>1</v>
      </c>
      <c r="V190" t="s">
        <v>4633</v>
      </c>
      <c r="W190">
        <v>2</v>
      </c>
      <c r="X190">
        <v>6</v>
      </c>
      <c r="Y190">
        <v>10</v>
      </c>
      <c r="Z190">
        <v>120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412</v>
      </c>
      <c r="AJ190" t="s">
        <v>411</v>
      </c>
      <c r="AK190" t="s">
        <v>14</v>
      </c>
      <c r="AL190">
        <v>1968</v>
      </c>
      <c r="AM190">
        <v>56</v>
      </c>
      <c r="AN190" t="s">
        <v>51</v>
      </c>
      <c r="AO190" t="s">
        <v>139</v>
      </c>
    </row>
    <row r="191" spans="1:41" x14ac:dyDescent="0.25">
      <c r="A191">
        <f>MAX(A$8:A190)+1</f>
        <v>183</v>
      </c>
      <c r="B191" s="2">
        <f>T191</f>
        <v>571</v>
      </c>
      <c r="C191" s="2">
        <f>S191</f>
        <v>49</v>
      </c>
      <c r="D191" s="2" t="str">
        <f>AO191</f>
        <v>OP / CAT3F / SEN C / CAT</v>
      </c>
      <c r="E191" s="2">
        <f>U191</f>
        <v>4</v>
      </c>
      <c r="F191" s="2">
        <f>W191</f>
        <v>0.25</v>
      </c>
      <c r="G191" s="2">
        <f>X191</f>
        <v>15</v>
      </c>
      <c r="H191" s="2">
        <f>Y191</f>
        <v>10</v>
      </c>
      <c r="I191" s="3">
        <f>Z191</f>
        <v>0</v>
      </c>
      <c r="J191" s="3">
        <f>AA191</f>
        <v>0</v>
      </c>
      <c r="K191" s="3">
        <f>AB191</f>
        <v>150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5005</v>
      </c>
      <c r="S191">
        <v>49</v>
      </c>
      <c r="T191">
        <v>571</v>
      </c>
      <c r="U191">
        <v>4</v>
      </c>
      <c r="V191" t="s">
        <v>4962</v>
      </c>
      <c r="W191">
        <v>0.25</v>
      </c>
      <c r="X191">
        <v>15</v>
      </c>
      <c r="Y191">
        <v>10</v>
      </c>
      <c r="Z191">
        <v>0</v>
      </c>
      <c r="AA191">
        <v>0</v>
      </c>
      <c r="AB191">
        <v>150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412</v>
      </c>
      <c r="AJ191" t="s">
        <v>411</v>
      </c>
      <c r="AK191" t="s">
        <v>14</v>
      </c>
      <c r="AL191">
        <v>1968</v>
      </c>
      <c r="AM191">
        <v>56</v>
      </c>
      <c r="AN191" t="s">
        <v>51</v>
      </c>
      <c r="AO191" t="s">
        <v>106</v>
      </c>
    </row>
    <row r="192" spans="1:41" x14ac:dyDescent="0.25">
      <c r="A192">
        <f>MAX(A$8:A191)+1</f>
        <v>184</v>
      </c>
      <c r="B192" s="2">
        <f>T192</f>
        <v>585</v>
      </c>
      <c r="C192" s="2">
        <f>S192</f>
        <v>3</v>
      </c>
      <c r="D192" s="2" t="str">
        <f>AO192</f>
        <v>LLIGUES ESTATALS /  /  / EST</v>
      </c>
      <c r="E192" s="2">
        <f>U192</f>
        <v>1184</v>
      </c>
      <c r="F192" s="2">
        <f>W192</f>
        <v>1</v>
      </c>
      <c r="G192" s="2">
        <f>X192</f>
        <v>1</v>
      </c>
      <c r="H192" s="2">
        <f>Y192</f>
        <v>1</v>
      </c>
      <c r="I192" s="3">
        <f>Z192</f>
        <v>0</v>
      </c>
      <c r="J192" s="3">
        <f>AA192</f>
        <v>0</v>
      </c>
      <c r="K192" s="3">
        <f>AB192</f>
        <v>1184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2898</v>
      </c>
      <c r="S192">
        <v>3</v>
      </c>
      <c r="T192">
        <v>585</v>
      </c>
      <c r="U192">
        <v>1184</v>
      </c>
      <c r="V192" t="s">
        <v>11</v>
      </c>
      <c r="W192">
        <v>1</v>
      </c>
      <c r="X192">
        <v>1</v>
      </c>
      <c r="Y192">
        <v>1</v>
      </c>
      <c r="Z192">
        <v>0</v>
      </c>
      <c r="AA192">
        <v>0</v>
      </c>
      <c r="AB192">
        <v>1184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876</v>
      </c>
      <c r="AJ192" t="s">
        <v>660</v>
      </c>
      <c r="AK192" t="s">
        <v>14</v>
      </c>
      <c r="AL192">
        <v>1969</v>
      </c>
      <c r="AM192">
        <v>55</v>
      </c>
      <c r="AN192" t="s">
        <v>51</v>
      </c>
      <c r="AO192" t="s">
        <v>1693</v>
      </c>
    </row>
    <row r="193" spans="1:41" x14ac:dyDescent="0.25">
      <c r="A193">
        <f>MAX(A$8:A192)+1</f>
        <v>185</v>
      </c>
      <c r="B193" s="2">
        <f>T193</f>
        <v>585</v>
      </c>
      <c r="C193" s="2">
        <f>S193</f>
        <v>2</v>
      </c>
      <c r="D193" s="2" t="str">
        <f>AO193</f>
        <v>RQ / RFETM / ABS / EST</v>
      </c>
      <c r="E193" s="2">
        <f>U193</f>
        <v>515</v>
      </c>
      <c r="F193" s="2">
        <f>W193</f>
        <v>0.1</v>
      </c>
      <c r="G193" s="2">
        <f>X193</f>
        <v>1</v>
      </c>
      <c r="H193" s="2">
        <f>Y193</f>
        <v>10</v>
      </c>
      <c r="I193" s="3">
        <f>Z193</f>
        <v>0</v>
      </c>
      <c r="J193" s="3">
        <f>AA193</f>
        <v>0</v>
      </c>
      <c r="K193" s="3">
        <f>AB193</f>
        <v>515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875</v>
      </c>
      <c r="S193">
        <v>2</v>
      </c>
      <c r="T193">
        <v>585</v>
      </c>
      <c r="U193">
        <v>515</v>
      </c>
      <c r="V193" t="s">
        <v>11</v>
      </c>
      <c r="W193">
        <v>0.1</v>
      </c>
      <c r="X193">
        <v>1</v>
      </c>
      <c r="Y193">
        <v>10</v>
      </c>
      <c r="Z193">
        <v>0</v>
      </c>
      <c r="AA193">
        <v>0</v>
      </c>
      <c r="AB193">
        <v>515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876</v>
      </c>
      <c r="AJ193" t="s">
        <v>660</v>
      </c>
      <c r="AK193" t="s">
        <v>14</v>
      </c>
      <c r="AL193">
        <v>1969</v>
      </c>
      <c r="AM193">
        <v>55</v>
      </c>
      <c r="AN193" t="s">
        <v>51</v>
      </c>
      <c r="AO193" t="s">
        <v>16</v>
      </c>
    </row>
    <row r="194" spans="1:41" x14ac:dyDescent="0.25">
      <c r="A194">
        <f>MAX(A$8:A193)+1</f>
        <v>186</v>
      </c>
      <c r="B194" s="2">
        <f>T194</f>
        <v>585</v>
      </c>
      <c r="C194" s="2">
        <f>S194</f>
        <v>109</v>
      </c>
      <c r="D194" s="2" t="str">
        <f>AO194</f>
        <v>OP / BCN2F / V50 / BCN</v>
      </c>
      <c r="E194" s="2">
        <f>U194</f>
        <v>20</v>
      </c>
      <c r="F194" s="2">
        <f>W194</f>
        <v>1</v>
      </c>
      <c r="G194" s="2">
        <f>X194</f>
        <v>6</v>
      </c>
      <c r="H194" s="2">
        <f>Y194</f>
        <v>10</v>
      </c>
      <c r="I194" s="3">
        <f>Z194</f>
        <v>1200</v>
      </c>
      <c r="J194" s="3">
        <f>AA194</f>
        <v>0</v>
      </c>
      <c r="K194" s="3">
        <f>AB194</f>
        <v>0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2182</v>
      </c>
      <c r="S194">
        <v>109</v>
      </c>
      <c r="T194">
        <v>585</v>
      </c>
      <c r="U194">
        <v>20</v>
      </c>
      <c r="V194" t="s">
        <v>4605</v>
      </c>
      <c r="W194">
        <v>1</v>
      </c>
      <c r="X194">
        <v>6</v>
      </c>
      <c r="Y194">
        <v>10</v>
      </c>
      <c r="Z194">
        <v>1200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876</v>
      </c>
      <c r="AJ194" t="s">
        <v>660</v>
      </c>
      <c r="AK194" t="s">
        <v>14</v>
      </c>
      <c r="AL194">
        <v>1969</v>
      </c>
      <c r="AM194">
        <v>55</v>
      </c>
      <c r="AN194" t="s">
        <v>51</v>
      </c>
      <c r="AO194" t="s">
        <v>137</v>
      </c>
    </row>
    <row r="195" spans="1:41" x14ac:dyDescent="0.25">
      <c r="A195">
        <f>MAX(A$8:A194)+1</f>
        <v>187</v>
      </c>
      <c r="B195" s="2">
        <f>T195</f>
        <v>586</v>
      </c>
      <c r="C195" s="2">
        <f>S195</f>
        <v>126</v>
      </c>
      <c r="D195" s="2" t="str">
        <f>AO195</f>
        <v>CAMP / CAT / V50 / CAT</v>
      </c>
      <c r="E195" s="2">
        <f>U195</f>
        <v>4</v>
      </c>
      <c r="F195" s="2">
        <f>W195</f>
        <v>2</v>
      </c>
      <c r="G195" s="2">
        <f>X195</f>
        <v>6</v>
      </c>
      <c r="H195" s="2">
        <f>Y195</f>
        <v>10</v>
      </c>
      <c r="I195" s="3">
        <f>Z195</f>
        <v>480</v>
      </c>
      <c r="J195" s="3">
        <f>AA195</f>
        <v>0</v>
      </c>
      <c r="K195" s="3">
        <f>AB195</f>
        <v>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2415</v>
      </c>
      <c r="S195">
        <v>126</v>
      </c>
      <c r="T195">
        <v>586</v>
      </c>
      <c r="U195">
        <v>4</v>
      </c>
      <c r="V195" t="s">
        <v>4633</v>
      </c>
      <c r="W195">
        <v>2</v>
      </c>
      <c r="X195">
        <v>6</v>
      </c>
      <c r="Y195">
        <v>10</v>
      </c>
      <c r="Z195">
        <v>480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2416</v>
      </c>
      <c r="AJ195" t="s">
        <v>411</v>
      </c>
      <c r="AK195" t="s">
        <v>14</v>
      </c>
      <c r="AL195">
        <v>1969</v>
      </c>
      <c r="AM195">
        <v>55</v>
      </c>
      <c r="AN195" t="s">
        <v>51</v>
      </c>
      <c r="AO195" t="s">
        <v>139</v>
      </c>
    </row>
    <row r="196" spans="1:41" x14ac:dyDescent="0.25">
      <c r="A196">
        <f>MAX(A$8:A195)+1</f>
        <v>188</v>
      </c>
      <c r="B196" s="2">
        <f>T196</f>
        <v>606</v>
      </c>
      <c r="C196" s="2">
        <f>S196</f>
        <v>12</v>
      </c>
      <c r="D196" s="2" t="str">
        <f>AO196</f>
        <v>OP / CAT1F / ADA / CAT</v>
      </c>
      <c r="E196" s="2">
        <f>U196</f>
        <v>8</v>
      </c>
      <c r="F196" s="2">
        <f>W196</f>
        <v>1.25</v>
      </c>
      <c r="G196" s="2">
        <f>X196</f>
        <v>10</v>
      </c>
      <c r="H196" s="2">
        <f>Y196</f>
        <v>10</v>
      </c>
      <c r="I196" s="3">
        <f>Z196</f>
        <v>0</v>
      </c>
      <c r="J196" s="3">
        <f>AA196</f>
        <v>1000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3495</v>
      </c>
      <c r="S196">
        <v>12</v>
      </c>
      <c r="T196">
        <v>606</v>
      </c>
      <c r="U196">
        <v>8</v>
      </c>
      <c r="V196" t="s">
        <v>22</v>
      </c>
      <c r="W196">
        <v>1.25</v>
      </c>
      <c r="X196">
        <v>10</v>
      </c>
      <c r="Y196">
        <v>10</v>
      </c>
      <c r="Z196">
        <v>0</v>
      </c>
      <c r="AA196">
        <v>1000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2486</v>
      </c>
      <c r="AJ196" t="s">
        <v>453</v>
      </c>
      <c r="AK196" t="s">
        <v>14</v>
      </c>
      <c r="AL196">
        <v>1969</v>
      </c>
      <c r="AM196">
        <v>55</v>
      </c>
      <c r="AN196" t="s">
        <v>51</v>
      </c>
      <c r="AO196" t="s">
        <v>272</v>
      </c>
    </row>
    <row r="197" spans="1:41" x14ac:dyDescent="0.25">
      <c r="A197">
        <f>MAX(A$8:A196)+1</f>
        <v>189</v>
      </c>
      <c r="B197" s="2">
        <f>T197</f>
        <v>612</v>
      </c>
      <c r="C197" s="2">
        <f>S197</f>
        <v>138</v>
      </c>
      <c r="D197" s="2" t="str">
        <f>AO197</f>
        <v>CAMP / ESP / V50 / EST</v>
      </c>
      <c r="E197" s="2">
        <f>U197</f>
        <v>2</v>
      </c>
      <c r="F197" s="2">
        <f>W197</f>
        <v>4</v>
      </c>
      <c r="G197" s="2">
        <f>X197</f>
        <v>6</v>
      </c>
      <c r="H197" s="2">
        <f>Y197</f>
        <v>10</v>
      </c>
      <c r="I197" s="3">
        <f>Z197</f>
        <v>480</v>
      </c>
      <c r="J197" s="3">
        <f>AA197</f>
        <v>0</v>
      </c>
      <c r="K197" s="3">
        <f>AB197</f>
        <v>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1225</v>
      </c>
      <c r="S197">
        <v>138</v>
      </c>
      <c r="T197">
        <v>612</v>
      </c>
      <c r="U197">
        <v>2</v>
      </c>
      <c r="V197" t="s">
        <v>11</v>
      </c>
      <c r="W197">
        <v>4</v>
      </c>
      <c r="X197">
        <v>6</v>
      </c>
      <c r="Y197">
        <v>10</v>
      </c>
      <c r="Z197">
        <v>480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1222</v>
      </c>
      <c r="AJ197" t="s">
        <v>1688</v>
      </c>
      <c r="AK197" t="s">
        <v>14</v>
      </c>
      <c r="AL197">
        <v>1969</v>
      </c>
      <c r="AM197">
        <v>55</v>
      </c>
      <c r="AN197" t="s">
        <v>51</v>
      </c>
      <c r="AO197" t="s">
        <v>180</v>
      </c>
    </row>
    <row r="198" spans="1:41" x14ac:dyDescent="0.25">
      <c r="A198">
        <f>MAX(A$8:A197)+1</f>
        <v>190</v>
      </c>
      <c r="B198" s="2">
        <f>T198</f>
        <v>612</v>
      </c>
      <c r="C198" s="2">
        <f>S198</f>
        <v>126</v>
      </c>
      <c r="D198" s="2" t="str">
        <f>AO198</f>
        <v>CAMP / CAT / V50 / CAT</v>
      </c>
      <c r="E198" s="2">
        <f>U198</f>
        <v>2</v>
      </c>
      <c r="F198" s="2">
        <f>W198</f>
        <v>2</v>
      </c>
      <c r="G198" s="2">
        <f>X198</f>
        <v>6</v>
      </c>
      <c r="H198" s="2">
        <f>Y198</f>
        <v>10</v>
      </c>
      <c r="I198" s="3">
        <f>Z198</f>
        <v>240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1224</v>
      </c>
      <c r="S198">
        <v>126</v>
      </c>
      <c r="T198">
        <v>612</v>
      </c>
      <c r="U198">
        <v>2</v>
      </c>
      <c r="V198" t="s">
        <v>4633</v>
      </c>
      <c r="W198">
        <v>2</v>
      </c>
      <c r="X198">
        <v>6</v>
      </c>
      <c r="Y198">
        <v>10</v>
      </c>
      <c r="Z198">
        <v>240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1222</v>
      </c>
      <c r="AJ198" t="s">
        <v>1688</v>
      </c>
      <c r="AK198" t="s">
        <v>14</v>
      </c>
      <c r="AL198">
        <v>1969</v>
      </c>
      <c r="AM198">
        <v>55</v>
      </c>
      <c r="AN198" t="s">
        <v>51</v>
      </c>
      <c r="AO198" t="s">
        <v>139</v>
      </c>
    </row>
    <row r="199" spans="1:41" x14ac:dyDescent="0.25">
      <c r="A199">
        <f>MAX(A$8:A198)+1</f>
        <v>191</v>
      </c>
      <c r="B199" s="2">
        <f>T199</f>
        <v>615</v>
      </c>
      <c r="C199" s="2">
        <f>S199</f>
        <v>126</v>
      </c>
      <c r="D199" s="2" t="str">
        <f>AO199</f>
        <v>CAMP / CAT / V50 / CAT</v>
      </c>
      <c r="E199" s="2">
        <f>U199</f>
        <v>1</v>
      </c>
      <c r="F199" s="2">
        <f>W199</f>
        <v>2</v>
      </c>
      <c r="G199" s="2">
        <f>X199</f>
        <v>6</v>
      </c>
      <c r="H199" s="2">
        <f>Y199</f>
        <v>10</v>
      </c>
      <c r="I199" s="3">
        <f>Z199</f>
        <v>120</v>
      </c>
      <c r="J199" s="3">
        <f>AA199</f>
        <v>0</v>
      </c>
      <c r="K199" s="3">
        <f>AB199</f>
        <v>0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613</v>
      </c>
      <c r="S199">
        <v>126</v>
      </c>
      <c r="T199">
        <v>615</v>
      </c>
      <c r="U199">
        <v>1</v>
      </c>
      <c r="V199" t="s">
        <v>4633</v>
      </c>
      <c r="W199">
        <v>2</v>
      </c>
      <c r="X199">
        <v>6</v>
      </c>
      <c r="Y199">
        <v>10</v>
      </c>
      <c r="Z199">
        <v>120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612</v>
      </c>
      <c r="AJ199" t="s">
        <v>595</v>
      </c>
      <c r="AK199" t="s">
        <v>14</v>
      </c>
      <c r="AL199">
        <v>1969</v>
      </c>
      <c r="AM199">
        <v>55</v>
      </c>
      <c r="AN199" t="s">
        <v>51</v>
      </c>
      <c r="AO199" t="s">
        <v>139</v>
      </c>
    </row>
    <row r="200" spans="1:41" x14ac:dyDescent="0.25">
      <c r="A200">
        <f>MAX(A$8:A199)+1</f>
        <v>192</v>
      </c>
      <c r="B200" s="2">
        <f>T200</f>
        <v>645</v>
      </c>
      <c r="C200" s="2">
        <f>S200</f>
        <v>138</v>
      </c>
      <c r="D200" s="2" t="str">
        <f>AO200</f>
        <v>CAMP / ESP / V50 / EST</v>
      </c>
      <c r="E200" s="2">
        <f>U200</f>
        <v>8</v>
      </c>
      <c r="F200" s="2">
        <f>W200</f>
        <v>4</v>
      </c>
      <c r="G200" s="2">
        <f>X200</f>
        <v>6</v>
      </c>
      <c r="H200" s="2">
        <f>Y200</f>
        <v>10</v>
      </c>
      <c r="I200" s="3">
        <f>Z200</f>
        <v>1920</v>
      </c>
      <c r="J200" s="3">
        <f>AA200</f>
        <v>0</v>
      </c>
      <c r="K200" s="3">
        <f>AB200</f>
        <v>0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1155</v>
      </c>
      <c r="S200">
        <v>138</v>
      </c>
      <c r="T200">
        <v>645</v>
      </c>
      <c r="U200">
        <v>8</v>
      </c>
      <c r="V200" t="s">
        <v>11</v>
      </c>
      <c r="W200">
        <v>4</v>
      </c>
      <c r="X200">
        <v>6</v>
      </c>
      <c r="Y200">
        <v>10</v>
      </c>
      <c r="Z200">
        <v>1920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1153</v>
      </c>
      <c r="AJ200" t="s">
        <v>1129</v>
      </c>
      <c r="AK200" t="s">
        <v>14</v>
      </c>
      <c r="AL200">
        <v>1971</v>
      </c>
      <c r="AM200">
        <v>53</v>
      </c>
      <c r="AN200" t="s">
        <v>51</v>
      </c>
      <c r="AO200" t="s">
        <v>180</v>
      </c>
    </row>
    <row r="201" spans="1:41" x14ac:dyDescent="0.25">
      <c r="A201">
        <f>MAX(A$8:A200)+1</f>
        <v>193</v>
      </c>
      <c r="B201" s="2">
        <f>T201</f>
        <v>645</v>
      </c>
      <c r="C201" s="2">
        <f>S201</f>
        <v>3</v>
      </c>
      <c r="D201" s="2" t="str">
        <f>AO201</f>
        <v>LLIGUES ESTATALS /  /  / EST</v>
      </c>
      <c r="E201" s="2">
        <f>U201</f>
        <v>383</v>
      </c>
      <c r="F201" s="2">
        <f>W201</f>
        <v>1</v>
      </c>
      <c r="G201" s="2">
        <f>X201</f>
        <v>1</v>
      </c>
      <c r="H201" s="2">
        <f>Y201</f>
        <v>1</v>
      </c>
      <c r="I201" s="3">
        <f>Z201</f>
        <v>0</v>
      </c>
      <c r="J201" s="3">
        <f>AA201</f>
        <v>0</v>
      </c>
      <c r="K201" s="3">
        <f>AB201</f>
        <v>383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1866</v>
      </c>
      <c r="S201">
        <v>3</v>
      </c>
      <c r="T201">
        <v>645</v>
      </c>
      <c r="U201">
        <v>383</v>
      </c>
      <c r="V201" t="s">
        <v>11</v>
      </c>
      <c r="W201">
        <v>1</v>
      </c>
      <c r="X201">
        <v>1</v>
      </c>
      <c r="Y201">
        <v>1</v>
      </c>
      <c r="Z201">
        <v>0</v>
      </c>
      <c r="AA201">
        <v>0</v>
      </c>
      <c r="AB201">
        <v>383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1153</v>
      </c>
      <c r="AJ201" t="s">
        <v>1129</v>
      </c>
      <c r="AK201" t="s">
        <v>14</v>
      </c>
      <c r="AL201">
        <v>1971</v>
      </c>
      <c r="AM201">
        <v>53</v>
      </c>
      <c r="AN201" t="s">
        <v>51</v>
      </c>
      <c r="AO201" t="s">
        <v>1693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2</v>
      </c>
      <c r="D202" s="2" t="str">
        <f>AO202</f>
        <v>RQ / RFETM / ABS / EST</v>
      </c>
      <c r="E202" s="2">
        <f>U202</f>
        <v>325</v>
      </c>
      <c r="F202" s="2">
        <f>W202</f>
        <v>0.1</v>
      </c>
      <c r="G202" s="2">
        <f>X202</f>
        <v>1</v>
      </c>
      <c r="H202" s="2">
        <f>Y202</f>
        <v>10</v>
      </c>
      <c r="I202" s="3">
        <f>Z202</f>
        <v>0</v>
      </c>
      <c r="J202" s="3">
        <f>AA202</f>
        <v>0</v>
      </c>
      <c r="K202" s="3">
        <f>AB202</f>
        <v>325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1157</v>
      </c>
      <c r="S202">
        <v>2</v>
      </c>
      <c r="T202">
        <v>645</v>
      </c>
      <c r="U202">
        <v>325</v>
      </c>
      <c r="V202" t="s">
        <v>11</v>
      </c>
      <c r="W202">
        <v>0.1</v>
      </c>
      <c r="X202">
        <v>1</v>
      </c>
      <c r="Y202">
        <v>10</v>
      </c>
      <c r="Z202">
        <v>0</v>
      </c>
      <c r="AA202">
        <v>0</v>
      </c>
      <c r="AB202">
        <v>325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1153</v>
      </c>
      <c r="AJ202" t="s">
        <v>1129</v>
      </c>
      <c r="AK202" t="s">
        <v>14</v>
      </c>
      <c r="AL202">
        <v>1971</v>
      </c>
      <c r="AM202">
        <v>53</v>
      </c>
      <c r="AN202" t="s">
        <v>51</v>
      </c>
      <c r="AO202" t="s">
        <v>16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106</v>
      </c>
      <c r="D203" s="2" t="str">
        <f>AO203</f>
        <v>OP / BCN1F / V50 / BCN</v>
      </c>
      <c r="E203" s="2">
        <f>U203</f>
        <v>4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240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1152</v>
      </c>
      <c r="S203">
        <v>106</v>
      </c>
      <c r="T203">
        <v>645</v>
      </c>
      <c r="U203">
        <v>4</v>
      </c>
      <c r="V203" t="s">
        <v>3849</v>
      </c>
      <c r="W203">
        <v>1</v>
      </c>
      <c r="X203">
        <v>6</v>
      </c>
      <c r="Y203">
        <v>10</v>
      </c>
      <c r="Z203">
        <v>240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1153</v>
      </c>
      <c r="AJ203" t="s">
        <v>1129</v>
      </c>
      <c r="AK203" t="s">
        <v>14</v>
      </c>
      <c r="AL203">
        <v>1971</v>
      </c>
      <c r="AM203">
        <v>53</v>
      </c>
      <c r="AN203" t="s">
        <v>51</v>
      </c>
      <c r="AO203" t="s">
        <v>136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83</v>
      </c>
      <c r="D204" s="2" t="str">
        <f>AO204</f>
        <v>TOR / ZON / V50 / EST</v>
      </c>
      <c r="E204" s="2">
        <f>U204</f>
        <v>16</v>
      </c>
      <c r="F204" s="2">
        <f>W204</f>
        <v>1</v>
      </c>
      <c r="G204" s="2">
        <f>X204</f>
        <v>6</v>
      </c>
      <c r="H204" s="2">
        <f>Y204</f>
        <v>10</v>
      </c>
      <c r="I204" s="3">
        <f>Z204</f>
        <v>960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4017</v>
      </c>
      <c r="S204">
        <v>83</v>
      </c>
      <c r="T204">
        <v>645</v>
      </c>
      <c r="U204">
        <v>16</v>
      </c>
      <c r="V204" t="s">
        <v>3882</v>
      </c>
      <c r="W204">
        <v>1</v>
      </c>
      <c r="X204">
        <v>6</v>
      </c>
      <c r="Y204">
        <v>10</v>
      </c>
      <c r="Z204">
        <v>960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1153</v>
      </c>
      <c r="AJ204" t="s">
        <v>1129</v>
      </c>
      <c r="AK204" t="s">
        <v>14</v>
      </c>
      <c r="AL204">
        <v>1971</v>
      </c>
      <c r="AM204">
        <v>53</v>
      </c>
      <c r="AN204" t="s">
        <v>51</v>
      </c>
      <c r="AO204" t="s">
        <v>4016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109</v>
      </c>
      <c r="D205" s="2" t="str">
        <f>AO205</f>
        <v>OP / BCN2F / V50 / BCN</v>
      </c>
      <c r="E205" s="2">
        <f>U205</f>
        <v>8</v>
      </c>
      <c r="F205" s="2">
        <f>W205</f>
        <v>1</v>
      </c>
      <c r="G205" s="2">
        <f>X205</f>
        <v>6</v>
      </c>
      <c r="H205" s="2">
        <f>Y205</f>
        <v>10</v>
      </c>
      <c r="I205" s="3">
        <f>Z205</f>
        <v>480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2183</v>
      </c>
      <c r="S205">
        <v>109</v>
      </c>
      <c r="T205">
        <v>645</v>
      </c>
      <c r="U205">
        <v>8</v>
      </c>
      <c r="V205" t="s">
        <v>4605</v>
      </c>
      <c r="W205">
        <v>1</v>
      </c>
      <c r="X205">
        <v>6</v>
      </c>
      <c r="Y205">
        <v>10</v>
      </c>
      <c r="Z205">
        <v>480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1153</v>
      </c>
      <c r="AJ205" t="s">
        <v>1129</v>
      </c>
      <c r="AK205" t="s">
        <v>14</v>
      </c>
      <c r="AL205">
        <v>1971</v>
      </c>
      <c r="AM205">
        <v>53</v>
      </c>
      <c r="AN205" t="s">
        <v>51</v>
      </c>
      <c r="AO205" t="s">
        <v>137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126</v>
      </c>
      <c r="D206" s="2" t="str">
        <f>AO206</f>
        <v>CAMP / CAT / V50 / CAT</v>
      </c>
      <c r="E206" s="2">
        <f>U206</f>
        <v>4</v>
      </c>
      <c r="F206" s="2">
        <f>W206</f>
        <v>2</v>
      </c>
      <c r="G206" s="2">
        <f>X206</f>
        <v>6</v>
      </c>
      <c r="H206" s="2">
        <f>Y206</f>
        <v>10</v>
      </c>
      <c r="I206" s="3">
        <f>Z206</f>
        <v>480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1154</v>
      </c>
      <c r="S206">
        <v>126</v>
      </c>
      <c r="T206">
        <v>645</v>
      </c>
      <c r="U206">
        <v>4</v>
      </c>
      <c r="V206" t="s">
        <v>4633</v>
      </c>
      <c r="W206">
        <v>2</v>
      </c>
      <c r="X206">
        <v>6</v>
      </c>
      <c r="Y206">
        <v>10</v>
      </c>
      <c r="Z206">
        <v>480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1153</v>
      </c>
      <c r="AJ206" t="s">
        <v>1129</v>
      </c>
      <c r="AK206" t="s">
        <v>14</v>
      </c>
      <c r="AL206">
        <v>1971</v>
      </c>
      <c r="AM206">
        <v>53</v>
      </c>
      <c r="AN206" t="s">
        <v>51</v>
      </c>
      <c r="AO206" t="s">
        <v>139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93</v>
      </c>
      <c r="D207" s="2" t="str">
        <f>AO207</f>
        <v>TOR / EST / V50 / EST</v>
      </c>
      <c r="E207" s="2">
        <f>U207</f>
        <v>8</v>
      </c>
      <c r="F207" s="2">
        <f>W207</f>
        <v>0.5</v>
      </c>
      <c r="G207" s="2">
        <f>X207</f>
        <v>6</v>
      </c>
      <c r="H207" s="2">
        <f>Y207</f>
        <v>10</v>
      </c>
      <c r="I207" s="3">
        <f>Z207</f>
        <v>240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1158</v>
      </c>
      <c r="S207">
        <v>93</v>
      </c>
      <c r="T207">
        <v>645</v>
      </c>
      <c r="U207">
        <v>8</v>
      </c>
      <c r="V207" t="s">
        <v>2462</v>
      </c>
      <c r="W207">
        <v>0.5</v>
      </c>
      <c r="X207">
        <v>6</v>
      </c>
      <c r="Y207">
        <v>10</v>
      </c>
      <c r="Z207">
        <v>240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1153</v>
      </c>
      <c r="AJ207" t="s">
        <v>1129</v>
      </c>
      <c r="AK207" t="s">
        <v>14</v>
      </c>
      <c r="AL207">
        <v>1971</v>
      </c>
      <c r="AM207">
        <v>53</v>
      </c>
      <c r="AN207" t="s">
        <v>51</v>
      </c>
      <c r="AO207" t="s">
        <v>492</v>
      </c>
    </row>
    <row r="208" spans="1:41" x14ac:dyDescent="0.25">
      <c r="A208">
        <f>MAX(A$8:A207)+1</f>
        <v>200</v>
      </c>
      <c r="B208" s="2">
        <f>T208</f>
        <v>645</v>
      </c>
      <c r="C208" s="2">
        <f>S208</f>
        <v>163</v>
      </c>
      <c r="D208" s="2" t="str">
        <f>AO208</f>
        <v>TOP / CAT / V50M / CAT</v>
      </c>
      <c r="E208" s="2">
        <f>U208</f>
        <v>8</v>
      </c>
      <c r="F208" s="2">
        <f>W208</f>
        <v>2</v>
      </c>
      <c r="G208" s="2">
        <f>X208</f>
        <v>6</v>
      </c>
      <c r="H208" s="2">
        <f>Y208</f>
        <v>10</v>
      </c>
      <c r="I208" s="3">
        <f>Z208</f>
        <v>960</v>
      </c>
      <c r="J208" s="3">
        <f>AA208</f>
        <v>0</v>
      </c>
      <c r="K208" s="3">
        <f>AB208</f>
        <v>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1156</v>
      </c>
      <c r="S208">
        <v>163</v>
      </c>
      <c r="T208">
        <v>645</v>
      </c>
      <c r="U208">
        <v>8</v>
      </c>
      <c r="V208" t="s">
        <v>4874</v>
      </c>
      <c r="W208">
        <v>2</v>
      </c>
      <c r="X208">
        <v>6</v>
      </c>
      <c r="Y208">
        <v>10</v>
      </c>
      <c r="Z208">
        <v>960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1153</v>
      </c>
      <c r="AJ208" t="s">
        <v>1129</v>
      </c>
      <c r="AK208" t="s">
        <v>14</v>
      </c>
      <c r="AL208">
        <v>1971</v>
      </c>
      <c r="AM208">
        <v>53</v>
      </c>
      <c r="AN208" t="s">
        <v>51</v>
      </c>
      <c r="AO208" t="s">
        <v>142</v>
      </c>
    </row>
    <row r="209" spans="1:41" x14ac:dyDescent="0.25">
      <c r="A209">
        <f>MAX(A$8:A208)+1</f>
        <v>201</v>
      </c>
      <c r="B209" s="2">
        <f>T209</f>
        <v>645</v>
      </c>
      <c r="C209" s="2">
        <f>S209</f>
        <v>112</v>
      </c>
      <c r="D209" s="2" t="str">
        <f>AO209</f>
        <v>OP / BCN3F / V50 / BCN</v>
      </c>
      <c r="E209" s="2">
        <f>U209</f>
        <v>8</v>
      </c>
      <c r="F209" s="2">
        <f>W209</f>
        <v>1</v>
      </c>
      <c r="G209" s="2">
        <f>X209</f>
        <v>6</v>
      </c>
      <c r="H209" s="2">
        <f>Y209</f>
        <v>10</v>
      </c>
      <c r="I209" s="3">
        <f>Z209</f>
        <v>480</v>
      </c>
      <c r="J209" s="3">
        <f>AA209</f>
        <v>0</v>
      </c>
      <c r="K209" s="3">
        <f>AB209</f>
        <v>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4930</v>
      </c>
      <c r="S209">
        <v>112</v>
      </c>
      <c r="T209">
        <v>645</v>
      </c>
      <c r="U209">
        <v>8</v>
      </c>
      <c r="V209" t="s">
        <v>4874</v>
      </c>
      <c r="W209">
        <v>1</v>
      </c>
      <c r="X209">
        <v>6</v>
      </c>
      <c r="Y209">
        <v>10</v>
      </c>
      <c r="Z209">
        <v>480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1153</v>
      </c>
      <c r="AJ209" t="s">
        <v>1129</v>
      </c>
      <c r="AK209" t="s">
        <v>14</v>
      </c>
      <c r="AL209">
        <v>1971</v>
      </c>
      <c r="AM209">
        <v>53</v>
      </c>
      <c r="AN209" t="s">
        <v>51</v>
      </c>
      <c r="AO209" t="s">
        <v>4925</v>
      </c>
    </row>
    <row r="210" spans="1:41" x14ac:dyDescent="0.25">
      <c r="A210">
        <f>MAX(A$8:A209)+1</f>
        <v>202</v>
      </c>
      <c r="B210" s="2">
        <f>T210</f>
        <v>645</v>
      </c>
      <c r="C210" s="2">
        <f>S210</f>
        <v>49</v>
      </c>
      <c r="D210" s="2" t="str">
        <f>AO210</f>
        <v>OP / CAT3F / SEN C / CAT</v>
      </c>
      <c r="E210" s="2">
        <f>U210</f>
        <v>16</v>
      </c>
      <c r="F210" s="2">
        <f>W210</f>
        <v>0.25</v>
      </c>
      <c r="G210" s="2">
        <f>X210</f>
        <v>15</v>
      </c>
      <c r="H210" s="2">
        <f>Y210</f>
        <v>10</v>
      </c>
      <c r="I210" s="3">
        <f>Z210</f>
        <v>0</v>
      </c>
      <c r="J210" s="3">
        <f>AA210</f>
        <v>0</v>
      </c>
      <c r="K210" s="3">
        <f>AB210</f>
        <v>600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2498</v>
      </c>
      <c r="S210">
        <v>49</v>
      </c>
      <c r="T210">
        <v>645</v>
      </c>
      <c r="U210">
        <v>16</v>
      </c>
      <c r="V210" t="s">
        <v>4962</v>
      </c>
      <c r="W210">
        <v>0.25</v>
      </c>
      <c r="X210">
        <v>15</v>
      </c>
      <c r="Y210">
        <v>10</v>
      </c>
      <c r="Z210">
        <v>0</v>
      </c>
      <c r="AA210">
        <v>0</v>
      </c>
      <c r="AB210">
        <v>600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1153</v>
      </c>
      <c r="AJ210" t="s">
        <v>1129</v>
      </c>
      <c r="AK210" t="s">
        <v>14</v>
      </c>
      <c r="AL210">
        <v>1971</v>
      </c>
      <c r="AM210">
        <v>53</v>
      </c>
      <c r="AN210" t="s">
        <v>51</v>
      </c>
      <c r="AO210" t="s">
        <v>106</v>
      </c>
    </row>
    <row r="211" spans="1:41" x14ac:dyDescent="0.25">
      <c r="A211">
        <f>MAX(A$8:A210)+1</f>
        <v>203</v>
      </c>
      <c r="B211" s="2">
        <f>T211</f>
        <v>653</v>
      </c>
      <c r="C211" s="2">
        <f>S211</f>
        <v>138</v>
      </c>
      <c r="D211" s="2" t="str">
        <f>AO211</f>
        <v>CAMP / ESP / V50 / EST</v>
      </c>
      <c r="E211" s="2">
        <f>U211</f>
        <v>4</v>
      </c>
      <c r="F211" s="2">
        <f>W211</f>
        <v>4</v>
      </c>
      <c r="G211" s="2">
        <f>X211</f>
        <v>6</v>
      </c>
      <c r="H211" s="2">
        <f>Y211</f>
        <v>10</v>
      </c>
      <c r="I211" s="3">
        <f>Z211</f>
        <v>960</v>
      </c>
      <c r="J211" s="3">
        <f>AA211</f>
        <v>0</v>
      </c>
      <c r="K211" s="3">
        <f>AB211</f>
        <v>0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178</v>
      </c>
      <c r="S211">
        <v>138</v>
      </c>
      <c r="T211">
        <v>653</v>
      </c>
      <c r="U211">
        <v>4</v>
      </c>
      <c r="V211" t="s">
        <v>11</v>
      </c>
      <c r="W211">
        <v>4</v>
      </c>
      <c r="X211">
        <v>6</v>
      </c>
      <c r="Y211">
        <v>10</v>
      </c>
      <c r="Z211">
        <v>960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179</v>
      </c>
      <c r="AJ211" t="s">
        <v>127</v>
      </c>
      <c r="AK211" t="s">
        <v>14</v>
      </c>
      <c r="AL211">
        <v>1971</v>
      </c>
      <c r="AM211">
        <v>53</v>
      </c>
      <c r="AN211" t="s">
        <v>51</v>
      </c>
      <c r="AO211" t="s">
        <v>180</v>
      </c>
    </row>
    <row r="212" spans="1:41" x14ac:dyDescent="0.25">
      <c r="A212">
        <f>MAX(A$8:A211)+1</f>
        <v>204</v>
      </c>
      <c r="B212" s="2">
        <f>T212</f>
        <v>653</v>
      </c>
      <c r="C212" s="2">
        <f>S212</f>
        <v>126</v>
      </c>
      <c r="D212" s="2" t="str">
        <f>AO212</f>
        <v>CAMP / CAT / V50 / CAT</v>
      </c>
      <c r="E212" s="2">
        <f>U212</f>
        <v>1</v>
      </c>
      <c r="F212" s="2">
        <f>W212</f>
        <v>2</v>
      </c>
      <c r="G212" s="2">
        <f>X212</f>
        <v>6</v>
      </c>
      <c r="H212" s="2">
        <f>Y212</f>
        <v>10</v>
      </c>
      <c r="I212" s="3">
        <f>Z212</f>
        <v>120</v>
      </c>
      <c r="J212" s="3">
        <f>AA212</f>
        <v>0</v>
      </c>
      <c r="K212" s="3">
        <f>AB212</f>
        <v>0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2419</v>
      </c>
      <c r="S212">
        <v>126</v>
      </c>
      <c r="T212">
        <v>653</v>
      </c>
      <c r="U212">
        <v>1</v>
      </c>
      <c r="V212" t="s">
        <v>4633</v>
      </c>
      <c r="W212">
        <v>2</v>
      </c>
      <c r="X212">
        <v>6</v>
      </c>
      <c r="Y212">
        <v>10</v>
      </c>
      <c r="Z212">
        <v>120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179</v>
      </c>
      <c r="AJ212" t="s">
        <v>127</v>
      </c>
      <c r="AK212" t="s">
        <v>14</v>
      </c>
      <c r="AL212">
        <v>1971</v>
      </c>
      <c r="AM212">
        <v>53</v>
      </c>
      <c r="AN212" t="s">
        <v>51</v>
      </c>
      <c r="AO212" t="s">
        <v>139</v>
      </c>
    </row>
    <row r="213" spans="1:41" x14ac:dyDescent="0.25">
      <c r="A213">
        <f>MAX(A$8:A212)+1</f>
        <v>205</v>
      </c>
      <c r="B213" s="2">
        <f>T213</f>
        <v>654</v>
      </c>
      <c r="C213" s="2">
        <f>S213</f>
        <v>3</v>
      </c>
      <c r="D213" s="2" t="str">
        <f>AO213</f>
        <v>LLIGUES ESTATALS /  /  / EST</v>
      </c>
      <c r="E213" s="2">
        <f>U213</f>
        <v>139.54545454545453</v>
      </c>
      <c r="F213" s="2">
        <f>W213</f>
        <v>1</v>
      </c>
      <c r="G213" s="2">
        <f>X213</f>
        <v>1</v>
      </c>
      <c r="H213" s="2">
        <f>Y213</f>
        <v>1</v>
      </c>
      <c r="I213" s="3">
        <f>Z213</f>
        <v>0</v>
      </c>
      <c r="J213" s="3">
        <f>AA213</f>
        <v>0</v>
      </c>
      <c r="K213" s="3">
        <f>AB213</f>
        <v>139.54545454545453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2899</v>
      </c>
      <c r="S213">
        <v>3</v>
      </c>
      <c r="T213">
        <v>654</v>
      </c>
      <c r="U213">
        <v>139.54545454545453</v>
      </c>
      <c r="V213" t="s">
        <v>11</v>
      </c>
      <c r="W213">
        <v>1</v>
      </c>
      <c r="X213">
        <v>1</v>
      </c>
      <c r="Y213">
        <v>1</v>
      </c>
      <c r="Z213">
        <v>0</v>
      </c>
      <c r="AA213">
        <v>0</v>
      </c>
      <c r="AB213">
        <v>139.54545454545453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176</v>
      </c>
      <c r="AJ213" t="s">
        <v>127</v>
      </c>
      <c r="AK213" t="s">
        <v>14</v>
      </c>
      <c r="AL213">
        <v>1971</v>
      </c>
      <c r="AM213">
        <v>53</v>
      </c>
      <c r="AN213" t="s">
        <v>51</v>
      </c>
      <c r="AO213" t="s">
        <v>1693</v>
      </c>
    </row>
    <row r="214" spans="1:41" x14ac:dyDescent="0.25">
      <c r="A214">
        <f>MAX(A$8:A213)+1</f>
        <v>206</v>
      </c>
      <c r="B214" s="2">
        <f>T214</f>
        <v>654</v>
      </c>
      <c r="C214" s="2">
        <f>S214</f>
        <v>126</v>
      </c>
      <c r="D214" s="2" t="str">
        <f>AO214</f>
        <v>CAMP / CAT / V50 / CAT</v>
      </c>
      <c r="E214" s="2">
        <f>U214</f>
        <v>1</v>
      </c>
      <c r="F214" s="2">
        <f>W214</f>
        <v>2</v>
      </c>
      <c r="G214" s="2">
        <f>X214</f>
        <v>6</v>
      </c>
      <c r="H214" s="2">
        <f>Y214</f>
        <v>10</v>
      </c>
      <c r="I214" s="3">
        <f>Z214</f>
        <v>120</v>
      </c>
      <c r="J214" s="3">
        <f>AA214</f>
        <v>0</v>
      </c>
      <c r="K214" s="3">
        <f>AB214</f>
        <v>0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175</v>
      </c>
      <c r="S214">
        <v>126</v>
      </c>
      <c r="T214">
        <v>654</v>
      </c>
      <c r="U214">
        <v>1</v>
      </c>
      <c r="V214" t="s">
        <v>4633</v>
      </c>
      <c r="W214">
        <v>2</v>
      </c>
      <c r="X214">
        <v>6</v>
      </c>
      <c r="Y214">
        <v>10</v>
      </c>
      <c r="Z214">
        <v>120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176</v>
      </c>
      <c r="AJ214" t="s">
        <v>127</v>
      </c>
      <c r="AK214" t="s">
        <v>14</v>
      </c>
      <c r="AL214">
        <v>1971</v>
      </c>
      <c r="AM214">
        <v>53</v>
      </c>
      <c r="AN214" t="s">
        <v>51</v>
      </c>
      <c r="AO214" t="s">
        <v>139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3</v>
      </c>
      <c r="D215" s="2" t="str">
        <f>AO215</f>
        <v>LLIGUES ESTATALS /  /  / EST</v>
      </c>
      <c r="E215" s="2">
        <f>U215</f>
        <v>383</v>
      </c>
      <c r="F215" s="2">
        <f>W215</f>
        <v>1</v>
      </c>
      <c r="G215" s="2">
        <f>X215</f>
        <v>1</v>
      </c>
      <c r="H215" s="2">
        <f>Y215</f>
        <v>1</v>
      </c>
      <c r="I215" s="3">
        <f>Z215</f>
        <v>0</v>
      </c>
      <c r="J215" s="3">
        <f>AA215</f>
        <v>0</v>
      </c>
      <c r="K215" s="3">
        <f>AB215</f>
        <v>383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1824</v>
      </c>
      <c r="S215">
        <v>3</v>
      </c>
      <c r="T215">
        <v>659</v>
      </c>
      <c r="U215">
        <v>383</v>
      </c>
      <c r="V215" t="s">
        <v>11</v>
      </c>
      <c r="W215">
        <v>1</v>
      </c>
      <c r="X215">
        <v>1</v>
      </c>
      <c r="Y215">
        <v>1</v>
      </c>
      <c r="Z215">
        <v>0</v>
      </c>
      <c r="AA215">
        <v>0</v>
      </c>
      <c r="AB215">
        <v>383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913</v>
      </c>
      <c r="AJ215" t="s">
        <v>910</v>
      </c>
      <c r="AK215" t="s">
        <v>14</v>
      </c>
      <c r="AL215">
        <v>1971</v>
      </c>
      <c r="AM215">
        <v>53</v>
      </c>
      <c r="AN215" t="s">
        <v>51</v>
      </c>
      <c r="AO215" t="s">
        <v>1693</v>
      </c>
    </row>
    <row r="216" spans="1:41" x14ac:dyDescent="0.25">
      <c r="A216">
        <f>MAX(A$8:A215)+1</f>
        <v>208</v>
      </c>
      <c r="B216" s="2">
        <f>T216</f>
        <v>659</v>
      </c>
      <c r="C216" s="2">
        <f>S216</f>
        <v>2</v>
      </c>
      <c r="D216" s="2" t="str">
        <f>AO216</f>
        <v>RQ / RFETM / ABS / EST</v>
      </c>
      <c r="E216" s="2">
        <f>U216</f>
        <v>223</v>
      </c>
      <c r="F216" s="2">
        <f>W216</f>
        <v>0.1</v>
      </c>
      <c r="G216" s="2">
        <f>X216</f>
        <v>1</v>
      </c>
      <c r="H216" s="2">
        <f>Y216</f>
        <v>10</v>
      </c>
      <c r="I216" s="3">
        <f>Z216</f>
        <v>0</v>
      </c>
      <c r="J216" s="3">
        <f>AA216</f>
        <v>0</v>
      </c>
      <c r="K216" s="3">
        <f>AB216</f>
        <v>223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915</v>
      </c>
      <c r="S216">
        <v>2</v>
      </c>
      <c r="T216">
        <v>659</v>
      </c>
      <c r="U216">
        <v>223</v>
      </c>
      <c r="V216" t="s">
        <v>11</v>
      </c>
      <c r="W216">
        <v>0.1</v>
      </c>
      <c r="X216">
        <v>1</v>
      </c>
      <c r="Y216">
        <v>10</v>
      </c>
      <c r="Z216">
        <v>0</v>
      </c>
      <c r="AA216">
        <v>0</v>
      </c>
      <c r="AB216">
        <v>223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913</v>
      </c>
      <c r="AJ216" t="s">
        <v>910</v>
      </c>
      <c r="AK216" t="s">
        <v>14</v>
      </c>
      <c r="AL216">
        <v>1971</v>
      </c>
      <c r="AM216">
        <v>53</v>
      </c>
      <c r="AN216" t="s">
        <v>51</v>
      </c>
      <c r="AO216" t="s">
        <v>16</v>
      </c>
    </row>
    <row r="217" spans="1:41" x14ac:dyDescent="0.25">
      <c r="A217">
        <f>MAX(A$8:A216)+1</f>
        <v>209</v>
      </c>
      <c r="B217" s="2">
        <f>T217</f>
        <v>659</v>
      </c>
      <c r="C217" s="2">
        <f>S217</f>
        <v>126</v>
      </c>
      <c r="D217" s="2" t="str">
        <f>AO217</f>
        <v>CAMP / CAT / V50 / CAT</v>
      </c>
      <c r="E217" s="2">
        <f>U217</f>
        <v>2</v>
      </c>
      <c r="F217" s="2">
        <f>W217</f>
        <v>2</v>
      </c>
      <c r="G217" s="2">
        <f>X217</f>
        <v>6</v>
      </c>
      <c r="H217" s="2">
        <f>Y217</f>
        <v>10</v>
      </c>
      <c r="I217" s="3">
        <f>Z217</f>
        <v>240</v>
      </c>
      <c r="J217" s="3">
        <f>AA217</f>
        <v>0</v>
      </c>
      <c r="K217" s="3">
        <f>AB217</f>
        <v>0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914</v>
      </c>
      <c r="S217">
        <v>126</v>
      </c>
      <c r="T217">
        <v>659</v>
      </c>
      <c r="U217">
        <v>2</v>
      </c>
      <c r="V217" t="s">
        <v>4633</v>
      </c>
      <c r="W217">
        <v>2</v>
      </c>
      <c r="X217">
        <v>6</v>
      </c>
      <c r="Y217">
        <v>10</v>
      </c>
      <c r="Z217">
        <v>240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913</v>
      </c>
      <c r="AJ217" t="s">
        <v>910</v>
      </c>
      <c r="AK217" t="s">
        <v>14</v>
      </c>
      <c r="AL217">
        <v>1971</v>
      </c>
      <c r="AM217">
        <v>53</v>
      </c>
      <c r="AN217" t="s">
        <v>51</v>
      </c>
      <c r="AO217" t="s">
        <v>139</v>
      </c>
    </row>
    <row r="218" spans="1:41" x14ac:dyDescent="0.25">
      <c r="A218">
        <f>MAX(A$8:A217)+1</f>
        <v>210</v>
      </c>
      <c r="B218" s="2">
        <f>T218</f>
        <v>659</v>
      </c>
      <c r="C218" s="2">
        <f>S218</f>
        <v>111</v>
      </c>
      <c r="D218" s="2" t="str">
        <f>AO218</f>
        <v>OP / BCN3F / V40 / BCN</v>
      </c>
      <c r="E218" s="2">
        <f>U218</f>
        <v>8</v>
      </c>
      <c r="F218" s="2">
        <f>W218</f>
        <v>1</v>
      </c>
      <c r="G218" s="2">
        <f>X218</f>
        <v>15</v>
      </c>
      <c r="H218" s="2">
        <f>Y218</f>
        <v>10</v>
      </c>
      <c r="I218" s="3">
        <f>Z218</f>
        <v>1200</v>
      </c>
      <c r="J218" s="3">
        <f>AA218</f>
        <v>0</v>
      </c>
      <c r="K218" s="3">
        <f>AB218</f>
        <v>0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4917</v>
      </c>
      <c r="S218">
        <v>111</v>
      </c>
      <c r="T218">
        <v>659</v>
      </c>
      <c r="U218">
        <v>8</v>
      </c>
      <c r="V218" t="s">
        <v>4874</v>
      </c>
      <c r="W218">
        <v>1</v>
      </c>
      <c r="X218">
        <v>15</v>
      </c>
      <c r="Y218">
        <v>10</v>
      </c>
      <c r="Z218">
        <v>1200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913</v>
      </c>
      <c r="AJ218" t="s">
        <v>910</v>
      </c>
      <c r="AK218" t="s">
        <v>14</v>
      </c>
      <c r="AL218">
        <v>1971</v>
      </c>
      <c r="AM218">
        <v>53</v>
      </c>
      <c r="AN218" t="s">
        <v>51</v>
      </c>
      <c r="AO218" t="s">
        <v>4913</v>
      </c>
    </row>
    <row r="219" spans="1:41" x14ac:dyDescent="0.25">
      <c r="A219">
        <f>MAX(A$8:A218)+1</f>
        <v>211</v>
      </c>
      <c r="B219" s="2">
        <f>T219</f>
        <v>671</v>
      </c>
      <c r="C219" s="2">
        <f>S219</f>
        <v>3</v>
      </c>
      <c r="D219" s="2" t="str">
        <f>AO219</f>
        <v>LLIGUES ESTATALS /  /  / EST</v>
      </c>
      <c r="E219" s="2">
        <f>U219</f>
        <v>270.9375</v>
      </c>
      <c r="F219" s="2">
        <f>W219</f>
        <v>1</v>
      </c>
      <c r="G219" s="2">
        <f>X219</f>
        <v>1</v>
      </c>
      <c r="H219" s="2">
        <f>Y219</f>
        <v>1</v>
      </c>
      <c r="I219" s="3">
        <f>Z219</f>
        <v>0</v>
      </c>
      <c r="J219" s="3">
        <f>AA219</f>
        <v>0</v>
      </c>
      <c r="K219" s="3">
        <f>AB219</f>
        <v>270.9375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1838</v>
      </c>
      <c r="S219">
        <v>3</v>
      </c>
      <c r="T219">
        <v>671</v>
      </c>
      <c r="U219">
        <v>270.9375</v>
      </c>
      <c r="V219" t="s">
        <v>11</v>
      </c>
      <c r="W219">
        <v>1</v>
      </c>
      <c r="X219">
        <v>1</v>
      </c>
      <c r="Y219">
        <v>1</v>
      </c>
      <c r="Z219">
        <v>0</v>
      </c>
      <c r="AA219">
        <v>0</v>
      </c>
      <c r="AB219">
        <v>270.9375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1401</v>
      </c>
      <c r="AJ219" t="s">
        <v>1392</v>
      </c>
      <c r="AK219" t="s">
        <v>14</v>
      </c>
      <c r="AL219">
        <v>1972</v>
      </c>
      <c r="AM219">
        <v>52</v>
      </c>
      <c r="AN219" t="s">
        <v>51</v>
      </c>
      <c r="AO219" t="s">
        <v>1693</v>
      </c>
    </row>
    <row r="220" spans="1:41" x14ac:dyDescent="0.25">
      <c r="A220">
        <f>MAX(A$8:A219)+1</f>
        <v>212</v>
      </c>
      <c r="B220" s="2">
        <f>T220</f>
        <v>684</v>
      </c>
      <c r="C220" s="2">
        <f>S220</f>
        <v>138</v>
      </c>
      <c r="D220" s="2" t="str">
        <f>AO220</f>
        <v>CAMP / ESP / V50 / EST</v>
      </c>
      <c r="E220" s="2">
        <f>U220</f>
        <v>4</v>
      </c>
      <c r="F220" s="2">
        <f>W220</f>
        <v>4</v>
      </c>
      <c r="G220" s="2">
        <f>X220</f>
        <v>6</v>
      </c>
      <c r="H220" s="2">
        <f>Y220</f>
        <v>10</v>
      </c>
      <c r="I220" s="3">
        <f>Z220</f>
        <v>960</v>
      </c>
      <c r="J220" s="3">
        <f>AA220</f>
        <v>0</v>
      </c>
      <c r="K220" s="3">
        <f>AB220</f>
        <v>0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2777</v>
      </c>
      <c r="S220">
        <v>138</v>
      </c>
      <c r="T220">
        <v>684</v>
      </c>
      <c r="U220">
        <v>4</v>
      </c>
      <c r="V220" t="s">
        <v>11</v>
      </c>
      <c r="W220">
        <v>4</v>
      </c>
      <c r="X220">
        <v>6</v>
      </c>
      <c r="Y220">
        <v>10</v>
      </c>
      <c r="Z220">
        <v>960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2178</v>
      </c>
      <c r="AJ220" t="s">
        <v>127</v>
      </c>
      <c r="AK220" t="s">
        <v>14</v>
      </c>
      <c r="AL220">
        <v>1972</v>
      </c>
      <c r="AM220">
        <v>52</v>
      </c>
      <c r="AN220" t="s">
        <v>51</v>
      </c>
      <c r="AO220" t="s">
        <v>180</v>
      </c>
    </row>
    <row r="221" spans="1:41" x14ac:dyDescent="0.25">
      <c r="A221">
        <f>MAX(A$8:A220)+1</f>
        <v>213</v>
      </c>
      <c r="B221" s="2">
        <f>T221</f>
        <v>684</v>
      </c>
      <c r="C221" s="2">
        <f>S221</f>
        <v>3</v>
      </c>
      <c r="D221" s="2" t="str">
        <f>AO221</f>
        <v>LLIGUES ESTATALS /  /  / EST</v>
      </c>
      <c r="E221" s="2">
        <f>U221</f>
        <v>171.89999999999998</v>
      </c>
      <c r="F221" s="2">
        <f>W221</f>
        <v>1</v>
      </c>
      <c r="G221" s="2">
        <f>X221</f>
        <v>1</v>
      </c>
      <c r="H221" s="2">
        <f>Y221</f>
        <v>1</v>
      </c>
      <c r="I221" s="3">
        <f>Z221</f>
        <v>0</v>
      </c>
      <c r="J221" s="3">
        <f>AA221</f>
        <v>0</v>
      </c>
      <c r="K221" s="3">
        <f>AB221</f>
        <v>171.89999999999998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1883</v>
      </c>
      <c r="S221">
        <v>3</v>
      </c>
      <c r="T221">
        <v>684</v>
      </c>
      <c r="U221">
        <v>171.89999999999998</v>
      </c>
      <c r="V221" t="s">
        <v>11</v>
      </c>
      <c r="W221">
        <v>1</v>
      </c>
      <c r="X221">
        <v>1</v>
      </c>
      <c r="Y221">
        <v>1</v>
      </c>
      <c r="Z221">
        <v>0</v>
      </c>
      <c r="AA221">
        <v>0</v>
      </c>
      <c r="AB221">
        <v>171.89999999999998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2178</v>
      </c>
      <c r="AJ221" t="s">
        <v>127</v>
      </c>
      <c r="AK221" t="s">
        <v>14</v>
      </c>
      <c r="AL221">
        <v>1972</v>
      </c>
      <c r="AM221">
        <v>52</v>
      </c>
      <c r="AN221" t="s">
        <v>51</v>
      </c>
      <c r="AO221" t="s">
        <v>1693</v>
      </c>
    </row>
    <row r="222" spans="1:41" x14ac:dyDescent="0.25">
      <c r="A222">
        <f>MAX(A$8:A221)+1</f>
        <v>214</v>
      </c>
      <c r="B222" s="2">
        <f>T222</f>
        <v>684</v>
      </c>
      <c r="C222" s="2">
        <f>S222</f>
        <v>126</v>
      </c>
      <c r="D222" s="2" t="str">
        <f>AO222</f>
        <v>CAMP / CAT / V50 / CAT</v>
      </c>
      <c r="E222" s="2">
        <f>U222</f>
        <v>2</v>
      </c>
      <c r="F222" s="2">
        <f>W222</f>
        <v>2</v>
      </c>
      <c r="G222" s="2">
        <f>X222</f>
        <v>6</v>
      </c>
      <c r="H222" s="2">
        <f>Y222</f>
        <v>10</v>
      </c>
      <c r="I222" s="3">
        <f>Z222</f>
        <v>240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1119</v>
      </c>
      <c r="S222">
        <v>126</v>
      </c>
      <c r="T222">
        <v>684</v>
      </c>
      <c r="U222">
        <v>2</v>
      </c>
      <c r="V222" t="s">
        <v>4633</v>
      </c>
      <c r="W222">
        <v>2</v>
      </c>
      <c r="X222">
        <v>6</v>
      </c>
      <c r="Y222">
        <v>10</v>
      </c>
      <c r="Z222">
        <v>240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2178</v>
      </c>
      <c r="AJ222" t="s">
        <v>127</v>
      </c>
      <c r="AK222" t="s">
        <v>14</v>
      </c>
      <c r="AL222">
        <v>1972</v>
      </c>
      <c r="AM222">
        <v>52</v>
      </c>
      <c r="AN222" t="s">
        <v>51</v>
      </c>
      <c r="AO222" t="s">
        <v>139</v>
      </c>
    </row>
    <row r="223" spans="1:41" x14ac:dyDescent="0.25">
      <c r="A223">
        <f>MAX(A$8:A222)+1</f>
        <v>215</v>
      </c>
      <c r="B223" s="2">
        <f>T223</f>
        <v>689</v>
      </c>
      <c r="C223" s="2">
        <f>S223</f>
        <v>109</v>
      </c>
      <c r="D223" s="2" t="str">
        <f>AO223</f>
        <v>OP / BCN2F / V50 / BCN</v>
      </c>
      <c r="E223" s="2">
        <f>U223</f>
        <v>12</v>
      </c>
      <c r="F223" s="2">
        <f>W223</f>
        <v>1</v>
      </c>
      <c r="G223" s="2">
        <f>X223</f>
        <v>6</v>
      </c>
      <c r="H223" s="2">
        <f>Y223</f>
        <v>10</v>
      </c>
      <c r="I223" s="3">
        <f>Z223</f>
        <v>720</v>
      </c>
      <c r="J223" s="3">
        <f>AA223</f>
        <v>0</v>
      </c>
      <c r="K223" s="3">
        <f>AB223</f>
        <v>0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4613</v>
      </c>
      <c r="S223">
        <v>109</v>
      </c>
      <c r="T223">
        <v>689</v>
      </c>
      <c r="U223">
        <v>12</v>
      </c>
      <c r="V223" t="s">
        <v>4605</v>
      </c>
      <c r="W223">
        <v>1</v>
      </c>
      <c r="X223">
        <v>6</v>
      </c>
      <c r="Y223">
        <v>10</v>
      </c>
      <c r="Z223">
        <v>720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4614</v>
      </c>
      <c r="AJ223" t="s">
        <v>1129</v>
      </c>
      <c r="AK223" t="s">
        <v>14</v>
      </c>
      <c r="AL223">
        <v>1972</v>
      </c>
      <c r="AM223">
        <v>52</v>
      </c>
      <c r="AN223" t="s">
        <v>51</v>
      </c>
      <c r="AO223" t="s">
        <v>137</v>
      </c>
    </row>
    <row r="224" spans="1:41" x14ac:dyDescent="0.25">
      <c r="A224">
        <f>MAX(A$8:A223)+1</f>
        <v>216</v>
      </c>
      <c r="B224" s="2">
        <f>T224</f>
        <v>689</v>
      </c>
      <c r="C224" s="2">
        <f>S224</f>
        <v>126</v>
      </c>
      <c r="D224" s="2" t="str">
        <f>AO224</f>
        <v>CAMP / CAT / V50 / CAT</v>
      </c>
      <c r="E224" s="2">
        <f>U224</f>
        <v>1</v>
      </c>
      <c r="F224" s="2">
        <f>W224</f>
        <v>2</v>
      </c>
      <c r="G224" s="2">
        <f>X224</f>
        <v>6</v>
      </c>
      <c r="H224" s="2">
        <f>Y224</f>
        <v>10</v>
      </c>
      <c r="I224" s="3">
        <f>Z224</f>
        <v>120</v>
      </c>
      <c r="J224" s="3">
        <f>AA224</f>
        <v>0</v>
      </c>
      <c r="K224" s="3">
        <f>AB224</f>
        <v>0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4677</v>
      </c>
      <c r="S224">
        <v>126</v>
      </c>
      <c r="T224">
        <v>689</v>
      </c>
      <c r="U224">
        <v>1</v>
      </c>
      <c r="V224" t="s">
        <v>4633</v>
      </c>
      <c r="W224">
        <v>2</v>
      </c>
      <c r="X224">
        <v>6</v>
      </c>
      <c r="Y224">
        <v>10</v>
      </c>
      <c r="Z224">
        <v>120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4614</v>
      </c>
      <c r="AJ224" t="s">
        <v>1129</v>
      </c>
      <c r="AK224" t="s">
        <v>14</v>
      </c>
      <c r="AL224">
        <v>1972</v>
      </c>
      <c r="AM224">
        <v>52</v>
      </c>
      <c r="AN224" t="s">
        <v>51</v>
      </c>
      <c r="AO224" t="s">
        <v>139</v>
      </c>
    </row>
    <row r="225" spans="1:41" x14ac:dyDescent="0.25">
      <c r="A225">
        <f>MAX(A$8:A224)+1</f>
        <v>217</v>
      </c>
      <c r="B225" s="2">
        <f>T225</f>
        <v>689</v>
      </c>
      <c r="C225" s="2">
        <f>S225</f>
        <v>112</v>
      </c>
      <c r="D225" s="2" t="str">
        <f>AO225</f>
        <v>OP / BCN3F / V50 / BCN</v>
      </c>
      <c r="E225" s="2">
        <f>U225</f>
        <v>2.25</v>
      </c>
      <c r="F225" s="2">
        <f>W225</f>
        <v>1</v>
      </c>
      <c r="G225" s="2">
        <f>X225</f>
        <v>6</v>
      </c>
      <c r="H225" s="2">
        <f>Y225</f>
        <v>10</v>
      </c>
      <c r="I225" s="3">
        <f>Z225</f>
        <v>135</v>
      </c>
      <c r="J225" s="3">
        <f>AA225</f>
        <v>0</v>
      </c>
      <c r="K225" s="3">
        <f>AB225</f>
        <v>0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4934</v>
      </c>
      <c r="S225">
        <v>112</v>
      </c>
      <c r="T225">
        <v>689</v>
      </c>
      <c r="U225">
        <v>2.25</v>
      </c>
      <c r="V225" t="s">
        <v>4874</v>
      </c>
      <c r="W225">
        <v>1</v>
      </c>
      <c r="X225">
        <v>6</v>
      </c>
      <c r="Y225">
        <v>10</v>
      </c>
      <c r="Z225">
        <v>135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4614</v>
      </c>
      <c r="AJ225" t="s">
        <v>1129</v>
      </c>
      <c r="AK225" t="s">
        <v>14</v>
      </c>
      <c r="AL225">
        <v>1972</v>
      </c>
      <c r="AM225">
        <v>52</v>
      </c>
      <c r="AN225" t="s">
        <v>51</v>
      </c>
      <c r="AO225" t="s">
        <v>4925</v>
      </c>
    </row>
    <row r="226" spans="1:41" x14ac:dyDescent="0.25">
      <c r="A226">
        <f>MAX(A$8:A225)+1</f>
        <v>218</v>
      </c>
      <c r="B226" s="2">
        <f>T226</f>
        <v>692</v>
      </c>
      <c r="C226" s="2">
        <f>S226</f>
        <v>3</v>
      </c>
      <c r="D226" s="2" t="str">
        <f>AO226</f>
        <v>LLIGUES ESTATALS /  /  / EST</v>
      </c>
      <c r="E226" s="2">
        <f>U226</f>
        <v>1169.9999999999995</v>
      </c>
      <c r="F226" s="2">
        <f>W226</f>
        <v>1</v>
      </c>
      <c r="G226" s="2">
        <f>X226</f>
        <v>1</v>
      </c>
      <c r="H226" s="2">
        <f>Y226</f>
        <v>1</v>
      </c>
      <c r="I226" s="3">
        <f>Z226</f>
        <v>0</v>
      </c>
      <c r="J226" s="3">
        <f>AA226</f>
        <v>0</v>
      </c>
      <c r="K226" s="3">
        <f>AB226</f>
        <v>1169.9999999999995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1771</v>
      </c>
      <c r="S226">
        <v>3</v>
      </c>
      <c r="T226">
        <v>692</v>
      </c>
      <c r="U226">
        <v>1169.9999999999995</v>
      </c>
      <c r="V226" t="s">
        <v>11</v>
      </c>
      <c r="W226">
        <v>1</v>
      </c>
      <c r="X226">
        <v>1</v>
      </c>
      <c r="Y226">
        <v>1</v>
      </c>
      <c r="Z226">
        <v>0</v>
      </c>
      <c r="AA226">
        <v>0</v>
      </c>
      <c r="AB226">
        <v>1169.9999999999995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50</v>
      </c>
      <c r="AJ226" t="s">
        <v>24</v>
      </c>
      <c r="AK226" t="s">
        <v>14</v>
      </c>
      <c r="AL226">
        <v>1972</v>
      </c>
      <c r="AM226">
        <v>52</v>
      </c>
      <c r="AN226" t="s">
        <v>51</v>
      </c>
      <c r="AO226" t="s">
        <v>1693</v>
      </c>
    </row>
    <row r="227" spans="1:41" x14ac:dyDescent="0.25">
      <c r="A227">
        <f>MAX(A$8:A226)+1</f>
        <v>219</v>
      </c>
      <c r="B227" s="2">
        <f>T227</f>
        <v>692</v>
      </c>
      <c r="C227" s="2">
        <f>S227</f>
        <v>2</v>
      </c>
      <c r="D227" s="2" t="str">
        <f>AO227</f>
        <v>RQ / RFETM / ABS / EST</v>
      </c>
      <c r="E227" s="2">
        <f>U227</f>
        <v>576</v>
      </c>
      <c r="F227" s="2">
        <f>W227</f>
        <v>0.1</v>
      </c>
      <c r="G227" s="2">
        <f>X227</f>
        <v>1</v>
      </c>
      <c r="H227" s="2">
        <f>Y227</f>
        <v>10</v>
      </c>
      <c r="I227" s="3">
        <f>Z227</f>
        <v>0</v>
      </c>
      <c r="J227" s="3">
        <f>AA227</f>
        <v>0</v>
      </c>
      <c r="K227" s="3">
        <f>AB227</f>
        <v>576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49</v>
      </c>
      <c r="S227">
        <v>2</v>
      </c>
      <c r="T227">
        <v>692</v>
      </c>
      <c r="U227">
        <v>576</v>
      </c>
      <c r="V227" t="s">
        <v>11</v>
      </c>
      <c r="W227">
        <v>0.1</v>
      </c>
      <c r="X227">
        <v>1</v>
      </c>
      <c r="Y227">
        <v>10</v>
      </c>
      <c r="Z227">
        <v>0</v>
      </c>
      <c r="AA227">
        <v>0</v>
      </c>
      <c r="AB227">
        <v>576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50</v>
      </c>
      <c r="AJ227" t="s">
        <v>24</v>
      </c>
      <c r="AK227" t="s">
        <v>14</v>
      </c>
      <c r="AL227">
        <v>1972</v>
      </c>
      <c r="AM227">
        <v>52</v>
      </c>
      <c r="AN227" t="s">
        <v>51</v>
      </c>
      <c r="AO227" t="s">
        <v>16</v>
      </c>
    </row>
    <row r="228" spans="1:41" x14ac:dyDescent="0.25">
      <c r="A228">
        <f>MAX(A$8:A227)+1</f>
        <v>220</v>
      </c>
      <c r="B228" s="2">
        <f>T228</f>
        <v>693</v>
      </c>
      <c r="C228" s="2">
        <f>S228</f>
        <v>145</v>
      </c>
      <c r="D228" s="2" t="str">
        <f>AO228</f>
        <v>CAMP / ESP / ADA 5 / EST</v>
      </c>
      <c r="E228" s="2">
        <f>U228</f>
        <v>20</v>
      </c>
      <c r="F228" s="2">
        <f>W228</f>
        <v>4</v>
      </c>
      <c r="G228" s="2">
        <f>X228</f>
        <v>10</v>
      </c>
      <c r="H228" s="2">
        <f>Y228</f>
        <v>10</v>
      </c>
      <c r="I228" s="3">
        <f>Z228</f>
        <v>0</v>
      </c>
      <c r="J228" s="3">
        <f>AA228</f>
        <v>8000</v>
      </c>
      <c r="K228" s="3">
        <f>AB228</f>
        <v>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2810</v>
      </c>
      <c r="S228">
        <v>145</v>
      </c>
      <c r="T228">
        <v>693</v>
      </c>
      <c r="U228">
        <v>20</v>
      </c>
      <c r="V228" t="s">
        <v>11</v>
      </c>
      <c r="W228">
        <v>4</v>
      </c>
      <c r="X228">
        <v>10</v>
      </c>
      <c r="Y228">
        <v>10</v>
      </c>
      <c r="Z228">
        <v>0</v>
      </c>
      <c r="AA228">
        <v>8000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2811</v>
      </c>
      <c r="AJ228" t="s">
        <v>2180</v>
      </c>
      <c r="AK228" t="s">
        <v>14</v>
      </c>
      <c r="AL228">
        <v>1972</v>
      </c>
      <c r="AM228">
        <v>52</v>
      </c>
      <c r="AN228" t="s">
        <v>51</v>
      </c>
      <c r="AO228" t="s">
        <v>1242</v>
      </c>
    </row>
    <row r="229" spans="1:41" x14ac:dyDescent="0.25">
      <c r="A229">
        <f>MAX(A$8:A228)+1</f>
        <v>221</v>
      </c>
      <c r="B229" s="2">
        <f>T229</f>
        <v>693</v>
      </c>
      <c r="C229" s="2">
        <f>S229</f>
        <v>95</v>
      </c>
      <c r="D229" s="2" t="str">
        <f>AO229</f>
        <v>TOR / EST / ADA / EST</v>
      </c>
      <c r="E229" s="2">
        <f>U229</f>
        <v>12</v>
      </c>
      <c r="F229" s="2">
        <f>W229</f>
        <v>2</v>
      </c>
      <c r="G229" s="2">
        <f>X229</f>
        <v>10</v>
      </c>
      <c r="H229" s="2">
        <f>Y229</f>
        <v>10</v>
      </c>
      <c r="I229" s="3">
        <f>Z229</f>
        <v>0</v>
      </c>
      <c r="J229" s="3">
        <f>AA229</f>
        <v>2400</v>
      </c>
      <c r="K229" s="3">
        <f>AB229</f>
        <v>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4784</v>
      </c>
      <c r="S229">
        <v>95</v>
      </c>
      <c r="T229">
        <v>693</v>
      </c>
      <c r="U229">
        <v>12</v>
      </c>
      <c r="V229" t="s">
        <v>2462</v>
      </c>
      <c r="W229">
        <v>2</v>
      </c>
      <c r="X229">
        <v>10</v>
      </c>
      <c r="Y229">
        <v>10</v>
      </c>
      <c r="Z229">
        <v>0</v>
      </c>
      <c r="AA229">
        <v>2400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2811</v>
      </c>
      <c r="AJ229" t="s">
        <v>2180</v>
      </c>
      <c r="AK229" t="s">
        <v>14</v>
      </c>
      <c r="AL229">
        <v>1972</v>
      </c>
      <c r="AM229">
        <v>52</v>
      </c>
      <c r="AN229" t="s">
        <v>51</v>
      </c>
      <c r="AO229" t="s">
        <v>271</v>
      </c>
    </row>
    <row r="230" spans="1:41" x14ac:dyDescent="0.25">
      <c r="A230">
        <f>MAX(A$8:A229)+1</f>
        <v>222</v>
      </c>
      <c r="B230" s="2">
        <f>T230</f>
        <v>701</v>
      </c>
      <c r="C230" s="2">
        <f>S230</f>
        <v>152</v>
      </c>
      <c r="D230" s="2" t="str">
        <f>AO230</f>
        <v>OP / OLOT / ABS / CAT</v>
      </c>
      <c r="E230" s="2">
        <f>U230</f>
        <v>8</v>
      </c>
      <c r="F230" s="2">
        <f>W230</f>
        <v>0.25</v>
      </c>
      <c r="G230" s="2">
        <f>X230</f>
        <v>15</v>
      </c>
      <c r="H230" s="2">
        <f>Y230</f>
        <v>10</v>
      </c>
      <c r="I230" s="3">
        <f>Z230</f>
        <v>0</v>
      </c>
      <c r="J230" s="3">
        <f>AA230</f>
        <v>0</v>
      </c>
      <c r="K230" s="3">
        <f>AB230</f>
        <v>300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3428</v>
      </c>
      <c r="S230">
        <v>152</v>
      </c>
      <c r="T230">
        <v>701</v>
      </c>
      <c r="U230">
        <v>8</v>
      </c>
      <c r="V230" t="s">
        <v>22</v>
      </c>
      <c r="W230">
        <v>0.25</v>
      </c>
      <c r="X230">
        <v>15</v>
      </c>
      <c r="Y230">
        <v>10</v>
      </c>
      <c r="Z230">
        <v>0</v>
      </c>
      <c r="AA230">
        <v>0</v>
      </c>
      <c r="AB230">
        <v>300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3429</v>
      </c>
      <c r="AJ230" t="s">
        <v>2189</v>
      </c>
      <c r="AK230" t="s">
        <v>14</v>
      </c>
      <c r="AL230">
        <v>1973</v>
      </c>
      <c r="AM230">
        <v>51</v>
      </c>
      <c r="AN230" t="s">
        <v>51</v>
      </c>
      <c r="AO230" t="s">
        <v>198</v>
      </c>
    </row>
    <row r="231" spans="1:41" x14ac:dyDescent="0.25">
      <c r="A231">
        <f>MAX(A$8:A230)+1</f>
        <v>223</v>
      </c>
      <c r="B231" s="2">
        <f>T231</f>
        <v>701</v>
      </c>
      <c r="C231" s="2">
        <f>S231</f>
        <v>126</v>
      </c>
      <c r="D231" s="2" t="str">
        <f>AO231</f>
        <v>CAMP / CAT / V50 / CAT</v>
      </c>
      <c r="E231" s="2">
        <f>U231</f>
        <v>8</v>
      </c>
      <c r="F231" s="2">
        <f>W231</f>
        <v>2</v>
      </c>
      <c r="G231" s="2">
        <f>X231</f>
        <v>6</v>
      </c>
      <c r="H231" s="2">
        <f>Y231</f>
        <v>10</v>
      </c>
      <c r="I231" s="3">
        <f>Z231</f>
        <v>960</v>
      </c>
      <c r="J231" s="3">
        <f>AA231</f>
        <v>0</v>
      </c>
      <c r="K231" s="3">
        <f>AB231</f>
        <v>0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4663</v>
      </c>
      <c r="S231">
        <v>126</v>
      </c>
      <c r="T231">
        <v>701</v>
      </c>
      <c r="U231">
        <v>8</v>
      </c>
      <c r="V231" t="s">
        <v>4633</v>
      </c>
      <c r="W231">
        <v>2</v>
      </c>
      <c r="X231">
        <v>6</v>
      </c>
      <c r="Y231">
        <v>10</v>
      </c>
      <c r="Z231">
        <v>960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3429</v>
      </c>
      <c r="AJ231" t="s">
        <v>2189</v>
      </c>
      <c r="AK231" t="s">
        <v>14</v>
      </c>
      <c r="AL231">
        <v>1973</v>
      </c>
      <c r="AM231">
        <v>51</v>
      </c>
      <c r="AN231" t="s">
        <v>51</v>
      </c>
      <c r="AO231" t="s">
        <v>139</v>
      </c>
    </row>
    <row r="232" spans="1:41" x14ac:dyDescent="0.25">
      <c r="A232">
        <f>MAX(A$8:A231)+1</f>
        <v>224</v>
      </c>
      <c r="B232" s="2">
        <f>T232</f>
        <v>707</v>
      </c>
      <c r="C232" s="2">
        <f>S232</f>
        <v>3</v>
      </c>
      <c r="D232" s="2" t="str">
        <f>AO232</f>
        <v>LLIGUES ESTATALS /  /  / EST</v>
      </c>
      <c r="E232" s="2">
        <f>U232</f>
        <v>510</v>
      </c>
      <c r="F232" s="2">
        <f>W232</f>
        <v>1</v>
      </c>
      <c r="G232" s="2">
        <f>X232</f>
        <v>1</v>
      </c>
      <c r="H232" s="2">
        <f>Y232</f>
        <v>1</v>
      </c>
      <c r="I232" s="3">
        <f>Z232</f>
        <v>0</v>
      </c>
      <c r="J232" s="3">
        <f>AA232</f>
        <v>0</v>
      </c>
      <c r="K232" s="3">
        <f>AB232</f>
        <v>510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2900</v>
      </c>
      <c r="S232">
        <v>3</v>
      </c>
      <c r="T232">
        <v>707</v>
      </c>
      <c r="U232">
        <v>510</v>
      </c>
      <c r="V232" t="s">
        <v>11</v>
      </c>
      <c r="W232">
        <v>1</v>
      </c>
      <c r="X232">
        <v>1</v>
      </c>
      <c r="Y232">
        <v>1</v>
      </c>
      <c r="Z232">
        <v>0</v>
      </c>
      <c r="AA232">
        <v>0</v>
      </c>
      <c r="AB232">
        <v>510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2418</v>
      </c>
      <c r="AJ232" t="s">
        <v>1223</v>
      </c>
      <c r="AK232" t="s">
        <v>14</v>
      </c>
      <c r="AL232">
        <v>1973</v>
      </c>
      <c r="AM232">
        <v>51</v>
      </c>
      <c r="AN232" t="s">
        <v>51</v>
      </c>
      <c r="AO232" t="s">
        <v>1693</v>
      </c>
    </row>
    <row r="233" spans="1:41" x14ac:dyDescent="0.25">
      <c r="A233">
        <f>MAX(A$8:A232)+1</f>
        <v>225</v>
      </c>
      <c r="B233" s="2">
        <f>T233</f>
        <v>707</v>
      </c>
      <c r="C233" s="2">
        <f>S233</f>
        <v>2</v>
      </c>
      <c r="D233" s="2" t="str">
        <f>AO233</f>
        <v>RQ / RFETM / ABS / EST</v>
      </c>
      <c r="E233" s="2">
        <f>U233</f>
        <v>148</v>
      </c>
      <c r="F233" s="2">
        <f>W233</f>
        <v>0.1</v>
      </c>
      <c r="G233" s="2">
        <f>X233</f>
        <v>1</v>
      </c>
      <c r="H233" s="2">
        <f>Y233</f>
        <v>10</v>
      </c>
      <c r="I233" s="3">
        <f>Z233</f>
        <v>0</v>
      </c>
      <c r="J233" s="3">
        <f>AA233</f>
        <v>0</v>
      </c>
      <c r="K233" s="3">
        <f>AB233</f>
        <v>148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3148</v>
      </c>
      <c r="S233">
        <v>2</v>
      </c>
      <c r="T233">
        <v>707</v>
      </c>
      <c r="U233">
        <v>148</v>
      </c>
      <c r="V233" t="s">
        <v>11</v>
      </c>
      <c r="W233">
        <v>0.1</v>
      </c>
      <c r="X233">
        <v>1</v>
      </c>
      <c r="Y233">
        <v>10</v>
      </c>
      <c r="Z233">
        <v>0</v>
      </c>
      <c r="AA233">
        <v>0</v>
      </c>
      <c r="AB233">
        <v>148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2418</v>
      </c>
      <c r="AJ233" t="s">
        <v>1223</v>
      </c>
      <c r="AK233" t="s">
        <v>14</v>
      </c>
      <c r="AL233">
        <v>1973</v>
      </c>
      <c r="AM233">
        <v>51</v>
      </c>
      <c r="AN233" t="s">
        <v>51</v>
      </c>
      <c r="AO233" t="s">
        <v>16</v>
      </c>
    </row>
    <row r="234" spans="1:41" x14ac:dyDescent="0.25">
      <c r="A234">
        <f>MAX(A$8:A233)+1</f>
        <v>226</v>
      </c>
      <c r="B234" s="2">
        <f>T234</f>
        <v>707</v>
      </c>
      <c r="C234" s="2">
        <f>S234</f>
        <v>126</v>
      </c>
      <c r="D234" s="2" t="str">
        <f>AO234</f>
        <v>CAMP / CAT / V50 / CAT</v>
      </c>
      <c r="E234" s="2">
        <f>U234</f>
        <v>4</v>
      </c>
      <c r="F234" s="2">
        <f>W234</f>
        <v>2</v>
      </c>
      <c r="G234" s="2">
        <f>X234</f>
        <v>6</v>
      </c>
      <c r="H234" s="2">
        <f>Y234</f>
        <v>10</v>
      </c>
      <c r="I234" s="3">
        <f>Z234</f>
        <v>480</v>
      </c>
      <c r="J234" s="3">
        <f>AA234</f>
        <v>0</v>
      </c>
      <c r="K234" s="3">
        <f>AB234</f>
        <v>0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2417</v>
      </c>
      <c r="S234">
        <v>126</v>
      </c>
      <c r="T234">
        <v>707</v>
      </c>
      <c r="U234">
        <v>4</v>
      </c>
      <c r="V234" t="s">
        <v>4633</v>
      </c>
      <c r="W234">
        <v>2</v>
      </c>
      <c r="X234">
        <v>6</v>
      </c>
      <c r="Y234">
        <v>10</v>
      </c>
      <c r="Z234">
        <v>480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2418</v>
      </c>
      <c r="AJ234" t="s">
        <v>1223</v>
      </c>
      <c r="AK234" t="s">
        <v>14</v>
      </c>
      <c r="AL234">
        <v>1973</v>
      </c>
      <c r="AM234">
        <v>51</v>
      </c>
      <c r="AN234" t="s">
        <v>51</v>
      </c>
      <c r="AO234" t="s">
        <v>139</v>
      </c>
    </row>
    <row r="235" spans="1:41" x14ac:dyDescent="0.25">
      <c r="A235">
        <f>MAX(A$8:A234)+1</f>
        <v>227</v>
      </c>
      <c r="B235" s="2">
        <f>T235</f>
        <v>713</v>
      </c>
      <c r="C235" s="2">
        <f>S235</f>
        <v>197</v>
      </c>
      <c r="D235" s="2" t="str">
        <f>AO235</f>
        <v>CAMP / CAT / COM B / CAT</v>
      </c>
      <c r="E235" s="2">
        <f>U235</f>
        <v>2</v>
      </c>
      <c r="F235" s="2">
        <f>W235</f>
        <v>0.1</v>
      </c>
      <c r="G235" s="2">
        <f>X235</f>
        <v>15</v>
      </c>
      <c r="H235" s="2">
        <f>Y235</f>
        <v>10</v>
      </c>
      <c r="I235" s="3">
        <f>Z235</f>
        <v>0</v>
      </c>
      <c r="J235" s="3">
        <f>AA235</f>
        <v>0</v>
      </c>
      <c r="K235" s="3">
        <f>AB235</f>
        <v>30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5365</v>
      </c>
      <c r="S235">
        <v>197</v>
      </c>
      <c r="T235">
        <v>713</v>
      </c>
      <c r="U235">
        <v>2</v>
      </c>
      <c r="V235" t="s">
        <v>5284</v>
      </c>
      <c r="W235">
        <v>0.1</v>
      </c>
      <c r="X235">
        <v>15</v>
      </c>
      <c r="Y235">
        <v>10</v>
      </c>
      <c r="Z235">
        <v>0</v>
      </c>
      <c r="AA235">
        <v>0</v>
      </c>
      <c r="AB235">
        <v>30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1211</v>
      </c>
      <c r="AJ235" t="s">
        <v>438</v>
      </c>
      <c r="AK235" t="s">
        <v>14</v>
      </c>
      <c r="AL235">
        <v>1973</v>
      </c>
      <c r="AM235">
        <v>51</v>
      </c>
      <c r="AN235" t="s">
        <v>51</v>
      </c>
      <c r="AO235" t="s">
        <v>5339</v>
      </c>
    </row>
    <row r="236" spans="1:41" x14ac:dyDescent="0.25">
      <c r="A236">
        <f>MAX(A$8:A235)+1</f>
        <v>228</v>
      </c>
      <c r="B236" s="2">
        <f>T236</f>
        <v>724</v>
      </c>
      <c r="C236" s="2">
        <f>S236</f>
        <v>106</v>
      </c>
      <c r="D236" s="2" t="str">
        <f>AO236</f>
        <v>OP / BCN1F / V50 / BCN</v>
      </c>
      <c r="E236" s="2">
        <f>U236</f>
        <v>2.25</v>
      </c>
      <c r="F236" s="2">
        <f>W236</f>
        <v>1</v>
      </c>
      <c r="G236" s="2">
        <f>X236</f>
        <v>6</v>
      </c>
      <c r="H236" s="2">
        <f>Y236</f>
        <v>10</v>
      </c>
      <c r="I236" s="3">
        <f>Z236</f>
        <v>135</v>
      </c>
      <c r="J236" s="3">
        <f>AA236</f>
        <v>0</v>
      </c>
      <c r="K236" s="3">
        <f>AB236</f>
        <v>0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2131</v>
      </c>
      <c r="S236">
        <v>106</v>
      </c>
      <c r="T236">
        <v>724</v>
      </c>
      <c r="U236">
        <v>2.25</v>
      </c>
      <c r="V236" t="s">
        <v>3849</v>
      </c>
      <c r="W236">
        <v>1</v>
      </c>
      <c r="X236">
        <v>6</v>
      </c>
      <c r="Y236">
        <v>10</v>
      </c>
      <c r="Z236">
        <v>135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1567</v>
      </c>
      <c r="AJ236" t="s">
        <v>1562</v>
      </c>
      <c r="AK236" t="s">
        <v>14</v>
      </c>
      <c r="AL236">
        <v>1974</v>
      </c>
      <c r="AM236">
        <v>50</v>
      </c>
      <c r="AN236" t="s">
        <v>51</v>
      </c>
      <c r="AO236" t="s">
        <v>136</v>
      </c>
    </row>
    <row r="237" spans="1:41" x14ac:dyDescent="0.25">
      <c r="A237">
        <f>MAX(A$8:A236)+1</f>
        <v>229</v>
      </c>
      <c r="B237" s="2">
        <f>T237</f>
        <v>724</v>
      </c>
      <c r="C237" s="2">
        <f>S237</f>
        <v>109</v>
      </c>
      <c r="D237" s="2" t="str">
        <f>AO237</f>
        <v>OP / BCN2F / V50 / BCN</v>
      </c>
      <c r="E237" s="2">
        <f>U237</f>
        <v>2.25</v>
      </c>
      <c r="F237" s="2">
        <f>W237</f>
        <v>1</v>
      </c>
      <c r="G237" s="2">
        <f>X237</f>
        <v>6</v>
      </c>
      <c r="H237" s="2">
        <f>Y237</f>
        <v>10</v>
      </c>
      <c r="I237" s="3">
        <f>Z237</f>
        <v>135</v>
      </c>
      <c r="J237" s="3">
        <f>AA237</f>
        <v>0</v>
      </c>
      <c r="K237" s="3">
        <f>AB237</f>
        <v>0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2185</v>
      </c>
      <c r="S237">
        <v>109</v>
      </c>
      <c r="T237">
        <v>724</v>
      </c>
      <c r="U237">
        <v>2.25</v>
      </c>
      <c r="V237" t="s">
        <v>4605</v>
      </c>
      <c r="W237">
        <v>1</v>
      </c>
      <c r="X237">
        <v>6</v>
      </c>
      <c r="Y237">
        <v>10</v>
      </c>
      <c r="Z237">
        <v>135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1567</v>
      </c>
      <c r="AJ237" t="s">
        <v>1562</v>
      </c>
      <c r="AK237" t="s">
        <v>14</v>
      </c>
      <c r="AL237">
        <v>1974</v>
      </c>
      <c r="AM237">
        <v>50</v>
      </c>
      <c r="AN237" t="s">
        <v>51</v>
      </c>
      <c r="AO237" t="s">
        <v>137</v>
      </c>
    </row>
    <row r="238" spans="1:41" x14ac:dyDescent="0.25">
      <c r="A238">
        <f>MAX(A$8:A237)+1</f>
        <v>230</v>
      </c>
      <c r="B238" s="2">
        <f>T238</f>
        <v>724</v>
      </c>
      <c r="C238" s="2">
        <f>S238</f>
        <v>126</v>
      </c>
      <c r="D238" s="2" t="str">
        <f>AO238</f>
        <v>CAMP / CAT / V50 / CAT</v>
      </c>
      <c r="E238" s="2">
        <f>U238</f>
        <v>4</v>
      </c>
      <c r="F238" s="2">
        <f>W238</f>
        <v>2</v>
      </c>
      <c r="G238" s="2">
        <f>X238</f>
        <v>6</v>
      </c>
      <c r="H238" s="2">
        <f>Y238</f>
        <v>10</v>
      </c>
      <c r="I238" s="3">
        <f>Z238</f>
        <v>480</v>
      </c>
      <c r="J238" s="3">
        <f>AA238</f>
        <v>0</v>
      </c>
      <c r="K238" s="3">
        <f>AB238</f>
        <v>0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2422</v>
      </c>
      <c r="S238">
        <v>126</v>
      </c>
      <c r="T238">
        <v>724</v>
      </c>
      <c r="U238">
        <v>4</v>
      </c>
      <c r="V238" t="s">
        <v>4633</v>
      </c>
      <c r="W238">
        <v>2</v>
      </c>
      <c r="X238">
        <v>6</v>
      </c>
      <c r="Y238">
        <v>10</v>
      </c>
      <c r="Z238">
        <v>480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1567</v>
      </c>
      <c r="AJ238" t="s">
        <v>1562</v>
      </c>
      <c r="AK238" t="s">
        <v>14</v>
      </c>
      <c r="AL238">
        <v>1974</v>
      </c>
      <c r="AM238">
        <v>50</v>
      </c>
      <c r="AN238" t="s">
        <v>51</v>
      </c>
      <c r="AO238" t="s">
        <v>139</v>
      </c>
    </row>
    <row r="239" spans="1:41" x14ac:dyDescent="0.25">
      <c r="A239">
        <f>MAX(A$8:A238)+1</f>
        <v>231</v>
      </c>
      <c r="B239" s="2">
        <f>T239</f>
        <v>750</v>
      </c>
      <c r="C239" s="2">
        <f>S239</f>
        <v>3</v>
      </c>
      <c r="D239" s="2" t="str">
        <f>AO239</f>
        <v>LLIGUES ESTATALS /  /  / EST</v>
      </c>
      <c r="E239" s="2">
        <f>U239</f>
        <v>306.39999999999992</v>
      </c>
      <c r="F239" s="2">
        <f>W239</f>
        <v>1</v>
      </c>
      <c r="G239" s="2">
        <f>X239</f>
        <v>1</v>
      </c>
      <c r="H239" s="2">
        <f>Y239</f>
        <v>1</v>
      </c>
      <c r="I239" s="3">
        <f>Z239</f>
        <v>0</v>
      </c>
      <c r="J239" s="3">
        <f>AA239</f>
        <v>0</v>
      </c>
      <c r="K239" s="3">
        <f>AB239</f>
        <v>306.39999999999992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1857</v>
      </c>
      <c r="S239">
        <v>3</v>
      </c>
      <c r="T239">
        <v>750</v>
      </c>
      <c r="U239">
        <v>306.39999999999992</v>
      </c>
      <c r="V239" t="s">
        <v>11</v>
      </c>
      <c r="W239">
        <v>1</v>
      </c>
      <c r="X239">
        <v>1</v>
      </c>
      <c r="Y239">
        <v>1</v>
      </c>
      <c r="Z239">
        <v>0</v>
      </c>
      <c r="AA239">
        <v>0</v>
      </c>
      <c r="AB239">
        <v>306.39999999999992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999</v>
      </c>
      <c r="AJ239" t="s">
        <v>955</v>
      </c>
      <c r="AK239" t="s">
        <v>14</v>
      </c>
      <c r="AL239">
        <v>1974</v>
      </c>
      <c r="AM239">
        <v>50</v>
      </c>
      <c r="AN239" t="s">
        <v>51</v>
      </c>
      <c r="AO239" t="s">
        <v>1693</v>
      </c>
    </row>
    <row r="240" spans="1:41" x14ac:dyDescent="0.25">
      <c r="A240">
        <f>MAX(A$8:A239)+1</f>
        <v>232</v>
      </c>
      <c r="B240" s="2">
        <f>T240</f>
        <v>755</v>
      </c>
      <c r="C240" s="2">
        <f>S240</f>
        <v>3</v>
      </c>
      <c r="D240" s="2" t="str">
        <f>AO240</f>
        <v>LLIGUES ESTATALS /  /  / EST</v>
      </c>
      <c r="E240" s="2">
        <f>U240</f>
        <v>765</v>
      </c>
      <c r="F240" s="2">
        <f>W240</f>
        <v>1</v>
      </c>
      <c r="G240" s="2">
        <f>X240</f>
        <v>1</v>
      </c>
      <c r="H240" s="2">
        <f>Y240</f>
        <v>1</v>
      </c>
      <c r="I240" s="3">
        <f>Z240</f>
        <v>0</v>
      </c>
      <c r="J240" s="3">
        <f>AA240</f>
        <v>0</v>
      </c>
      <c r="K240" s="3">
        <f>AB240</f>
        <v>765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1790</v>
      </c>
      <c r="S240">
        <v>3</v>
      </c>
      <c r="T240">
        <v>755</v>
      </c>
      <c r="U240">
        <v>765</v>
      </c>
      <c r="V240" t="s">
        <v>11</v>
      </c>
      <c r="W240">
        <v>1</v>
      </c>
      <c r="X240">
        <v>1</v>
      </c>
      <c r="Y240">
        <v>1</v>
      </c>
      <c r="Z240">
        <v>0</v>
      </c>
      <c r="AA240">
        <v>0</v>
      </c>
      <c r="AB240">
        <v>765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1217</v>
      </c>
      <c r="AJ240" t="s">
        <v>1210</v>
      </c>
      <c r="AK240" t="s">
        <v>14</v>
      </c>
      <c r="AL240">
        <v>1975</v>
      </c>
      <c r="AM240">
        <v>49</v>
      </c>
      <c r="AN240" t="s">
        <v>51</v>
      </c>
      <c r="AO240" t="s">
        <v>1693</v>
      </c>
    </row>
    <row r="241" spans="1:41" x14ac:dyDescent="0.25">
      <c r="A241">
        <f>MAX(A$8:A240)+1</f>
        <v>233</v>
      </c>
      <c r="B241" s="2">
        <f>T241</f>
        <v>755</v>
      </c>
      <c r="C241" s="2">
        <f>S241</f>
        <v>2</v>
      </c>
      <c r="D241" s="2" t="str">
        <f>AO241</f>
        <v>RQ / RFETM / ABS / EST</v>
      </c>
      <c r="E241" s="2">
        <f>U241</f>
        <v>388</v>
      </c>
      <c r="F241" s="2">
        <f>W241</f>
        <v>0.1</v>
      </c>
      <c r="G241" s="2">
        <f>X241</f>
        <v>1</v>
      </c>
      <c r="H241" s="2">
        <f>Y241</f>
        <v>10</v>
      </c>
      <c r="I241" s="3">
        <f>Z241</f>
        <v>0</v>
      </c>
      <c r="J241" s="3">
        <f>AA241</f>
        <v>0</v>
      </c>
      <c r="K241" s="3">
        <f>AB241</f>
        <v>388.00000000000006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1218</v>
      </c>
      <c r="S241">
        <v>2</v>
      </c>
      <c r="T241">
        <v>755</v>
      </c>
      <c r="U241">
        <v>388</v>
      </c>
      <c r="V241" t="s">
        <v>11</v>
      </c>
      <c r="W241">
        <v>0.1</v>
      </c>
      <c r="X241">
        <v>1</v>
      </c>
      <c r="Y241">
        <v>10</v>
      </c>
      <c r="Z241">
        <v>0</v>
      </c>
      <c r="AA241">
        <v>0</v>
      </c>
      <c r="AB241">
        <v>388.00000000000006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1217</v>
      </c>
      <c r="AJ241" t="s">
        <v>1210</v>
      </c>
      <c r="AK241" t="s">
        <v>14</v>
      </c>
      <c r="AL241">
        <v>1975</v>
      </c>
      <c r="AM241">
        <v>49</v>
      </c>
      <c r="AN241" t="s">
        <v>51</v>
      </c>
      <c r="AO241" t="s">
        <v>16</v>
      </c>
    </row>
    <row r="242" spans="1:41" x14ac:dyDescent="0.25">
      <c r="A242">
        <f>MAX(A$8:A241)+1</f>
        <v>234</v>
      </c>
      <c r="B242" s="2">
        <f>T242</f>
        <v>757</v>
      </c>
      <c r="C242" s="2">
        <f>S242</f>
        <v>126</v>
      </c>
      <c r="D242" s="2" t="str">
        <f>AO242</f>
        <v>CAMP / CAT / V50 / CAT</v>
      </c>
      <c r="E242" s="2">
        <f>U242</f>
        <v>4</v>
      </c>
      <c r="F242" s="2">
        <f>W242</f>
        <v>2</v>
      </c>
      <c r="G242" s="2">
        <f>X242</f>
        <v>6</v>
      </c>
      <c r="H242" s="2">
        <f>Y242</f>
        <v>10</v>
      </c>
      <c r="I242" s="3">
        <f>Z242</f>
        <v>480</v>
      </c>
      <c r="J242" s="3">
        <f>AA242</f>
        <v>0</v>
      </c>
      <c r="K242" s="3">
        <f>AB242</f>
        <v>0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4665</v>
      </c>
      <c r="S242">
        <v>126</v>
      </c>
      <c r="T242">
        <v>757</v>
      </c>
      <c r="U242">
        <v>4</v>
      </c>
      <c r="V242" t="s">
        <v>4633</v>
      </c>
      <c r="W242">
        <v>2</v>
      </c>
      <c r="X242">
        <v>6</v>
      </c>
      <c r="Y242">
        <v>10</v>
      </c>
      <c r="Z242">
        <v>480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2414</v>
      </c>
      <c r="AJ242" t="s">
        <v>858</v>
      </c>
      <c r="AK242" t="s">
        <v>14</v>
      </c>
      <c r="AL242">
        <v>1975</v>
      </c>
      <c r="AM242">
        <v>49</v>
      </c>
      <c r="AN242" t="s">
        <v>51</v>
      </c>
      <c r="AO242" t="s">
        <v>139</v>
      </c>
    </row>
    <row r="243" spans="1:41" x14ac:dyDescent="0.25">
      <c r="A243">
        <f>MAX(A$8:A242)+1</f>
        <v>235</v>
      </c>
      <c r="B243" s="2">
        <f>T243</f>
        <v>793</v>
      </c>
      <c r="C243" s="2">
        <f>S243</f>
        <v>3</v>
      </c>
      <c r="D243" s="2" t="str">
        <f>AO243</f>
        <v>LLIGUES ESTATALS /  /  / EST</v>
      </c>
      <c r="E243" s="2">
        <f>U243</f>
        <v>893</v>
      </c>
      <c r="F243" s="2">
        <f>W243</f>
        <v>1</v>
      </c>
      <c r="G243" s="2">
        <f>X243</f>
        <v>1</v>
      </c>
      <c r="H243" s="2">
        <f>Y243</f>
        <v>1</v>
      </c>
      <c r="I243" s="3">
        <f>Z243</f>
        <v>0</v>
      </c>
      <c r="J243" s="3">
        <f>AA243</f>
        <v>0</v>
      </c>
      <c r="K243" s="3">
        <f>AB243</f>
        <v>893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1792</v>
      </c>
      <c r="S243">
        <v>3</v>
      </c>
      <c r="T243">
        <v>793</v>
      </c>
      <c r="U243">
        <v>893</v>
      </c>
      <c r="V243" t="s">
        <v>11</v>
      </c>
      <c r="W243">
        <v>1</v>
      </c>
      <c r="X243">
        <v>1</v>
      </c>
      <c r="Y243">
        <v>1</v>
      </c>
      <c r="Z243">
        <v>0</v>
      </c>
      <c r="AA243">
        <v>0</v>
      </c>
      <c r="AB243">
        <v>893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1407</v>
      </c>
      <c r="AJ243" t="s">
        <v>1392</v>
      </c>
      <c r="AK243" t="s">
        <v>14</v>
      </c>
      <c r="AL243">
        <v>1976</v>
      </c>
      <c r="AM243">
        <v>48</v>
      </c>
      <c r="AN243" t="s">
        <v>91</v>
      </c>
      <c r="AO243" t="s">
        <v>1693</v>
      </c>
    </row>
    <row r="244" spans="1:41" x14ac:dyDescent="0.25">
      <c r="A244">
        <f>MAX(A$8:A243)+1</f>
        <v>236</v>
      </c>
      <c r="B244" s="2">
        <f>T244</f>
        <v>793</v>
      </c>
      <c r="C244" s="2">
        <f>S244</f>
        <v>2</v>
      </c>
      <c r="D244" s="2" t="str">
        <f>AO244</f>
        <v>RQ / RFETM / ABS / EST</v>
      </c>
      <c r="E244" s="2">
        <f>U244</f>
        <v>460</v>
      </c>
      <c r="F244" s="2">
        <f>W244</f>
        <v>0.1</v>
      </c>
      <c r="G244" s="2">
        <f>X244</f>
        <v>1</v>
      </c>
      <c r="H244" s="2">
        <f>Y244</f>
        <v>10</v>
      </c>
      <c r="I244" s="3">
        <f>Z244</f>
        <v>0</v>
      </c>
      <c r="J244" s="3">
        <f>AA244</f>
        <v>0</v>
      </c>
      <c r="K244" s="3">
        <f>AB244</f>
        <v>460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1406</v>
      </c>
      <c r="S244">
        <v>2</v>
      </c>
      <c r="T244">
        <v>793</v>
      </c>
      <c r="U244">
        <v>460</v>
      </c>
      <c r="V244" t="s">
        <v>11</v>
      </c>
      <c r="W244">
        <v>0.1</v>
      </c>
      <c r="X244">
        <v>1</v>
      </c>
      <c r="Y244">
        <v>10</v>
      </c>
      <c r="Z244">
        <v>0</v>
      </c>
      <c r="AA244">
        <v>0</v>
      </c>
      <c r="AB244">
        <v>460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1407</v>
      </c>
      <c r="AJ244" t="s">
        <v>1392</v>
      </c>
      <c r="AK244" t="s">
        <v>14</v>
      </c>
      <c r="AL244">
        <v>1976</v>
      </c>
      <c r="AM244">
        <v>48</v>
      </c>
      <c r="AN244" t="s">
        <v>91</v>
      </c>
      <c r="AO244" t="s">
        <v>16</v>
      </c>
    </row>
    <row r="245" spans="1:41" x14ac:dyDescent="0.25">
      <c r="A245">
        <f>MAX(A$8:A244)+1</f>
        <v>237</v>
      </c>
      <c r="B245" s="2">
        <f>T245</f>
        <v>804</v>
      </c>
      <c r="C245" s="2">
        <f>S245</f>
        <v>3</v>
      </c>
      <c r="D245" s="2" t="str">
        <f>AO245</f>
        <v>LLIGUES ESTATALS /  /  / EST</v>
      </c>
      <c r="E245" s="2">
        <f>U245</f>
        <v>1019.9999999999998</v>
      </c>
      <c r="F245" s="2">
        <f>W245</f>
        <v>1</v>
      </c>
      <c r="G245" s="2">
        <f>X245</f>
        <v>1</v>
      </c>
      <c r="H245" s="2">
        <f>Y245</f>
        <v>1</v>
      </c>
      <c r="I245" s="3">
        <f>Z245</f>
        <v>0</v>
      </c>
      <c r="J245" s="3">
        <f>AA245</f>
        <v>0</v>
      </c>
      <c r="K245" s="3">
        <f>AB245</f>
        <v>1019.9999999999998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1712</v>
      </c>
      <c r="S245">
        <v>3</v>
      </c>
      <c r="T245">
        <v>804</v>
      </c>
      <c r="U245">
        <v>1019.9999999999998</v>
      </c>
      <c r="V245" t="s">
        <v>11</v>
      </c>
      <c r="W245">
        <v>1</v>
      </c>
      <c r="X245">
        <v>1</v>
      </c>
      <c r="Y245">
        <v>1</v>
      </c>
      <c r="Z245">
        <v>0</v>
      </c>
      <c r="AA245">
        <v>0</v>
      </c>
      <c r="AB245">
        <v>1019.9999999999998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1350</v>
      </c>
      <c r="AJ245" t="s">
        <v>864</v>
      </c>
      <c r="AK245" t="s">
        <v>14</v>
      </c>
      <c r="AL245">
        <v>1976</v>
      </c>
      <c r="AM245">
        <v>48</v>
      </c>
      <c r="AN245" t="s">
        <v>91</v>
      </c>
      <c r="AO245" t="s">
        <v>1693</v>
      </c>
    </row>
    <row r="246" spans="1:41" x14ac:dyDescent="0.25">
      <c r="A246">
        <f>MAX(A$8:A245)+1</f>
        <v>238</v>
      </c>
      <c r="B246" s="2">
        <f>T246</f>
        <v>804</v>
      </c>
      <c r="C246" s="2">
        <f>S246</f>
        <v>2</v>
      </c>
      <c r="D246" s="2" t="str">
        <f>AO246</f>
        <v>RQ / RFETM / ABS / EST</v>
      </c>
      <c r="E246" s="2">
        <f>U246</f>
        <v>1162</v>
      </c>
      <c r="F246" s="2">
        <f>W246</f>
        <v>0.1</v>
      </c>
      <c r="G246" s="2">
        <f>X246</f>
        <v>1</v>
      </c>
      <c r="H246" s="2">
        <f>Y246</f>
        <v>10</v>
      </c>
      <c r="I246" s="3">
        <f>Z246</f>
        <v>0</v>
      </c>
      <c r="J246" s="3">
        <f>AA246</f>
        <v>0</v>
      </c>
      <c r="K246" s="3">
        <f>AB246</f>
        <v>1162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1349</v>
      </c>
      <c r="S246">
        <v>2</v>
      </c>
      <c r="T246">
        <v>804</v>
      </c>
      <c r="U246">
        <v>1162</v>
      </c>
      <c r="V246" t="s">
        <v>11</v>
      </c>
      <c r="W246">
        <v>0.1</v>
      </c>
      <c r="X246">
        <v>1</v>
      </c>
      <c r="Y246">
        <v>10</v>
      </c>
      <c r="Z246">
        <v>0</v>
      </c>
      <c r="AA246">
        <v>0</v>
      </c>
      <c r="AB246">
        <v>1162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1350</v>
      </c>
      <c r="AJ246" t="s">
        <v>864</v>
      </c>
      <c r="AK246" t="s">
        <v>14</v>
      </c>
      <c r="AL246">
        <v>1976</v>
      </c>
      <c r="AM246">
        <v>48</v>
      </c>
      <c r="AN246" t="s">
        <v>91</v>
      </c>
      <c r="AO246" t="s">
        <v>16</v>
      </c>
    </row>
    <row r="247" spans="1:41" x14ac:dyDescent="0.25">
      <c r="A247">
        <f>MAX(A$8:A246)+1</f>
        <v>239</v>
      </c>
      <c r="B247" s="2">
        <f>T247</f>
        <v>842</v>
      </c>
      <c r="C247" s="2">
        <f>S247</f>
        <v>3</v>
      </c>
      <c r="D247" s="2" t="str">
        <f>AO247</f>
        <v>LLIGUES ESTATALS /  /  / EST</v>
      </c>
      <c r="E247" s="2">
        <f>U247</f>
        <v>383</v>
      </c>
      <c r="F247" s="2">
        <f>W247</f>
        <v>1</v>
      </c>
      <c r="G247" s="2">
        <f>X247</f>
        <v>1</v>
      </c>
      <c r="H247" s="2">
        <f>Y247</f>
        <v>1</v>
      </c>
      <c r="I247" s="3">
        <f>Z247</f>
        <v>0</v>
      </c>
      <c r="J247" s="3">
        <f>AA247</f>
        <v>0</v>
      </c>
      <c r="K247" s="3">
        <f>AB247</f>
        <v>383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1828</v>
      </c>
      <c r="S247">
        <v>3</v>
      </c>
      <c r="T247">
        <v>842</v>
      </c>
      <c r="U247">
        <v>383</v>
      </c>
      <c r="V247" t="s">
        <v>11</v>
      </c>
      <c r="W247">
        <v>1</v>
      </c>
      <c r="X247">
        <v>1</v>
      </c>
      <c r="Y247">
        <v>1</v>
      </c>
      <c r="Z247">
        <v>0</v>
      </c>
      <c r="AA247">
        <v>0</v>
      </c>
      <c r="AB247">
        <v>383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1829</v>
      </c>
      <c r="AJ247" t="s">
        <v>1830</v>
      </c>
      <c r="AK247" t="s">
        <v>14</v>
      </c>
      <c r="AL247">
        <v>1977</v>
      </c>
      <c r="AM247">
        <v>47</v>
      </c>
      <c r="AN247" t="s">
        <v>91</v>
      </c>
      <c r="AO247" t="s">
        <v>1693</v>
      </c>
    </row>
    <row r="248" spans="1:41" x14ac:dyDescent="0.25">
      <c r="A248">
        <f>MAX(A$8:A247)+1</f>
        <v>240</v>
      </c>
      <c r="B248" s="2">
        <f>T248</f>
        <v>842</v>
      </c>
      <c r="C248" s="2">
        <f>S248</f>
        <v>124</v>
      </c>
      <c r="D248" s="2" t="str">
        <f>AO248</f>
        <v>CAMP / CAT / V40 / CAT</v>
      </c>
      <c r="E248" s="2">
        <f>U248</f>
        <v>8</v>
      </c>
      <c r="F248" s="2">
        <f>W248</f>
        <v>2</v>
      </c>
      <c r="G248" s="2">
        <f>X248</f>
        <v>15</v>
      </c>
      <c r="H248" s="2">
        <f>Y248</f>
        <v>10</v>
      </c>
      <c r="I248" s="3">
        <f>Z248</f>
        <v>2400</v>
      </c>
      <c r="J248" s="3">
        <f>AA248</f>
        <v>0</v>
      </c>
      <c r="K248" s="3">
        <f>AB248</f>
        <v>0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2410</v>
      </c>
      <c r="S248">
        <v>124</v>
      </c>
      <c r="T248">
        <v>842</v>
      </c>
      <c r="U248">
        <v>8</v>
      </c>
      <c r="V248" t="s">
        <v>4633</v>
      </c>
      <c r="W248">
        <v>2</v>
      </c>
      <c r="X248">
        <v>15</v>
      </c>
      <c r="Y248">
        <v>10</v>
      </c>
      <c r="Z248">
        <v>2400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1829</v>
      </c>
      <c r="AJ248" t="s">
        <v>1830</v>
      </c>
      <c r="AK248" t="s">
        <v>14</v>
      </c>
      <c r="AL248">
        <v>1977</v>
      </c>
      <c r="AM248">
        <v>47</v>
      </c>
      <c r="AN248" t="s">
        <v>91</v>
      </c>
      <c r="AO248" t="s">
        <v>197</v>
      </c>
    </row>
    <row r="249" spans="1:41" x14ac:dyDescent="0.25">
      <c r="A249">
        <f>MAX(A$8:A248)+1</f>
        <v>241</v>
      </c>
      <c r="B249" s="2">
        <f>T249</f>
        <v>843</v>
      </c>
      <c r="C249" s="2">
        <f>S249</f>
        <v>160</v>
      </c>
      <c r="D249" s="2" t="str">
        <f>AO249</f>
        <v>TOR / ZON / V40F / EST</v>
      </c>
      <c r="E249" s="2">
        <f>U249</f>
        <v>20</v>
      </c>
      <c r="F249" s="2">
        <f>W249</f>
        <v>1</v>
      </c>
      <c r="G249" s="2">
        <f>X249</f>
        <v>2</v>
      </c>
      <c r="H249" s="2">
        <f>Y249</f>
        <v>10</v>
      </c>
      <c r="I249" s="3">
        <f>Z249</f>
        <v>400</v>
      </c>
      <c r="J249" s="3">
        <f>AA249</f>
        <v>0</v>
      </c>
      <c r="K249" s="3">
        <f>AB249</f>
        <v>0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4042</v>
      </c>
      <c r="S249">
        <v>160</v>
      </c>
      <c r="T249">
        <v>843</v>
      </c>
      <c r="U249">
        <v>20</v>
      </c>
      <c r="V249" t="s">
        <v>3882</v>
      </c>
      <c r="W249">
        <v>1</v>
      </c>
      <c r="X249">
        <v>2</v>
      </c>
      <c r="Y249">
        <v>10</v>
      </c>
      <c r="Z249">
        <v>400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4043</v>
      </c>
      <c r="AJ249" t="s">
        <v>24</v>
      </c>
      <c r="AK249" t="s">
        <v>28</v>
      </c>
      <c r="AL249">
        <v>1977</v>
      </c>
      <c r="AM249">
        <v>47</v>
      </c>
      <c r="AN249" t="s">
        <v>91</v>
      </c>
      <c r="AO249" t="s">
        <v>4044</v>
      </c>
    </row>
    <row r="250" spans="1:41" x14ac:dyDescent="0.25">
      <c r="A250">
        <f>MAX(A$8:A249)+1</f>
        <v>242</v>
      </c>
      <c r="B250" s="2">
        <f>T250</f>
        <v>843</v>
      </c>
      <c r="C250" s="2">
        <f>S250</f>
        <v>92</v>
      </c>
      <c r="D250" s="2" t="str">
        <f>AO250</f>
        <v>TOR / EST / V40 / EST</v>
      </c>
      <c r="E250" s="2">
        <f>U250</f>
        <v>12</v>
      </c>
      <c r="F250" s="2">
        <f>W250</f>
        <v>0.5</v>
      </c>
      <c r="G250" s="2">
        <f>X250</f>
        <v>15</v>
      </c>
      <c r="H250" s="2">
        <f>Y250</f>
        <v>10</v>
      </c>
      <c r="I250" s="3">
        <f>Z250</f>
        <v>900</v>
      </c>
      <c r="J250" s="3">
        <f>AA250</f>
        <v>0</v>
      </c>
      <c r="K250" s="3">
        <f>AB250</f>
        <v>0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4753</v>
      </c>
      <c r="S250">
        <v>92</v>
      </c>
      <c r="T250">
        <v>843</v>
      </c>
      <c r="U250">
        <v>12</v>
      </c>
      <c r="V250" t="s">
        <v>2462</v>
      </c>
      <c r="W250">
        <v>0.5</v>
      </c>
      <c r="X250">
        <v>15</v>
      </c>
      <c r="Y250">
        <v>10</v>
      </c>
      <c r="Z250">
        <v>900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4043</v>
      </c>
      <c r="AJ250" t="s">
        <v>24</v>
      </c>
      <c r="AK250" t="s">
        <v>28</v>
      </c>
      <c r="AL250">
        <v>1977</v>
      </c>
      <c r="AM250">
        <v>47</v>
      </c>
      <c r="AN250" t="s">
        <v>91</v>
      </c>
      <c r="AO250" t="s">
        <v>161</v>
      </c>
    </row>
    <row r="251" spans="1:41" x14ac:dyDescent="0.25">
      <c r="A251">
        <f>MAX(A$8:A250)+1</f>
        <v>243</v>
      </c>
      <c r="B251" s="2">
        <f>T251</f>
        <v>843</v>
      </c>
      <c r="C251" s="2">
        <f>S251</f>
        <v>162</v>
      </c>
      <c r="D251" s="2" t="str">
        <f>AO251</f>
        <v>TOP / CAT / V40F / CAT</v>
      </c>
      <c r="E251" s="2">
        <f>U251</f>
        <v>20</v>
      </c>
      <c r="F251" s="2">
        <f>W251</f>
        <v>2</v>
      </c>
      <c r="G251" s="2">
        <f>X251</f>
        <v>2</v>
      </c>
      <c r="H251" s="2">
        <f>Y251</f>
        <v>10</v>
      </c>
      <c r="I251" s="3">
        <f>Z251</f>
        <v>800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4888</v>
      </c>
      <c r="S251">
        <v>162</v>
      </c>
      <c r="T251">
        <v>843</v>
      </c>
      <c r="U251">
        <v>20</v>
      </c>
      <c r="V251" t="s">
        <v>4874</v>
      </c>
      <c r="W251">
        <v>2</v>
      </c>
      <c r="X251">
        <v>2</v>
      </c>
      <c r="Y251">
        <v>10</v>
      </c>
      <c r="Z251">
        <v>800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4043</v>
      </c>
      <c r="AJ251" t="s">
        <v>24</v>
      </c>
      <c r="AK251" t="s">
        <v>28</v>
      </c>
      <c r="AL251">
        <v>1977</v>
      </c>
      <c r="AM251">
        <v>47</v>
      </c>
      <c r="AN251" t="s">
        <v>91</v>
      </c>
      <c r="AO251" t="s">
        <v>523</v>
      </c>
    </row>
    <row r="252" spans="1:41" x14ac:dyDescent="0.25">
      <c r="A252">
        <f>MAX(A$8:A251)+1</f>
        <v>244</v>
      </c>
      <c r="B252" s="2">
        <f>T252</f>
        <v>846</v>
      </c>
      <c r="C252" s="2">
        <f>S252</f>
        <v>3</v>
      </c>
      <c r="D252" s="2" t="str">
        <f>AO252</f>
        <v>LLIGUES ESTATALS /  /  / EST</v>
      </c>
      <c r="E252" s="2">
        <f>U252</f>
        <v>267.59999999999985</v>
      </c>
      <c r="F252" s="2">
        <f>W252</f>
        <v>1</v>
      </c>
      <c r="G252" s="2">
        <f>X252</f>
        <v>1</v>
      </c>
      <c r="H252" s="2">
        <f>Y252</f>
        <v>1</v>
      </c>
      <c r="I252" s="3">
        <f>Z252</f>
        <v>0</v>
      </c>
      <c r="J252" s="3">
        <f>AA252</f>
        <v>0</v>
      </c>
      <c r="K252" s="3">
        <f>AB252</f>
        <v>267.59999999999985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1796</v>
      </c>
      <c r="S252">
        <v>3</v>
      </c>
      <c r="T252">
        <v>846</v>
      </c>
      <c r="U252">
        <v>267.59999999999985</v>
      </c>
      <c r="V252" t="s">
        <v>11</v>
      </c>
      <c r="W252">
        <v>1</v>
      </c>
      <c r="X252">
        <v>1</v>
      </c>
      <c r="Y252">
        <v>1</v>
      </c>
      <c r="Z252">
        <v>0</v>
      </c>
      <c r="AA252">
        <v>0</v>
      </c>
      <c r="AB252">
        <v>267.59999999999985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1216</v>
      </c>
      <c r="AJ252" t="s">
        <v>1210</v>
      </c>
      <c r="AK252" t="s">
        <v>14</v>
      </c>
      <c r="AL252">
        <v>1977</v>
      </c>
      <c r="AM252">
        <v>47</v>
      </c>
      <c r="AN252" t="s">
        <v>91</v>
      </c>
      <c r="AO252" t="s">
        <v>1693</v>
      </c>
    </row>
    <row r="253" spans="1:41" x14ac:dyDescent="0.25">
      <c r="A253">
        <f>MAX(A$8:A252)+1</f>
        <v>245</v>
      </c>
      <c r="B253" s="2">
        <f>T253</f>
        <v>850</v>
      </c>
      <c r="C253" s="2">
        <f>S253</f>
        <v>3</v>
      </c>
      <c r="D253" s="2" t="str">
        <f>AO253</f>
        <v>LLIGUES ESTATALS /  /  / EST</v>
      </c>
      <c r="E253" s="2">
        <f>U253</f>
        <v>255</v>
      </c>
      <c r="F253" s="2">
        <f>W253</f>
        <v>1</v>
      </c>
      <c r="G253" s="2">
        <f>X253</f>
        <v>1</v>
      </c>
      <c r="H253" s="2">
        <f>Y253</f>
        <v>1</v>
      </c>
      <c r="I253" s="3">
        <f>Z253</f>
        <v>0</v>
      </c>
      <c r="J253" s="3">
        <f>AA253</f>
        <v>0</v>
      </c>
      <c r="K253" s="3">
        <f>AB253</f>
        <v>255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2901</v>
      </c>
      <c r="S253">
        <v>3</v>
      </c>
      <c r="T253">
        <v>850</v>
      </c>
      <c r="U253">
        <v>255</v>
      </c>
      <c r="V253" t="s">
        <v>11</v>
      </c>
      <c r="W253">
        <v>1</v>
      </c>
      <c r="X253">
        <v>1</v>
      </c>
      <c r="Y253">
        <v>1</v>
      </c>
      <c r="Z253">
        <v>0</v>
      </c>
      <c r="AA253">
        <v>0</v>
      </c>
      <c r="AB253">
        <v>255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2409</v>
      </c>
      <c r="AJ253" t="s">
        <v>1830</v>
      </c>
      <c r="AK253" t="s">
        <v>14</v>
      </c>
      <c r="AL253">
        <v>1977</v>
      </c>
      <c r="AM253">
        <v>47</v>
      </c>
      <c r="AN253" t="s">
        <v>91</v>
      </c>
      <c r="AO253" t="s">
        <v>1693</v>
      </c>
    </row>
    <row r="254" spans="1:41" x14ac:dyDescent="0.25">
      <c r="A254">
        <f>MAX(A$8:A253)+1</f>
        <v>246</v>
      </c>
      <c r="B254" s="2">
        <f>T254</f>
        <v>850</v>
      </c>
      <c r="C254" s="2">
        <f>S254</f>
        <v>124</v>
      </c>
      <c r="D254" s="2" t="str">
        <f>AO254</f>
        <v>CAMP / CAT / V40 / CAT</v>
      </c>
      <c r="E254" s="2">
        <f>U254</f>
        <v>4</v>
      </c>
      <c r="F254" s="2">
        <f>W254</f>
        <v>2</v>
      </c>
      <c r="G254" s="2">
        <f>X254</f>
        <v>15</v>
      </c>
      <c r="H254" s="2">
        <f>Y254</f>
        <v>10</v>
      </c>
      <c r="I254" s="3">
        <f>Z254</f>
        <v>1200</v>
      </c>
      <c r="J254" s="3">
        <f>AA254</f>
        <v>0</v>
      </c>
      <c r="K254" s="3">
        <f>AB254</f>
        <v>0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2408</v>
      </c>
      <c r="S254">
        <v>124</v>
      </c>
      <c r="T254">
        <v>850</v>
      </c>
      <c r="U254">
        <v>4</v>
      </c>
      <c r="V254" t="s">
        <v>4633</v>
      </c>
      <c r="W254">
        <v>2</v>
      </c>
      <c r="X254">
        <v>15</v>
      </c>
      <c r="Y254">
        <v>10</v>
      </c>
      <c r="Z254">
        <v>1200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2409</v>
      </c>
      <c r="AJ254" t="s">
        <v>1830</v>
      </c>
      <c r="AK254" t="s">
        <v>14</v>
      </c>
      <c r="AL254">
        <v>1977</v>
      </c>
      <c r="AM254">
        <v>47</v>
      </c>
      <c r="AN254" t="s">
        <v>91</v>
      </c>
      <c r="AO254" t="s">
        <v>197</v>
      </c>
    </row>
    <row r="255" spans="1:41" x14ac:dyDescent="0.25">
      <c r="A255">
        <f>MAX(A$8:A254)+1</f>
        <v>247</v>
      </c>
      <c r="B255" s="2">
        <f>T255</f>
        <v>852</v>
      </c>
      <c r="C255" s="2">
        <f>S255</f>
        <v>160</v>
      </c>
      <c r="D255" s="2" t="str">
        <f>AO255</f>
        <v>TOR / ZON / V40F / EST</v>
      </c>
      <c r="E255" s="2">
        <f>U255</f>
        <v>16</v>
      </c>
      <c r="F255" s="2">
        <f>W255</f>
        <v>1</v>
      </c>
      <c r="G255" s="2">
        <f>X255</f>
        <v>2</v>
      </c>
      <c r="H255" s="2">
        <f>Y255</f>
        <v>10</v>
      </c>
      <c r="I255" s="3">
        <f>Z255</f>
        <v>320</v>
      </c>
      <c r="J255" s="3">
        <f>AA255</f>
        <v>0</v>
      </c>
      <c r="K255" s="3">
        <f>AB255</f>
        <v>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4045</v>
      </c>
      <c r="S255">
        <v>160</v>
      </c>
      <c r="T255">
        <v>852</v>
      </c>
      <c r="U255">
        <v>16</v>
      </c>
      <c r="V255" t="s">
        <v>3882</v>
      </c>
      <c r="W255">
        <v>1</v>
      </c>
      <c r="X255">
        <v>2</v>
      </c>
      <c r="Y255">
        <v>10</v>
      </c>
      <c r="Z255">
        <v>320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4046</v>
      </c>
      <c r="AJ255" t="s">
        <v>24</v>
      </c>
      <c r="AK255" t="s">
        <v>28</v>
      </c>
      <c r="AL255">
        <v>1977</v>
      </c>
      <c r="AM255">
        <v>47</v>
      </c>
      <c r="AN255" t="s">
        <v>91</v>
      </c>
      <c r="AO255" t="s">
        <v>4044</v>
      </c>
    </row>
    <row r="256" spans="1:41" x14ac:dyDescent="0.25">
      <c r="A256">
        <f>MAX(A$8:A255)+1</f>
        <v>248</v>
      </c>
      <c r="B256" s="2">
        <f>T256</f>
        <v>852</v>
      </c>
      <c r="C256" s="2">
        <f>S256</f>
        <v>92</v>
      </c>
      <c r="D256" s="2" t="str">
        <f>AO256</f>
        <v>TOR / EST / V40 / EST</v>
      </c>
      <c r="E256" s="2">
        <f>U256</f>
        <v>20</v>
      </c>
      <c r="F256" s="2">
        <f>W256</f>
        <v>0.5</v>
      </c>
      <c r="G256" s="2">
        <f>X256</f>
        <v>15</v>
      </c>
      <c r="H256" s="2">
        <f>Y256</f>
        <v>10</v>
      </c>
      <c r="I256" s="3">
        <f>Z256</f>
        <v>1500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4754</v>
      </c>
      <c r="S256">
        <v>92</v>
      </c>
      <c r="T256">
        <v>852</v>
      </c>
      <c r="U256">
        <v>20</v>
      </c>
      <c r="V256" t="s">
        <v>2462</v>
      </c>
      <c r="W256">
        <v>0.5</v>
      </c>
      <c r="X256">
        <v>15</v>
      </c>
      <c r="Y256">
        <v>10</v>
      </c>
      <c r="Z256">
        <v>1500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4046</v>
      </c>
      <c r="AJ256" t="s">
        <v>24</v>
      </c>
      <c r="AK256" t="s">
        <v>28</v>
      </c>
      <c r="AL256">
        <v>1977</v>
      </c>
      <c r="AM256">
        <v>47</v>
      </c>
      <c r="AN256" t="s">
        <v>91</v>
      </c>
      <c r="AO256" t="s">
        <v>161</v>
      </c>
    </row>
    <row r="257" spans="1:41" x14ac:dyDescent="0.25">
      <c r="A257">
        <f>MAX(A$8:A256)+1</f>
        <v>249</v>
      </c>
      <c r="B257" s="2">
        <f>T257</f>
        <v>857</v>
      </c>
      <c r="C257" s="2">
        <f>S257</f>
        <v>3</v>
      </c>
      <c r="D257" s="2" t="str">
        <f>AO257</f>
        <v>LLIGUES ESTATALS /  /  / EST</v>
      </c>
      <c r="E257" s="2">
        <f>U257</f>
        <v>579.9</v>
      </c>
      <c r="F257" s="2">
        <f>W257</f>
        <v>1</v>
      </c>
      <c r="G257" s="2">
        <f>X257</f>
        <v>1</v>
      </c>
      <c r="H257" s="2">
        <f>Y257</f>
        <v>1</v>
      </c>
      <c r="I257" s="3">
        <f>Z257</f>
        <v>0</v>
      </c>
      <c r="J257" s="3">
        <f>AA257</f>
        <v>0</v>
      </c>
      <c r="K257" s="3">
        <f>AB257</f>
        <v>579.9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1832</v>
      </c>
      <c r="S257">
        <v>3</v>
      </c>
      <c r="T257">
        <v>857</v>
      </c>
      <c r="U257">
        <v>579.9</v>
      </c>
      <c r="V257" t="s">
        <v>11</v>
      </c>
      <c r="W257">
        <v>1</v>
      </c>
      <c r="X257">
        <v>1</v>
      </c>
      <c r="Y257">
        <v>1</v>
      </c>
      <c r="Z257">
        <v>0</v>
      </c>
      <c r="AA257">
        <v>0</v>
      </c>
      <c r="AB257">
        <v>579.9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1202</v>
      </c>
      <c r="AJ257" t="s">
        <v>1562</v>
      </c>
      <c r="AK257" t="s">
        <v>14</v>
      </c>
      <c r="AL257">
        <v>1977</v>
      </c>
      <c r="AM257">
        <v>47</v>
      </c>
      <c r="AN257" t="s">
        <v>91</v>
      </c>
      <c r="AO257" t="s">
        <v>1693</v>
      </c>
    </row>
    <row r="258" spans="1:41" x14ac:dyDescent="0.25">
      <c r="A258">
        <f>MAX(A$8:A257)+1</f>
        <v>250</v>
      </c>
      <c r="B258" s="2">
        <f>T258</f>
        <v>857</v>
      </c>
      <c r="C258" s="2">
        <f>S258</f>
        <v>152</v>
      </c>
      <c r="D258" s="2" t="str">
        <f>AO258</f>
        <v>OP / OLOT / ABS / CAT</v>
      </c>
      <c r="E258" s="2">
        <f>U258</f>
        <v>4</v>
      </c>
      <c r="F258" s="2">
        <f>W258</f>
        <v>0.25</v>
      </c>
      <c r="G258" s="2">
        <f>X258</f>
        <v>15</v>
      </c>
      <c r="H258" s="2">
        <f>Y258</f>
        <v>10</v>
      </c>
      <c r="I258" s="3">
        <f>Z258</f>
        <v>0</v>
      </c>
      <c r="J258" s="3">
        <f>AA258</f>
        <v>0</v>
      </c>
      <c r="K258" s="3">
        <f>AB258</f>
        <v>150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1201</v>
      </c>
      <c r="S258">
        <v>152</v>
      </c>
      <c r="T258">
        <v>857</v>
      </c>
      <c r="U258">
        <v>4</v>
      </c>
      <c r="V258" t="s">
        <v>22</v>
      </c>
      <c r="W258">
        <v>0.25</v>
      </c>
      <c r="X258">
        <v>15</v>
      </c>
      <c r="Y258">
        <v>10</v>
      </c>
      <c r="Z258">
        <v>0</v>
      </c>
      <c r="AA258">
        <v>0</v>
      </c>
      <c r="AB258">
        <v>150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1202</v>
      </c>
      <c r="AJ258" t="s">
        <v>1562</v>
      </c>
      <c r="AK258" t="s">
        <v>14</v>
      </c>
      <c r="AL258">
        <v>1977</v>
      </c>
      <c r="AM258">
        <v>47</v>
      </c>
      <c r="AN258" t="s">
        <v>91</v>
      </c>
      <c r="AO258" t="s">
        <v>198</v>
      </c>
    </row>
    <row r="259" spans="1:41" x14ac:dyDescent="0.25">
      <c r="A259">
        <f>MAX(A$8:A258)+1</f>
        <v>251</v>
      </c>
      <c r="B259" s="2">
        <f>T259</f>
        <v>878</v>
      </c>
      <c r="C259" s="2">
        <f>S259</f>
        <v>124</v>
      </c>
      <c r="D259" s="2" t="str">
        <f>AO259</f>
        <v>CAMP / CAT / V40 / CAT</v>
      </c>
      <c r="E259" s="2">
        <f>U259</f>
        <v>2</v>
      </c>
      <c r="F259" s="2">
        <f>W259</f>
        <v>2</v>
      </c>
      <c r="G259" s="2">
        <f>X259</f>
        <v>15</v>
      </c>
      <c r="H259" s="2">
        <f>Y259</f>
        <v>10</v>
      </c>
      <c r="I259" s="3">
        <f>Z259</f>
        <v>600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1412</v>
      </c>
      <c r="S259">
        <v>124</v>
      </c>
      <c r="T259">
        <v>878</v>
      </c>
      <c r="U259">
        <v>2</v>
      </c>
      <c r="V259" t="s">
        <v>4633</v>
      </c>
      <c r="W259">
        <v>2</v>
      </c>
      <c r="X259">
        <v>15</v>
      </c>
      <c r="Y259">
        <v>10</v>
      </c>
      <c r="Z259">
        <v>600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1413</v>
      </c>
      <c r="AJ259" t="s">
        <v>1411</v>
      </c>
      <c r="AK259" t="s">
        <v>14</v>
      </c>
      <c r="AL259">
        <v>1978</v>
      </c>
      <c r="AM259">
        <v>46</v>
      </c>
      <c r="AN259" t="s">
        <v>91</v>
      </c>
      <c r="AO259" t="s">
        <v>197</v>
      </c>
    </row>
    <row r="260" spans="1:41" x14ac:dyDescent="0.25">
      <c r="A260">
        <f>MAX(A$8:A259)+1</f>
        <v>252</v>
      </c>
      <c r="B260" s="2">
        <f>T260</f>
        <v>887</v>
      </c>
      <c r="C260" s="2">
        <f>S260</f>
        <v>136</v>
      </c>
      <c r="D260" s="2" t="str">
        <f>AO260</f>
        <v>CAMP / ESP / V40 / EST</v>
      </c>
      <c r="E260" s="2">
        <f>U260</f>
        <v>1</v>
      </c>
      <c r="F260" s="2">
        <f>W260</f>
        <v>4</v>
      </c>
      <c r="G260" s="2">
        <f>X260</f>
        <v>15</v>
      </c>
      <c r="H260" s="2">
        <f>Y260</f>
        <v>10</v>
      </c>
      <c r="I260" s="3">
        <f>Z260</f>
        <v>600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1230</v>
      </c>
      <c r="S260">
        <v>136</v>
      </c>
      <c r="T260">
        <v>887</v>
      </c>
      <c r="U260">
        <v>1</v>
      </c>
      <c r="V260" t="s">
        <v>11</v>
      </c>
      <c r="W260">
        <v>4</v>
      </c>
      <c r="X260">
        <v>15</v>
      </c>
      <c r="Y260">
        <v>10</v>
      </c>
      <c r="Z260">
        <v>600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1227</v>
      </c>
      <c r="AJ260" t="s">
        <v>1223</v>
      </c>
      <c r="AK260" t="s">
        <v>14</v>
      </c>
      <c r="AL260">
        <v>1979</v>
      </c>
      <c r="AM260">
        <v>45</v>
      </c>
      <c r="AN260" t="s">
        <v>91</v>
      </c>
      <c r="AO260" t="s">
        <v>633</v>
      </c>
    </row>
    <row r="261" spans="1:41" x14ac:dyDescent="0.25">
      <c r="A261">
        <f>MAX(A$8:A260)+1</f>
        <v>253</v>
      </c>
      <c r="B261" s="2">
        <f>T261</f>
        <v>887</v>
      </c>
      <c r="C261" s="2">
        <f>S261</f>
        <v>105</v>
      </c>
      <c r="D261" s="2" t="str">
        <f>AO261</f>
        <v>OP / BCN1F / V40 / BCN</v>
      </c>
      <c r="E261" s="2">
        <f>U261</f>
        <v>2.25</v>
      </c>
      <c r="F261" s="2">
        <f>W261</f>
        <v>1</v>
      </c>
      <c r="G261" s="2">
        <f>X261</f>
        <v>15</v>
      </c>
      <c r="H261" s="2">
        <f>Y261</f>
        <v>10</v>
      </c>
      <c r="I261" s="3">
        <f>Z261</f>
        <v>337.5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1226</v>
      </c>
      <c r="S261">
        <v>105</v>
      </c>
      <c r="T261">
        <v>887</v>
      </c>
      <c r="U261">
        <v>2.25</v>
      </c>
      <c r="V261" t="s">
        <v>3849</v>
      </c>
      <c r="W261">
        <v>1</v>
      </c>
      <c r="X261">
        <v>15</v>
      </c>
      <c r="Y261">
        <v>10</v>
      </c>
      <c r="Z261">
        <v>337.5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1227</v>
      </c>
      <c r="AJ261" t="s">
        <v>1223</v>
      </c>
      <c r="AK261" t="s">
        <v>14</v>
      </c>
      <c r="AL261">
        <v>1979</v>
      </c>
      <c r="AM261">
        <v>45</v>
      </c>
      <c r="AN261" t="s">
        <v>91</v>
      </c>
      <c r="AO261" t="s">
        <v>462</v>
      </c>
    </row>
    <row r="262" spans="1:41" x14ac:dyDescent="0.25">
      <c r="A262">
        <f>MAX(A$8:A261)+1</f>
        <v>254</v>
      </c>
      <c r="B262" s="2">
        <f>T262</f>
        <v>887</v>
      </c>
      <c r="C262" s="2">
        <f>S262</f>
        <v>108</v>
      </c>
      <c r="D262" s="2" t="str">
        <f>AO262</f>
        <v>OP / BCN2F / V40 / BCN</v>
      </c>
      <c r="E262" s="2">
        <f>U262</f>
        <v>2.25</v>
      </c>
      <c r="F262" s="2">
        <f>W262</f>
        <v>1</v>
      </c>
      <c r="G262" s="2">
        <f>X262</f>
        <v>15</v>
      </c>
      <c r="H262" s="2">
        <f>Y262</f>
        <v>10</v>
      </c>
      <c r="I262" s="3">
        <f>Z262</f>
        <v>337.5</v>
      </c>
      <c r="J262" s="3">
        <f>AA262</f>
        <v>0</v>
      </c>
      <c r="K262" s="3">
        <f>AB262</f>
        <v>0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1228</v>
      </c>
      <c r="S262">
        <v>108</v>
      </c>
      <c r="T262">
        <v>887</v>
      </c>
      <c r="U262">
        <v>2.25</v>
      </c>
      <c r="V262" t="s">
        <v>4605</v>
      </c>
      <c r="W262">
        <v>1</v>
      </c>
      <c r="X262">
        <v>15</v>
      </c>
      <c r="Y262">
        <v>10</v>
      </c>
      <c r="Z262">
        <v>337.5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1227</v>
      </c>
      <c r="AJ262" t="s">
        <v>1223</v>
      </c>
      <c r="AK262" t="s">
        <v>14</v>
      </c>
      <c r="AL262">
        <v>1979</v>
      </c>
      <c r="AM262">
        <v>45</v>
      </c>
      <c r="AN262" t="s">
        <v>91</v>
      </c>
      <c r="AO262" t="s">
        <v>432</v>
      </c>
    </row>
    <row r="263" spans="1:41" x14ac:dyDescent="0.25">
      <c r="A263">
        <f>MAX(A$8:A262)+1</f>
        <v>255</v>
      </c>
      <c r="B263" s="2">
        <f>T263</f>
        <v>887</v>
      </c>
      <c r="C263" s="2">
        <f>S263</f>
        <v>124</v>
      </c>
      <c r="D263" s="2" t="str">
        <f>AO263</f>
        <v>CAMP / CAT / V40 / CAT</v>
      </c>
      <c r="E263" s="2">
        <f>U263</f>
        <v>4</v>
      </c>
      <c r="F263" s="2">
        <f>W263</f>
        <v>2</v>
      </c>
      <c r="G263" s="2">
        <f>X263</f>
        <v>15</v>
      </c>
      <c r="H263" s="2">
        <f>Y263</f>
        <v>10</v>
      </c>
      <c r="I263" s="3">
        <f>Z263</f>
        <v>1200</v>
      </c>
      <c r="J263" s="3">
        <f>AA263</f>
        <v>0</v>
      </c>
      <c r="K263" s="3">
        <f>AB263</f>
        <v>0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1229</v>
      </c>
      <c r="S263">
        <v>124</v>
      </c>
      <c r="T263">
        <v>887</v>
      </c>
      <c r="U263">
        <v>4</v>
      </c>
      <c r="V263" t="s">
        <v>4633</v>
      </c>
      <c r="W263">
        <v>2</v>
      </c>
      <c r="X263">
        <v>15</v>
      </c>
      <c r="Y263">
        <v>10</v>
      </c>
      <c r="Z263">
        <v>1200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1227</v>
      </c>
      <c r="AJ263" t="s">
        <v>1223</v>
      </c>
      <c r="AK263" t="s">
        <v>14</v>
      </c>
      <c r="AL263">
        <v>1979</v>
      </c>
      <c r="AM263">
        <v>45</v>
      </c>
      <c r="AN263" t="s">
        <v>91</v>
      </c>
      <c r="AO263" t="s">
        <v>197</v>
      </c>
    </row>
    <row r="264" spans="1:41" x14ac:dyDescent="0.25">
      <c r="A264">
        <f>MAX(A$8:A263)+1</f>
        <v>256</v>
      </c>
      <c r="B264" s="2">
        <f>T264</f>
        <v>887</v>
      </c>
      <c r="C264" s="2">
        <f>S264</f>
        <v>92</v>
      </c>
      <c r="D264" s="2" t="str">
        <f>AO264</f>
        <v>TOR / EST / V40 / EST</v>
      </c>
      <c r="E264" s="2">
        <f>U264</f>
        <v>1.5</v>
      </c>
      <c r="F264" s="2">
        <f>W264</f>
        <v>0.5</v>
      </c>
      <c r="G264" s="2">
        <f>X264</f>
        <v>15</v>
      </c>
      <c r="H264" s="2">
        <f>Y264</f>
        <v>10</v>
      </c>
      <c r="I264" s="3">
        <f>Z264</f>
        <v>112.5</v>
      </c>
      <c r="J264" s="3">
        <f>AA264</f>
        <v>0</v>
      </c>
      <c r="K264" s="3">
        <f>AB264</f>
        <v>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4756</v>
      </c>
      <c r="S264">
        <v>92</v>
      </c>
      <c r="T264">
        <v>887</v>
      </c>
      <c r="U264">
        <v>1.5</v>
      </c>
      <c r="V264" t="s">
        <v>2462</v>
      </c>
      <c r="W264">
        <v>0.5</v>
      </c>
      <c r="X264">
        <v>15</v>
      </c>
      <c r="Y264">
        <v>10</v>
      </c>
      <c r="Z264">
        <v>112.5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1227</v>
      </c>
      <c r="AJ264" t="s">
        <v>1223</v>
      </c>
      <c r="AK264" t="s">
        <v>14</v>
      </c>
      <c r="AL264">
        <v>1979</v>
      </c>
      <c r="AM264">
        <v>45</v>
      </c>
      <c r="AN264" t="s">
        <v>91</v>
      </c>
      <c r="AO264" t="s">
        <v>161</v>
      </c>
    </row>
    <row r="265" spans="1:41" x14ac:dyDescent="0.25">
      <c r="A265">
        <f>MAX(A$8:A264)+1</f>
        <v>257</v>
      </c>
      <c r="B265" s="2">
        <f>T265</f>
        <v>887</v>
      </c>
      <c r="C265" s="2">
        <f>S265</f>
        <v>161</v>
      </c>
      <c r="D265" s="2" t="str">
        <f>AO265</f>
        <v>TOP / CAT / V40M / CAT</v>
      </c>
      <c r="E265" s="2">
        <f>U265</f>
        <v>5</v>
      </c>
      <c r="F265" s="2">
        <f>W265</f>
        <v>2</v>
      </c>
      <c r="G265" s="2">
        <f>X265</f>
        <v>15</v>
      </c>
      <c r="H265" s="2">
        <f>Y265</f>
        <v>10</v>
      </c>
      <c r="I265" s="3">
        <f>Z265</f>
        <v>1500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4894</v>
      </c>
      <c r="S265">
        <v>161</v>
      </c>
      <c r="T265">
        <v>887</v>
      </c>
      <c r="U265">
        <v>5</v>
      </c>
      <c r="V265" t="s">
        <v>4874</v>
      </c>
      <c r="W265">
        <v>2</v>
      </c>
      <c r="X265">
        <v>15</v>
      </c>
      <c r="Y265">
        <v>10</v>
      </c>
      <c r="Z265">
        <v>1500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1227</v>
      </c>
      <c r="AJ265" t="s">
        <v>1223</v>
      </c>
      <c r="AK265" t="s">
        <v>14</v>
      </c>
      <c r="AL265">
        <v>1979</v>
      </c>
      <c r="AM265">
        <v>45</v>
      </c>
      <c r="AN265" t="s">
        <v>91</v>
      </c>
      <c r="AO265" t="s">
        <v>465</v>
      </c>
    </row>
    <row r="266" spans="1:41" x14ac:dyDescent="0.25">
      <c r="A266">
        <f>MAX(A$8:A265)+1</f>
        <v>258</v>
      </c>
      <c r="B266" s="2">
        <f>T266</f>
        <v>915</v>
      </c>
      <c r="C266" s="2">
        <f>S266</f>
        <v>3</v>
      </c>
      <c r="D266" s="2" t="str">
        <f>AO266</f>
        <v>LLIGUES ESTATALS /  /  / EST</v>
      </c>
      <c r="E266" s="2">
        <f>U266</f>
        <v>3713.6842105263158</v>
      </c>
      <c r="F266" s="2">
        <f>W266</f>
        <v>1</v>
      </c>
      <c r="G266" s="2">
        <f>X266</f>
        <v>1</v>
      </c>
      <c r="H266" s="2">
        <f>Y266</f>
        <v>1</v>
      </c>
      <c r="I266" s="3">
        <f>Z266</f>
        <v>0</v>
      </c>
      <c r="J266" s="3">
        <f>AA266</f>
        <v>0</v>
      </c>
      <c r="K266" s="3">
        <f>AB266</f>
        <v>3713.6842105263158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1704</v>
      </c>
      <c r="S266">
        <v>3</v>
      </c>
      <c r="T266">
        <v>915</v>
      </c>
      <c r="U266">
        <v>3713.6842105263158</v>
      </c>
      <c r="V266" t="s">
        <v>11</v>
      </c>
      <c r="W266">
        <v>1</v>
      </c>
      <c r="X266">
        <v>1</v>
      </c>
      <c r="Y266">
        <v>1</v>
      </c>
      <c r="Z266">
        <v>0</v>
      </c>
      <c r="AA266">
        <v>0</v>
      </c>
      <c r="AB266">
        <v>3713.6842105263158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235</v>
      </c>
      <c r="AJ266" t="s">
        <v>225</v>
      </c>
      <c r="AK266" t="s">
        <v>14</v>
      </c>
      <c r="AL266">
        <v>1979</v>
      </c>
      <c r="AM266">
        <v>45</v>
      </c>
      <c r="AN266" t="s">
        <v>91</v>
      </c>
      <c r="AO266" t="s">
        <v>1693</v>
      </c>
    </row>
    <row r="267" spans="1:41" x14ac:dyDescent="0.25">
      <c r="A267">
        <f>MAX(A$8:A266)+1</f>
        <v>259</v>
      </c>
      <c r="B267" s="2">
        <f>T267</f>
        <v>915</v>
      </c>
      <c r="C267" s="2">
        <f>S267</f>
        <v>2</v>
      </c>
      <c r="D267" s="2" t="str">
        <f>AO267</f>
        <v>RQ / RFETM / ABS / EST</v>
      </c>
      <c r="E267" s="2">
        <f>U267</f>
        <v>1070</v>
      </c>
      <c r="F267" s="2">
        <f>W267</f>
        <v>0.1</v>
      </c>
      <c r="G267" s="2">
        <f>X267</f>
        <v>1</v>
      </c>
      <c r="H267" s="2">
        <f>Y267</f>
        <v>10</v>
      </c>
      <c r="I267" s="3">
        <f>Z267</f>
        <v>0</v>
      </c>
      <c r="J267" s="3">
        <f>AA267</f>
        <v>0</v>
      </c>
      <c r="K267" s="3">
        <f>AB267</f>
        <v>1070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234</v>
      </c>
      <c r="S267">
        <v>2</v>
      </c>
      <c r="T267">
        <v>915</v>
      </c>
      <c r="U267">
        <v>1070</v>
      </c>
      <c r="V267" t="s">
        <v>11</v>
      </c>
      <c r="W267">
        <v>0.1</v>
      </c>
      <c r="X267">
        <v>1</v>
      </c>
      <c r="Y267">
        <v>10</v>
      </c>
      <c r="Z267">
        <v>0</v>
      </c>
      <c r="AA267">
        <v>0</v>
      </c>
      <c r="AB267">
        <v>1070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235</v>
      </c>
      <c r="AJ267" t="s">
        <v>225</v>
      </c>
      <c r="AK267" t="s">
        <v>14</v>
      </c>
      <c r="AL267">
        <v>1979</v>
      </c>
      <c r="AM267">
        <v>45</v>
      </c>
      <c r="AN267" t="s">
        <v>91</v>
      </c>
      <c r="AO267" t="s">
        <v>16</v>
      </c>
    </row>
    <row r="268" spans="1:41" x14ac:dyDescent="0.25">
      <c r="A268">
        <f>MAX(A$8:A267)+1</f>
        <v>260</v>
      </c>
      <c r="B268" s="2">
        <f>T268</f>
        <v>931</v>
      </c>
      <c r="C268" s="2">
        <f>S268</f>
        <v>105</v>
      </c>
      <c r="D268" s="2" t="str">
        <f>AO268</f>
        <v>OP / BCN1F / V40 / BCN</v>
      </c>
      <c r="E268" s="2">
        <f>U268</f>
        <v>12</v>
      </c>
      <c r="F268" s="2">
        <f>W268</f>
        <v>1</v>
      </c>
      <c r="G268" s="2">
        <f>X268</f>
        <v>15</v>
      </c>
      <c r="H268" s="2">
        <f>Y268</f>
        <v>10</v>
      </c>
      <c r="I268" s="3">
        <f>Z268</f>
        <v>1800</v>
      </c>
      <c r="J268" s="3">
        <f>AA268</f>
        <v>0</v>
      </c>
      <c r="K268" s="3">
        <f>AB268</f>
        <v>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3848</v>
      </c>
      <c r="S268">
        <v>105</v>
      </c>
      <c r="T268">
        <v>931</v>
      </c>
      <c r="U268">
        <v>12</v>
      </c>
      <c r="V268" t="s">
        <v>3849</v>
      </c>
      <c r="W268">
        <v>1</v>
      </c>
      <c r="X268">
        <v>15</v>
      </c>
      <c r="Y268">
        <v>10</v>
      </c>
      <c r="Z268">
        <v>1800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3850</v>
      </c>
      <c r="AJ268" t="s">
        <v>925</v>
      </c>
      <c r="AK268" t="s">
        <v>14</v>
      </c>
      <c r="AL268">
        <v>1980</v>
      </c>
      <c r="AM268">
        <v>44</v>
      </c>
      <c r="AN268" t="s">
        <v>91</v>
      </c>
      <c r="AO268" t="s">
        <v>462</v>
      </c>
    </row>
    <row r="269" spans="1:41" x14ac:dyDescent="0.25">
      <c r="A269">
        <f>MAX(A$8:A268)+1</f>
        <v>261</v>
      </c>
      <c r="B269" s="2">
        <f>T269</f>
        <v>931</v>
      </c>
      <c r="C269" s="2">
        <f>S269</f>
        <v>108</v>
      </c>
      <c r="D269" s="2" t="str">
        <f>AO269</f>
        <v>OP / BCN2F / V40 / BCN</v>
      </c>
      <c r="E269" s="2">
        <f>U269</f>
        <v>12</v>
      </c>
      <c r="F269" s="2">
        <f>W269</f>
        <v>1</v>
      </c>
      <c r="G269" s="2">
        <f>X269</f>
        <v>15</v>
      </c>
      <c r="H269" s="2">
        <f>Y269</f>
        <v>10</v>
      </c>
      <c r="I269" s="3">
        <f>Z269</f>
        <v>1800</v>
      </c>
      <c r="J269" s="3">
        <f>AA269</f>
        <v>0</v>
      </c>
      <c r="K269" s="3">
        <f>AB269</f>
        <v>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4606</v>
      </c>
      <c r="S269">
        <v>108</v>
      </c>
      <c r="T269">
        <v>931</v>
      </c>
      <c r="U269">
        <v>12</v>
      </c>
      <c r="V269" t="s">
        <v>4605</v>
      </c>
      <c r="W269">
        <v>1</v>
      </c>
      <c r="X269">
        <v>15</v>
      </c>
      <c r="Y269">
        <v>10</v>
      </c>
      <c r="Z269">
        <v>1800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3850</v>
      </c>
      <c r="AJ269" t="s">
        <v>925</v>
      </c>
      <c r="AK269" t="s">
        <v>14</v>
      </c>
      <c r="AL269">
        <v>1980</v>
      </c>
      <c r="AM269">
        <v>44</v>
      </c>
      <c r="AN269" t="s">
        <v>91</v>
      </c>
      <c r="AO269" t="s">
        <v>432</v>
      </c>
    </row>
    <row r="270" spans="1:41" x14ac:dyDescent="0.25">
      <c r="A270">
        <f>MAX(A$8:A269)+1</f>
        <v>262</v>
      </c>
      <c r="B270" s="2">
        <f>T270</f>
        <v>931</v>
      </c>
      <c r="C270" s="2">
        <f>S270</f>
        <v>111</v>
      </c>
      <c r="D270" s="2" t="str">
        <f>AO270</f>
        <v>OP / BCN3F / V40 / BCN</v>
      </c>
      <c r="E270" s="2">
        <f>U270</f>
        <v>16</v>
      </c>
      <c r="F270" s="2">
        <f>W270</f>
        <v>1</v>
      </c>
      <c r="G270" s="2">
        <f>X270</f>
        <v>15</v>
      </c>
      <c r="H270" s="2">
        <f>Y270</f>
        <v>10</v>
      </c>
      <c r="I270" s="3">
        <f>Z270</f>
        <v>2400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4912</v>
      </c>
      <c r="S270">
        <v>111</v>
      </c>
      <c r="T270">
        <v>931</v>
      </c>
      <c r="U270">
        <v>16</v>
      </c>
      <c r="V270" t="s">
        <v>4874</v>
      </c>
      <c r="W270">
        <v>1</v>
      </c>
      <c r="X270">
        <v>15</v>
      </c>
      <c r="Y270">
        <v>10</v>
      </c>
      <c r="Z270">
        <v>2400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3850</v>
      </c>
      <c r="AJ270" t="s">
        <v>925</v>
      </c>
      <c r="AK270" t="s">
        <v>14</v>
      </c>
      <c r="AL270">
        <v>1980</v>
      </c>
      <c r="AM270">
        <v>44</v>
      </c>
      <c r="AN270" t="s">
        <v>91</v>
      </c>
      <c r="AO270" t="s">
        <v>4913</v>
      </c>
    </row>
    <row r="271" spans="1:41" x14ac:dyDescent="0.25">
      <c r="A271">
        <f>MAX(A$8:A270)+1</f>
        <v>263</v>
      </c>
      <c r="B271" s="2">
        <f>T271</f>
        <v>943</v>
      </c>
      <c r="C271" s="2">
        <f>S271</f>
        <v>3</v>
      </c>
      <c r="D271" s="2" t="str">
        <f>AO271</f>
        <v>LLIGUES ESTATALS /  /  / EST</v>
      </c>
      <c r="E271" s="2">
        <f>U271</f>
        <v>1020</v>
      </c>
      <c r="F271" s="2">
        <f>W271</f>
        <v>1</v>
      </c>
      <c r="G271" s="2">
        <f>X271</f>
        <v>1</v>
      </c>
      <c r="H271" s="2">
        <f>Y271</f>
        <v>1</v>
      </c>
      <c r="I271" s="3">
        <f>Z271</f>
        <v>0</v>
      </c>
      <c r="J271" s="3">
        <f>AA271</f>
        <v>0</v>
      </c>
      <c r="K271" s="3">
        <f>AB271</f>
        <v>1020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1758</v>
      </c>
      <c r="S271">
        <v>3</v>
      </c>
      <c r="T271">
        <v>943</v>
      </c>
      <c r="U271">
        <v>1020</v>
      </c>
      <c r="V271" t="s">
        <v>11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1020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1263</v>
      </c>
      <c r="AJ271" t="s">
        <v>1255</v>
      </c>
      <c r="AK271" t="s">
        <v>14</v>
      </c>
      <c r="AL271">
        <v>1980</v>
      </c>
      <c r="AM271">
        <v>44</v>
      </c>
      <c r="AN271" t="s">
        <v>91</v>
      </c>
      <c r="AO271" t="s">
        <v>1693</v>
      </c>
    </row>
    <row r="272" spans="1:41" x14ac:dyDescent="0.25">
      <c r="A272">
        <f>MAX(A$8:A271)+1</f>
        <v>264</v>
      </c>
      <c r="B272" s="2">
        <f>T272</f>
        <v>943</v>
      </c>
      <c r="C272" s="2">
        <f>S272</f>
        <v>2</v>
      </c>
      <c r="D272" s="2" t="str">
        <f>AO272</f>
        <v>RQ / RFETM / ABS / EST</v>
      </c>
      <c r="E272" s="2">
        <f>U272</f>
        <v>1100</v>
      </c>
      <c r="F272" s="2">
        <f>W272</f>
        <v>0.1</v>
      </c>
      <c r="G272" s="2">
        <f>X272</f>
        <v>1</v>
      </c>
      <c r="H272" s="2">
        <f>Y272</f>
        <v>10</v>
      </c>
      <c r="I272" s="3">
        <f>Z272</f>
        <v>0</v>
      </c>
      <c r="J272" s="3">
        <f>AA272</f>
        <v>0</v>
      </c>
      <c r="K272" s="3">
        <f>AB272</f>
        <v>1100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1262</v>
      </c>
      <c r="S272">
        <v>2</v>
      </c>
      <c r="T272">
        <v>943</v>
      </c>
      <c r="U272">
        <v>1100</v>
      </c>
      <c r="V272" t="s">
        <v>11</v>
      </c>
      <c r="W272">
        <v>0.1</v>
      </c>
      <c r="X272">
        <v>1</v>
      </c>
      <c r="Y272">
        <v>10</v>
      </c>
      <c r="Z272">
        <v>0</v>
      </c>
      <c r="AA272">
        <v>0</v>
      </c>
      <c r="AB272">
        <v>1100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1263</v>
      </c>
      <c r="AJ272" t="s">
        <v>1255</v>
      </c>
      <c r="AK272" t="s">
        <v>14</v>
      </c>
      <c r="AL272">
        <v>1980</v>
      </c>
      <c r="AM272">
        <v>44</v>
      </c>
      <c r="AN272" t="s">
        <v>91</v>
      </c>
      <c r="AO272" t="s">
        <v>16</v>
      </c>
    </row>
    <row r="273" spans="1:41" x14ac:dyDescent="0.25">
      <c r="A273">
        <f>MAX(A$8:A272)+1</f>
        <v>265</v>
      </c>
      <c r="B273" s="2">
        <f>T273</f>
        <v>947</v>
      </c>
      <c r="C273" s="2">
        <f>S273</f>
        <v>110</v>
      </c>
      <c r="D273" s="2" t="str">
        <f>AO273</f>
        <v>OP / BCN2F / V60 / BCN</v>
      </c>
      <c r="E273" s="2">
        <f>U273</f>
        <v>8</v>
      </c>
      <c r="F273" s="2">
        <f>W273</f>
        <v>1</v>
      </c>
      <c r="G273" s="2">
        <f>X273</f>
        <v>3</v>
      </c>
      <c r="H273" s="2">
        <f>Y273</f>
        <v>10</v>
      </c>
      <c r="I273" s="3">
        <f>Z273</f>
        <v>240</v>
      </c>
      <c r="J273" s="3">
        <f>AA273</f>
        <v>0</v>
      </c>
      <c r="K273" s="3">
        <f>AB273</f>
        <v>0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4623</v>
      </c>
      <c r="S273">
        <v>110</v>
      </c>
      <c r="T273">
        <v>947</v>
      </c>
      <c r="U273">
        <v>8</v>
      </c>
      <c r="V273" t="s">
        <v>4605</v>
      </c>
      <c r="W273">
        <v>1</v>
      </c>
      <c r="X273">
        <v>3</v>
      </c>
      <c r="Y273">
        <v>10</v>
      </c>
      <c r="Z273">
        <v>240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927</v>
      </c>
      <c r="AJ273" t="s">
        <v>660</v>
      </c>
      <c r="AK273" t="s">
        <v>14</v>
      </c>
      <c r="AL273">
        <v>1955</v>
      </c>
      <c r="AM273">
        <v>69</v>
      </c>
      <c r="AN273" t="s">
        <v>349</v>
      </c>
      <c r="AO273" t="s">
        <v>195</v>
      </c>
    </row>
    <row r="274" spans="1:41" x14ac:dyDescent="0.25">
      <c r="A274">
        <f>MAX(A$8:A273)+1</f>
        <v>266</v>
      </c>
      <c r="B274" s="2">
        <f>T274</f>
        <v>947</v>
      </c>
      <c r="C274" s="2">
        <f>S274</f>
        <v>184</v>
      </c>
      <c r="D274" s="2" t="str">
        <f>AO274</f>
        <v>CAMP / CAT / V70 / CAT</v>
      </c>
      <c r="E274" s="2">
        <f>U274</f>
        <v>4</v>
      </c>
      <c r="F274" s="2">
        <f>W274</f>
        <v>2</v>
      </c>
      <c r="G274" s="2">
        <f>X274</f>
        <v>1.33</v>
      </c>
      <c r="H274" s="2">
        <f>Y274</f>
        <v>10</v>
      </c>
      <c r="I274" s="3">
        <f>Z274</f>
        <v>106.4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4729</v>
      </c>
      <c r="S274">
        <v>184</v>
      </c>
      <c r="T274">
        <v>947</v>
      </c>
      <c r="U274">
        <v>4</v>
      </c>
      <c r="V274" t="s">
        <v>4633</v>
      </c>
      <c r="W274">
        <v>2</v>
      </c>
      <c r="X274">
        <v>1.33</v>
      </c>
      <c r="Y274">
        <v>10</v>
      </c>
      <c r="Z274">
        <v>106.4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927</v>
      </c>
      <c r="AJ274" t="s">
        <v>660</v>
      </c>
      <c r="AK274" t="s">
        <v>14</v>
      </c>
      <c r="AL274">
        <v>1955</v>
      </c>
      <c r="AM274">
        <v>69</v>
      </c>
      <c r="AN274" t="s">
        <v>349</v>
      </c>
      <c r="AO274" t="s">
        <v>2448</v>
      </c>
    </row>
    <row r="275" spans="1:41" x14ac:dyDescent="0.25">
      <c r="A275">
        <f>MAX(A$8:A274)+1</f>
        <v>267</v>
      </c>
      <c r="B275" s="2">
        <f>T275</f>
        <v>949</v>
      </c>
      <c r="C275" s="2">
        <f>S275</f>
        <v>105</v>
      </c>
      <c r="D275" s="2" t="str">
        <f>AO275</f>
        <v>OP / BCN1F / V40 / BCN</v>
      </c>
      <c r="E275" s="2">
        <f>U275</f>
        <v>2.25</v>
      </c>
      <c r="F275" s="2">
        <f>W275</f>
        <v>1</v>
      </c>
      <c r="G275" s="2">
        <f>X275</f>
        <v>15</v>
      </c>
      <c r="H275" s="2">
        <f>Y275</f>
        <v>10</v>
      </c>
      <c r="I275" s="3">
        <f>Z275</f>
        <v>337.5</v>
      </c>
      <c r="J275" s="3">
        <f>AA275</f>
        <v>0</v>
      </c>
      <c r="K275" s="3">
        <f>AB275</f>
        <v>0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3851</v>
      </c>
      <c r="S275">
        <v>105</v>
      </c>
      <c r="T275">
        <v>949</v>
      </c>
      <c r="U275">
        <v>2.25</v>
      </c>
      <c r="V275" t="s">
        <v>3849</v>
      </c>
      <c r="W275">
        <v>1</v>
      </c>
      <c r="X275">
        <v>15</v>
      </c>
      <c r="Y275">
        <v>10</v>
      </c>
      <c r="Z275">
        <v>337.5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148</v>
      </c>
      <c r="AJ275" t="s">
        <v>1830</v>
      </c>
      <c r="AK275" t="s">
        <v>14</v>
      </c>
      <c r="AL275">
        <v>1980</v>
      </c>
      <c r="AM275">
        <v>44</v>
      </c>
      <c r="AN275" t="s">
        <v>91</v>
      </c>
      <c r="AO275" t="s">
        <v>462</v>
      </c>
    </row>
    <row r="276" spans="1:41" x14ac:dyDescent="0.25">
      <c r="A276">
        <f>MAX(A$8:A275)+1</f>
        <v>268</v>
      </c>
      <c r="B276" s="2">
        <f>T276</f>
        <v>949</v>
      </c>
      <c r="C276" s="2">
        <f>S276</f>
        <v>108</v>
      </c>
      <c r="D276" s="2" t="str">
        <f>AO276</f>
        <v>OP / BCN2F / V40 / BCN</v>
      </c>
      <c r="E276" s="2">
        <f>U276</f>
        <v>2.25</v>
      </c>
      <c r="F276" s="2">
        <f>W276</f>
        <v>1</v>
      </c>
      <c r="G276" s="2">
        <f>X276</f>
        <v>15</v>
      </c>
      <c r="H276" s="2">
        <f>Y276</f>
        <v>10</v>
      </c>
      <c r="I276" s="3">
        <f>Z276</f>
        <v>337.5</v>
      </c>
      <c r="J276" s="3">
        <f>AA276</f>
        <v>0</v>
      </c>
      <c r="K276" s="3">
        <f>AB276</f>
        <v>0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4611</v>
      </c>
      <c r="S276">
        <v>108</v>
      </c>
      <c r="T276">
        <v>949</v>
      </c>
      <c r="U276">
        <v>2.25</v>
      </c>
      <c r="V276" t="s">
        <v>4605</v>
      </c>
      <c r="W276">
        <v>1</v>
      </c>
      <c r="X276">
        <v>15</v>
      </c>
      <c r="Y276">
        <v>10</v>
      </c>
      <c r="Z276">
        <v>337.5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148</v>
      </c>
      <c r="AJ276" t="s">
        <v>1830</v>
      </c>
      <c r="AK276" t="s">
        <v>14</v>
      </c>
      <c r="AL276">
        <v>1980</v>
      </c>
      <c r="AM276">
        <v>44</v>
      </c>
      <c r="AN276" t="s">
        <v>91</v>
      </c>
      <c r="AO276" t="s">
        <v>432</v>
      </c>
    </row>
    <row r="277" spans="1:41" x14ac:dyDescent="0.25">
      <c r="A277">
        <f>MAX(A$8:A276)+1</f>
        <v>269</v>
      </c>
      <c r="B277" s="2">
        <f>T277</f>
        <v>949</v>
      </c>
      <c r="C277" s="2">
        <f>S277</f>
        <v>111</v>
      </c>
      <c r="D277" s="2" t="str">
        <f>AO277</f>
        <v>OP / BCN3F / V40 / BCN</v>
      </c>
      <c r="E277" s="2">
        <f>U277</f>
        <v>2.25</v>
      </c>
      <c r="F277" s="2">
        <f>W277</f>
        <v>1</v>
      </c>
      <c r="G277" s="2">
        <f>X277</f>
        <v>15</v>
      </c>
      <c r="H277" s="2">
        <f>Y277</f>
        <v>10</v>
      </c>
      <c r="I277" s="3">
        <f>Z277</f>
        <v>337.5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4921</v>
      </c>
      <c r="S277">
        <v>111</v>
      </c>
      <c r="T277">
        <v>949</v>
      </c>
      <c r="U277">
        <v>2.25</v>
      </c>
      <c r="V277" t="s">
        <v>4874</v>
      </c>
      <c r="W277">
        <v>1</v>
      </c>
      <c r="X277">
        <v>15</v>
      </c>
      <c r="Y277">
        <v>10</v>
      </c>
      <c r="Z277">
        <v>337.5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148</v>
      </c>
      <c r="AJ277" t="s">
        <v>1830</v>
      </c>
      <c r="AK277" t="s">
        <v>14</v>
      </c>
      <c r="AL277">
        <v>1980</v>
      </c>
      <c r="AM277">
        <v>44</v>
      </c>
      <c r="AN277" t="s">
        <v>91</v>
      </c>
      <c r="AO277" t="s">
        <v>4913</v>
      </c>
    </row>
    <row r="278" spans="1:41" x14ac:dyDescent="0.25">
      <c r="A278">
        <f>MAX(A$8:A277)+1</f>
        <v>270</v>
      </c>
      <c r="B278" s="2">
        <f>T278</f>
        <v>952</v>
      </c>
      <c r="C278" s="2">
        <f>S278</f>
        <v>136</v>
      </c>
      <c r="D278" s="2" t="str">
        <f>AO278</f>
        <v>CAMP / ESP / V40 / EST</v>
      </c>
      <c r="E278" s="2">
        <f>U278</f>
        <v>1</v>
      </c>
      <c r="F278" s="2">
        <f>W278</f>
        <v>4</v>
      </c>
      <c r="G278" s="2">
        <f>X278</f>
        <v>15</v>
      </c>
      <c r="H278" s="2">
        <f>Y278</f>
        <v>10</v>
      </c>
      <c r="I278" s="3">
        <f>Z278</f>
        <v>600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2774</v>
      </c>
      <c r="S278">
        <v>136</v>
      </c>
      <c r="T278">
        <v>952</v>
      </c>
      <c r="U278">
        <v>1</v>
      </c>
      <c r="V278" t="s">
        <v>11</v>
      </c>
      <c r="W278">
        <v>4</v>
      </c>
      <c r="X278">
        <v>15</v>
      </c>
      <c r="Y278">
        <v>10</v>
      </c>
      <c r="Z278">
        <v>600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461</v>
      </c>
      <c r="AJ278" t="s">
        <v>453</v>
      </c>
      <c r="AK278" t="s">
        <v>14</v>
      </c>
      <c r="AL278">
        <v>1980</v>
      </c>
      <c r="AM278">
        <v>44</v>
      </c>
      <c r="AN278" t="s">
        <v>91</v>
      </c>
      <c r="AO278" t="s">
        <v>633</v>
      </c>
    </row>
    <row r="279" spans="1:41" x14ac:dyDescent="0.25">
      <c r="A279">
        <f>MAX(A$8:A278)+1</f>
        <v>271</v>
      </c>
      <c r="B279" s="2">
        <f>T279</f>
        <v>952</v>
      </c>
      <c r="C279" s="2">
        <f>S279</f>
        <v>152</v>
      </c>
      <c r="D279" s="2" t="str">
        <f>AO279</f>
        <v>OP / OLOT / ABS / CAT</v>
      </c>
      <c r="E279" s="2">
        <f>U279</f>
        <v>1</v>
      </c>
      <c r="F279" s="2">
        <f>W279</f>
        <v>0.25</v>
      </c>
      <c r="G279" s="2">
        <f>X279</f>
        <v>15</v>
      </c>
      <c r="H279" s="2">
        <f>Y279</f>
        <v>10</v>
      </c>
      <c r="I279" s="3">
        <f>Z279</f>
        <v>0</v>
      </c>
      <c r="J279" s="3">
        <f>AA279</f>
        <v>0</v>
      </c>
      <c r="K279" s="3">
        <f>AB279</f>
        <v>37.5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3451</v>
      </c>
      <c r="S279">
        <v>152</v>
      </c>
      <c r="T279">
        <v>952</v>
      </c>
      <c r="U279">
        <v>1</v>
      </c>
      <c r="V279" t="s">
        <v>22</v>
      </c>
      <c r="W279">
        <v>0.25</v>
      </c>
      <c r="X279">
        <v>15</v>
      </c>
      <c r="Y279">
        <v>10</v>
      </c>
      <c r="Z279">
        <v>0</v>
      </c>
      <c r="AA279">
        <v>0</v>
      </c>
      <c r="AB279">
        <v>37.5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461</v>
      </c>
      <c r="AJ279" t="s">
        <v>453</v>
      </c>
      <c r="AK279" t="s">
        <v>14</v>
      </c>
      <c r="AL279">
        <v>1980</v>
      </c>
      <c r="AM279">
        <v>44</v>
      </c>
      <c r="AN279" t="s">
        <v>91</v>
      </c>
      <c r="AO279" t="s">
        <v>198</v>
      </c>
    </row>
    <row r="280" spans="1:41" x14ac:dyDescent="0.25">
      <c r="A280">
        <f>MAX(A$8:A279)+1</f>
        <v>272</v>
      </c>
      <c r="B280" s="2">
        <f>T280</f>
        <v>952</v>
      </c>
      <c r="C280" s="2">
        <f>S280</f>
        <v>105</v>
      </c>
      <c r="D280" s="2" t="str">
        <f>AO280</f>
        <v>OP / BCN1F / V40 / BCN</v>
      </c>
      <c r="E280" s="2">
        <f>U280</f>
        <v>2.25</v>
      </c>
      <c r="F280" s="2">
        <f>W280</f>
        <v>1</v>
      </c>
      <c r="G280" s="2">
        <f>X280</f>
        <v>15</v>
      </c>
      <c r="H280" s="2">
        <f>Y280</f>
        <v>10</v>
      </c>
      <c r="I280" s="3">
        <f>Z280</f>
        <v>337.5</v>
      </c>
      <c r="J280" s="3">
        <f>AA280</f>
        <v>0</v>
      </c>
      <c r="K280" s="3">
        <f>AB280</f>
        <v>0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460</v>
      </c>
      <c r="S280">
        <v>105</v>
      </c>
      <c r="T280">
        <v>952</v>
      </c>
      <c r="U280">
        <v>2.25</v>
      </c>
      <c r="V280" t="s">
        <v>3849</v>
      </c>
      <c r="W280">
        <v>1</v>
      </c>
      <c r="X280">
        <v>15</v>
      </c>
      <c r="Y280">
        <v>10</v>
      </c>
      <c r="Z280">
        <v>337.5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461</v>
      </c>
      <c r="AJ280" t="s">
        <v>453</v>
      </c>
      <c r="AK280" t="s">
        <v>14</v>
      </c>
      <c r="AL280">
        <v>1980</v>
      </c>
      <c r="AM280">
        <v>44</v>
      </c>
      <c r="AN280" t="s">
        <v>91</v>
      </c>
      <c r="AO280" t="s">
        <v>462</v>
      </c>
    </row>
    <row r="281" spans="1:41" x14ac:dyDescent="0.25">
      <c r="A281">
        <f>MAX(A$8:A280)+1</f>
        <v>273</v>
      </c>
      <c r="B281" s="2">
        <f>T281</f>
        <v>952</v>
      </c>
      <c r="C281" s="2">
        <f>S281</f>
        <v>124</v>
      </c>
      <c r="D281" s="2" t="str">
        <f>AO281</f>
        <v>CAMP / CAT / V40 / CAT</v>
      </c>
      <c r="E281" s="2">
        <f>U281</f>
        <v>1</v>
      </c>
      <c r="F281" s="2">
        <f>W281</f>
        <v>2</v>
      </c>
      <c r="G281" s="2">
        <f>X281</f>
        <v>15</v>
      </c>
      <c r="H281" s="2">
        <f>Y281</f>
        <v>10</v>
      </c>
      <c r="I281" s="3">
        <f>Z281</f>
        <v>300</v>
      </c>
      <c r="J281" s="3">
        <f>AA281</f>
        <v>0</v>
      </c>
      <c r="K281" s="3">
        <f>AB281</f>
        <v>0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463</v>
      </c>
      <c r="S281">
        <v>124</v>
      </c>
      <c r="T281">
        <v>952</v>
      </c>
      <c r="U281">
        <v>1</v>
      </c>
      <c r="V281" t="s">
        <v>4633</v>
      </c>
      <c r="W281">
        <v>2</v>
      </c>
      <c r="X281">
        <v>15</v>
      </c>
      <c r="Y281">
        <v>10</v>
      </c>
      <c r="Z281">
        <v>300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461</v>
      </c>
      <c r="AJ281" t="s">
        <v>453</v>
      </c>
      <c r="AK281" t="s">
        <v>14</v>
      </c>
      <c r="AL281">
        <v>1980</v>
      </c>
      <c r="AM281">
        <v>44</v>
      </c>
      <c r="AN281" t="s">
        <v>91</v>
      </c>
      <c r="AO281" t="s">
        <v>197</v>
      </c>
    </row>
    <row r="282" spans="1:41" x14ac:dyDescent="0.25">
      <c r="A282">
        <f>MAX(A$8:A281)+1</f>
        <v>274</v>
      </c>
      <c r="B282" s="2">
        <f>T282</f>
        <v>952</v>
      </c>
      <c r="C282" s="2">
        <f>S282</f>
        <v>92</v>
      </c>
      <c r="D282" s="2" t="str">
        <f>AO282</f>
        <v>TOR / EST / V40 / EST</v>
      </c>
      <c r="E282" s="2">
        <f>U282</f>
        <v>1.5</v>
      </c>
      <c r="F282" s="2">
        <f>W282</f>
        <v>0.5</v>
      </c>
      <c r="G282" s="2">
        <f>X282</f>
        <v>15</v>
      </c>
      <c r="H282" s="2">
        <f>Y282</f>
        <v>10</v>
      </c>
      <c r="I282" s="3">
        <f>Z282</f>
        <v>112.5</v>
      </c>
      <c r="J282" s="3">
        <f>AA282</f>
        <v>0</v>
      </c>
      <c r="K282" s="3">
        <f>AB282</f>
        <v>0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4757</v>
      </c>
      <c r="S282">
        <v>92</v>
      </c>
      <c r="T282">
        <v>952</v>
      </c>
      <c r="U282">
        <v>1.5</v>
      </c>
      <c r="V282" t="s">
        <v>2462</v>
      </c>
      <c r="W282">
        <v>0.5</v>
      </c>
      <c r="X282">
        <v>15</v>
      </c>
      <c r="Y282">
        <v>10</v>
      </c>
      <c r="Z282">
        <v>112.5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461</v>
      </c>
      <c r="AJ282" t="s">
        <v>453</v>
      </c>
      <c r="AK282" t="s">
        <v>14</v>
      </c>
      <c r="AL282">
        <v>1980</v>
      </c>
      <c r="AM282">
        <v>44</v>
      </c>
      <c r="AN282" t="s">
        <v>91</v>
      </c>
      <c r="AO282" t="s">
        <v>161</v>
      </c>
    </row>
    <row r="283" spans="1:41" x14ac:dyDescent="0.25">
      <c r="A283">
        <f>MAX(A$8:A282)+1</f>
        <v>275</v>
      </c>
      <c r="B283" s="2">
        <f>T283</f>
        <v>952</v>
      </c>
      <c r="C283" s="2">
        <f>S283</f>
        <v>161</v>
      </c>
      <c r="D283" s="2" t="str">
        <f>AO283</f>
        <v>TOP / CAT / V40M / CAT</v>
      </c>
      <c r="E283" s="2">
        <f>U283</f>
        <v>6</v>
      </c>
      <c r="F283" s="2">
        <f>W283</f>
        <v>2</v>
      </c>
      <c r="G283" s="2">
        <f>X283</f>
        <v>15</v>
      </c>
      <c r="H283" s="2">
        <f>Y283</f>
        <v>10</v>
      </c>
      <c r="I283" s="3">
        <f>Z283</f>
        <v>1800</v>
      </c>
      <c r="J283" s="3">
        <f>AA283</f>
        <v>0</v>
      </c>
      <c r="K283" s="3">
        <f>AB283</f>
        <v>0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464</v>
      </c>
      <c r="S283">
        <v>161</v>
      </c>
      <c r="T283">
        <v>952</v>
      </c>
      <c r="U283">
        <v>6</v>
      </c>
      <c r="V283" t="s">
        <v>4874</v>
      </c>
      <c r="W283">
        <v>2</v>
      </c>
      <c r="X283">
        <v>15</v>
      </c>
      <c r="Y283">
        <v>10</v>
      </c>
      <c r="Z283">
        <v>1800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461</v>
      </c>
      <c r="AJ283" t="s">
        <v>453</v>
      </c>
      <c r="AK283" t="s">
        <v>14</v>
      </c>
      <c r="AL283">
        <v>1980</v>
      </c>
      <c r="AM283">
        <v>44</v>
      </c>
      <c r="AN283" t="s">
        <v>91</v>
      </c>
      <c r="AO283" t="s">
        <v>465</v>
      </c>
    </row>
    <row r="284" spans="1:41" x14ac:dyDescent="0.25">
      <c r="A284">
        <f>MAX(A$8:A283)+1</f>
        <v>276</v>
      </c>
      <c r="B284" s="2">
        <f>T284</f>
        <v>952</v>
      </c>
      <c r="C284" s="2">
        <f>S284</f>
        <v>111</v>
      </c>
      <c r="D284" s="2" t="str">
        <f>AO284</f>
        <v>OP / BCN3F / V40 / BCN</v>
      </c>
      <c r="E284" s="2">
        <f>U284</f>
        <v>2.25</v>
      </c>
      <c r="F284" s="2">
        <f>W284</f>
        <v>1</v>
      </c>
      <c r="G284" s="2">
        <f>X284</f>
        <v>15</v>
      </c>
      <c r="H284" s="2">
        <f>Y284</f>
        <v>10</v>
      </c>
      <c r="I284" s="3">
        <f>Z284</f>
        <v>337.5</v>
      </c>
      <c r="J284" s="3">
        <f>AA284</f>
        <v>0</v>
      </c>
      <c r="K284" s="3">
        <f>AB284</f>
        <v>0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4922</v>
      </c>
      <c r="S284">
        <v>111</v>
      </c>
      <c r="T284">
        <v>952</v>
      </c>
      <c r="U284">
        <v>2.25</v>
      </c>
      <c r="V284" t="s">
        <v>4874</v>
      </c>
      <c r="W284">
        <v>1</v>
      </c>
      <c r="X284">
        <v>15</v>
      </c>
      <c r="Y284">
        <v>10</v>
      </c>
      <c r="Z284">
        <v>337.5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461</v>
      </c>
      <c r="AJ284" t="s">
        <v>453</v>
      </c>
      <c r="AK284" t="s">
        <v>14</v>
      </c>
      <c r="AL284">
        <v>1980</v>
      </c>
      <c r="AM284">
        <v>44</v>
      </c>
      <c r="AN284" t="s">
        <v>91</v>
      </c>
      <c r="AO284" t="s">
        <v>4913</v>
      </c>
    </row>
    <row r="285" spans="1:41" x14ac:dyDescent="0.25">
      <c r="A285">
        <f>MAX(A$8:A284)+1</f>
        <v>277</v>
      </c>
      <c r="B285" s="2">
        <f>T285</f>
        <v>963</v>
      </c>
      <c r="C285" s="2">
        <f>S285</f>
        <v>3</v>
      </c>
      <c r="D285" s="2" t="str">
        <f>AO285</f>
        <v>LLIGUES ESTATALS /  /  / EST</v>
      </c>
      <c r="E285" s="2">
        <f>U285</f>
        <v>1590</v>
      </c>
      <c r="F285" s="2">
        <f>W285</f>
        <v>1</v>
      </c>
      <c r="G285" s="2">
        <f>X285</f>
        <v>1</v>
      </c>
      <c r="H285" s="2">
        <f>Y285</f>
        <v>1</v>
      </c>
      <c r="I285" s="3">
        <f>Z285</f>
        <v>0</v>
      </c>
      <c r="J285" s="3">
        <f>AA285</f>
        <v>0</v>
      </c>
      <c r="K285" s="3">
        <f>AB285</f>
        <v>1590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1752</v>
      </c>
      <c r="S285">
        <v>3</v>
      </c>
      <c r="T285">
        <v>963</v>
      </c>
      <c r="U285">
        <v>1590</v>
      </c>
      <c r="V285" t="s">
        <v>11</v>
      </c>
      <c r="W285">
        <v>1</v>
      </c>
      <c r="X285">
        <v>1</v>
      </c>
      <c r="Y285">
        <v>1</v>
      </c>
      <c r="Z285">
        <v>0</v>
      </c>
      <c r="AA285">
        <v>0</v>
      </c>
      <c r="AB285">
        <v>1590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700</v>
      </c>
      <c r="AJ285" t="s">
        <v>660</v>
      </c>
      <c r="AK285" t="s">
        <v>14</v>
      </c>
      <c r="AL285">
        <v>1980</v>
      </c>
      <c r="AM285">
        <v>44</v>
      </c>
      <c r="AN285" t="s">
        <v>91</v>
      </c>
      <c r="AO285" t="s">
        <v>1693</v>
      </c>
    </row>
    <row r="286" spans="1:41" x14ac:dyDescent="0.25">
      <c r="A286">
        <f>MAX(A$8:A285)+1</f>
        <v>278</v>
      </c>
      <c r="B286" s="2">
        <f>T286</f>
        <v>963</v>
      </c>
      <c r="C286" s="2">
        <f>S286</f>
        <v>2</v>
      </c>
      <c r="D286" s="2" t="str">
        <f>AO286</f>
        <v>RQ / RFETM / ABS / EST</v>
      </c>
      <c r="E286" s="2">
        <f>U286</f>
        <v>578</v>
      </c>
      <c r="F286" s="2">
        <f>W286</f>
        <v>0.1</v>
      </c>
      <c r="G286" s="2">
        <f>X286</f>
        <v>1</v>
      </c>
      <c r="H286" s="2">
        <f>Y286</f>
        <v>10</v>
      </c>
      <c r="I286" s="3">
        <f>Z286</f>
        <v>0</v>
      </c>
      <c r="J286" s="3">
        <f>AA286</f>
        <v>0</v>
      </c>
      <c r="K286" s="3">
        <f>AB286</f>
        <v>578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699</v>
      </c>
      <c r="S286">
        <v>2</v>
      </c>
      <c r="T286">
        <v>963</v>
      </c>
      <c r="U286">
        <v>578</v>
      </c>
      <c r="V286" t="s">
        <v>11</v>
      </c>
      <c r="W286">
        <v>0.1</v>
      </c>
      <c r="X286">
        <v>1</v>
      </c>
      <c r="Y286">
        <v>10</v>
      </c>
      <c r="Z286">
        <v>0</v>
      </c>
      <c r="AA286">
        <v>0</v>
      </c>
      <c r="AB286">
        <v>578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700</v>
      </c>
      <c r="AJ286" t="s">
        <v>660</v>
      </c>
      <c r="AK286" t="s">
        <v>14</v>
      </c>
      <c r="AL286">
        <v>1980</v>
      </c>
      <c r="AM286">
        <v>44</v>
      </c>
      <c r="AN286" t="s">
        <v>91</v>
      </c>
      <c r="AO286" t="s">
        <v>16</v>
      </c>
    </row>
    <row r="287" spans="1:41" x14ac:dyDescent="0.25">
      <c r="A287">
        <f>MAX(A$8:A286)+1</f>
        <v>279</v>
      </c>
      <c r="B287" s="2">
        <f>T287</f>
        <v>972</v>
      </c>
      <c r="C287" s="2">
        <f>S287</f>
        <v>3</v>
      </c>
      <c r="D287" s="2" t="str">
        <f>AO287</f>
        <v>LLIGUES ESTATALS /  /  / EST</v>
      </c>
      <c r="E287" s="2">
        <f>U287</f>
        <v>458.99999999999989</v>
      </c>
      <c r="F287" s="2">
        <f>W287</f>
        <v>1</v>
      </c>
      <c r="G287" s="2">
        <f>X287</f>
        <v>1</v>
      </c>
      <c r="H287" s="2">
        <f>Y287</f>
        <v>1</v>
      </c>
      <c r="I287" s="3">
        <f>Z287</f>
        <v>0</v>
      </c>
      <c r="J287" s="3">
        <f>AA287</f>
        <v>0</v>
      </c>
      <c r="K287" s="3">
        <f>AB287</f>
        <v>458.99999999999989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1807</v>
      </c>
      <c r="S287">
        <v>3</v>
      </c>
      <c r="T287">
        <v>972</v>
      </c>
      <c r="U287">
        <v>458.99999999999989</v>
      </c>
      <c r="V287" t="s">
        <v>11</v>
      </c>
      <c r="W287">
        <v>1</v>
      </c>
      <c r="X287">
        <v>1</v>
      </c>
      <c r="Y287">
        <v>1</v>
      </c>
      <c r="Z287">
        <v>0</v>
      </c>
      <c r="AA287">
        <v>0</v>
      </c>
      <c r="AB287">
        <v>458.99999999999989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1333</v>
      </c>
      <c r="AJ287" t="s">
        <v>1318</v>
      </c>
      <c r="AK287" t="s">
        <v>14</v>
      </c>
      <c r="AL287">
        <v>1981</v>
      </c>
      <c r="AM287">
        <v>43</v>
      </c>
      <c r="AN287" t="s">
        <v>91</v>
      </c>
      <c r="AO287" t="s">
        <v>1693</v>
      </c>
    </row>
    <row r="288" spans="1:41" x14ac:dyDescent="0.25">
      <c r="A288">
        <f>MAX(A$8:A287)+1</f>
        <v>280</v>
      </c>
      <c r="B288" s="2">
        <f>T288</f>
        <v>972</v>
      </c>
      <c r="C288" s="2">
        <f>S288</f>
        <v>2</v>
      </c>
      <c r="D288" s="2" t="str">
        <f>AO288</f>
        <v>RQ / RFETM / ABS / EST</v>
      </c>
      <c r="E288" s="2">
        <f>U288</f>
        <v>217</v>
      </c>
      <c r="F288" s="2">
        <f>W288</f>
        <v>0.1</v>
      </c>
      <c r="G288" s="2">
        <f>X288</f>
        <v>1</v>
      </c>
      <c r="H288" s="2">
        <f>Y288</f>
        <v>10</v>
      </c>
      <c r="I288" s="3">
        <f>Z288</f>
        <v>0</v>
      </c>
      <c r="J288" s="3">
        <f>AA288</f>
        <v>0</v>
      </c>
      <c r="K288" s="3">
        <f>AB288</f>
        <v>217.00000000000003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1336</v>
      </c>
      <c r="S288">
        <v>2</v>
      </c>
      <c r="T288">
        <v>972</v>
      </c>
      <c r="U288">
        <v>217</v>
      </c>
      <c r="V288" t="s">
        <v>11</v>
      </c>
      <c r="W288">
        <v>0.1</v>
      </c>
      <c r="X288">
        <v>1</v>
      </c>
      <c r="Y288">
        <v>10</v>
      </c>
      <c r="Z288">
        <v>0</v>
      </c>
      <c r="AA288">
        <v>0</v>
      </c>
      <c r="AB288">
        <v>217.00000000000003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1333</v>
      </c>
      <c r="AJ288" t="s">
        <v>1318</v>
      </c>
      <c r="AK288" t="s">
        <v>14</v>
      </c>
      <c r="AL288">
        <v>1981</v>
      </c>
      <c r="AM288">
        <v>43</v>
      </c>
      <c r="AN288" t="s">
        <v>91</v>
      </c>
      <c r="AO288" t="s">
        <v>16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6</v>
      </c>
      <c r="D289" s="2" t="str">
        <f>AO289</f>
        <v>OP / VIC / ABS / CAT</v>
      </c>
      <c r="E289" s="2">
        <f>U289</f>
        <v>2</v>
      </c>
      <c r="F289" s="2">
        <f>W289</f>
        <v>0.25</v>
      </c>
      <c r="G289" s="2">
        <f>X289</f>
        <v>15</v>
      </c>
      <c r="H289" s="2">
        <f>Y289</f>
        <v>10</v>
      </c>
      <c r="I289" s="3">
        <f>Z289</f>
        <v>0</v>
      </c>
      <c r="J289" s="3">
        <f>AA289</f>
        <v>0</v>
      </c>
      <c r="K289" s="3">
        <f>AB289</f>
        <v>75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3320</v>
      </c>
      <c r="S289">
        <v>6</v>
      </c>
      <c r="T289">
        <v>972</v>
      </c>
      <c r="U289">
        <v>2</v>
      </c>
      <c r="V289" t="s">
        <v>22</v>
      </c>
      <c r="W289">
        <v>0.25</v>
      </c>
      <c r="X289">
        <v>15</v>
      </c>
      <c r="Y289">
        <v>10</v>
      </c>
      <c r="Z289">
        <v>0</v>
      </c>
      <c r="AA289">
        <v>0</v>
      </c>
      <c r="AB289">
        <v>75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1333</v>
      </c>
      <c r="AJ289" t="s">
        <v>1318</v>
      </c>
      <c r="AK289" t="s">
        <v>14</v>
      </c>
      <c r="AL289">
        <v>1981</v>
      </c>
      <c r="AM289">
        <v>43</v>
      </c>
      <c r="AN289" t="s">
        <v>91</v>
      </c>
      <c r="AO289" t="s">
        <v>186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16</v>
      </c>
      <c r="D290" s="2" t="str">
        <f>AO290</f>
        <v>OP / CAT1F / SEN C / CAT</v>
      </c>
      <c r="E290" s="2">
        <f>U290</f>
        <v>12</v>
      </c>
      <c r="F290" s="2">
        <f>W290</f>
        <v>0.25</v>
      </c>
      <c r="G290" s="2">
        <f>X290</f>
        <v>15</v>
      </c>
      <c r="H290" s="2">
        <f>Y290</f>
        <v>10</v>
      </c>
      <c r="I290" s="3">
        <f>Z290</f>
        <v>0</v>
      </c>
      <c r="J290" s="3">
        <f>AA290</f>
        <v>0</v>
      </c>
      <c r="K290" s="3">
        <f>AB290</f>
        <v>450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3780</v>
      </c>
      <c r="S290">
        <v>16</v>
      </c>
      <c r="T290">
        <v>972</v>
      </c>
      <c r="U290">
        <v>12</v>
      </c>
      <c r="V290" t="s">
        <v>22</v>
      </c>
      <c r="W290">
        <v>0.25</v>
      </c>
      <c r="X290">
        <v>15</v>
      </c>
      <c r="Y290">
        <v>10</v>
      </c>
      <c r="Z290">
        <v>0</v>
      </c>
      <c r="AA290">
        <v>0</v>
      </c>
      <c r="AB290">
        <v>450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1333</v>
      </c>
      <c r="AJ290" t="s">
        <v>1318</v>
      </c>
      <c r="AK290" t="s">
        <v>14</v>
      </c>
      <c r="AL290">
        <v>1981</v>
      </c>
      <c r="AM290">
        <v>43</v>
      </c>
      <c r="AN290" t="s">
        <v>91</v>
      </c>
      <c r="AO290" t="s">
        <v>107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105</v>
      </c>
      <c r="D291" s="2" t="str">
        <f>AO291</f>
        <v>OP / BCN1F / V40 / BCN</v>
      </c>
      <c r="E291" s="2">
        <f>U291</f>
        <v>8</v>
      </c>
      <c r="F291" s="2">
        <f>W291</f>
        <v>1</v>
      </c>
      <c r="G291" s="2">
        <f>X291</f>
        <v>15</v>
      </c>
      <c r="H291" s="2">
        <f>Y291</f>
        <v>10</v>
      </c>
      <c r="I291" s="3">
        <f>Z291</f>
        <v>1200</v>
      </c>
      <c r="J291" s="3">
        <f>AA291</f>
        <v>0</v>
      </c>
      <c r="K291" s="3">
        <f>AB291</f>
        <v>0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1332</v>
      </c>
      <c r="S291">
        <v>105</v>
      </c>
      <c r="T291">
        <v>972</v>
      </c>
      <c r="U291">
        <v>8</v>
      </c>
      <c r="V291" t="s">
        <v>3849</v>
      </c>
      <c r="W291">
        <v>1</v>
      </c>
      <c r="X291">
        <v>15</v>
      </c>
      <c r="Y291">
        <v>10</v>
      </c>
      <c r="Z291">
        <v>1200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1333</v>
      </c>
      <c r="AJ291" t="s">
        <v>1318</v>
      </c>
      <c r="AK291" t="s">
        <v>14</v>
      </c>
      <c r="AL291">
        <v>1981</v>
      </c>
      <c r="AM291">
        <v>43</v>
      </c>
      <c r="AN291" t="s">
        <v>91</v>
      </c>
      <c r="AO291" t="s">
        <v>462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82</v>
      </c>
      <c r="D292" s="2" t="str">
        <f>AO292</f>
        <v>TOR / ZON / V40 / EST</v>
      </c>
      <c r="E292" s="2">
        <f>U292</f>
        <v>16</v>
      </c>
      <c r="F292" s="2">
        <f>W292</f>
        <v>1</v>
      </c>
      <c r="G292" s="2">
        <f>X292</f>
        <v>15</v>
      </c>
      <c r="H292" s="2">
        <f>Y292</f>
        <v>10</v>
      </c>
      <c r="I292" s="3">
        <f>Z292</f>
        <v>2400</v>
      </c>
      <c r="J292" s="3">
        <f>AA292</f>
        <v>0</v>
      </c>
      <c r="K292" s="3">
        <f>AB292</f>
        <v>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4008</v>
      </c>
      <c r="S292">
        <v>82</v>
      </c>
      <c r="T292">
        <v>972</v>
      </c>
      <c r="U292">
        <v>16</v>
      </c>
      <c r="V292" t="s">
        <v>3882</v>
      </c>
      <c r="W292">
        <v>1</v>
      </c>
      <c r="X292">
        <v>15</v>
      </c>
      <c r="Y292">
        <v>10</v>
      </c>
      <c r="Z292">
        <v>2400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1333</v>
      </c>
      <c r="AJ292" t="s">
        <v>1318</v>
      </c>
      <c r="AK292" t="s">
        <v>14</v>
      </c>
      <c r="AL292">
        <v>1981</v>
      </c>
      <c r="AM292">
        <v>43</v>
      </c>
      <c r="AN292" t="s">
        <v>91</v>
      </c>
      <c r="AO292" t="s">
        <v>4007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29</v>
      </c>
      <c r="D293" s="2" t="str">
        <f>AO293</f>
        <v>OP / CAT2F / SEN B / CAT</v>
      </c>
      <c r="E293" s="2">
        <f>U293</f>
        <v>4</v>
      </c>
      <c r="F293" s="2">
        <f>W293</f>
        <v>0.5</v>
      </c>
      <c r="G293" s="2">
        <f>X293</f>
        <v>15</v>
      </c>
      <c r="H293" s="2">
        <f>Y293</f>
        <v>10</v>
      </c>
      <c r="I293" s="3">
        <f>Z293</f>
        <v>0</v>
      </c>
      <c r="J293" s="3">
        <f>AA293</f>
        <v>0</v>
      </c>
      <c r="K293" s="3">
        <f>AB293</f>
        <v>300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4520</v>
      </c>
      <c r="S293">
        <v>29</v>
      </c>
      <c r="T293">
        <v>972</v>
      </c>
      <c r="U293">
        <v>4</v>
      </c>
      <c r="V293" t="s">
        <v>4225</v>
      </c>
      <c r="W293">
        <v>0.5</v>
      </c>
      <c r="X293">
        <v>15</v>
      </c>
      <c r="Y293">
        <v>10</v>
      </c>
      <c r="Z293">
        <v>0</v>
      </c>
      <c r="AA293">
        <v>0</v>
      </c>
      <c r="AB293">
        <v>300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1333</v>
      </c>
      <c r="AJ293" t="s">
        <v>1318</v>
      </c>
      <c r="AK293" t="s">
        <v>14</v>
      </c>
      <c r="AL293">
        <v>1981</v>
      </c>
      <c r="AM293">
        <v>43</v>
      </c>
      <c r="AN293" t="s">
        <v>91</v>
      </c>
      <c r="AO293" t="s">
        <v>207</v>
      </c>
    </row>
    <row r="294" spans="1:41" x14ac:dyDescent="0.25">
      <c r="A294">
        <f>MAX(A$8:A293)+1</f>
        <v>286</v>
      </c>
      <c r="B294" s="2">
        <f>T294</f>
        <v>972</v>
      </c>
      <c r="C294" s="2">
        <f>S294</f>
        <v>108</v>
      </c>
      <c r="D294" s="2" t="str">
        <f>AO294</f>
        <v>OP / BCN2F / V40 / BCN</v>
      </c>
      <c r="E294" s="2">
        <f>U294</f>
        <v>8</v>
      </c>
      <c r="F294" s="2">
        <f>W294</f>
        <v>1</v>
      </c>
      <c r="G294" s="2">
        <f>X294</f>
        <v>15</v>
      </c>
      <c r="H294" s="2">
        <f>Y294</f>
        <v>10</v>
      </c>
      <c r="I294" s="3">
        <f>Z294</f>
        <v>1200</v>
      </c>
      <c r="J294" s="3">
        <f>AA294</f>
        <v>0</v>
      </c>
      <c r="K294" s="3">
        <f>AB294</f>
        <v>0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4608</v>
      </c>
      <c r="S294">
        <v>108</v>
      </c>
      <c r="T294">
        <v>972</v>
      </c>
      <c r="U294">
        <v>8</v>
      </c>
      <c r="V294" t="s">
        <v>4605</v>
      </c>
      <c r="W294">
        <v>1</v>
      </c>
      <c r="X294">
        <v>15</v>
      </c>
      <c r="Y294">
        <v>10</v>
      </c>
      <c r="Z294">
        <v>1200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1333</v>
      </c>
      <c r="AJ294" t="s">
        <v>1318</v>
      </c>
      <c r="AK294" t="s">
        <v>14</v>
      </c>
      <c r="AL294">
        <v>1981</v>
      </c>
      <c r="AM294">
        <v>43</v>
      </c>
      <c r="AN294" t="s">
        <v>91</v>
      </c>
      <c r="AO294" t="s">
        <v>432</v>
      </c>
    </row>
    <row r="295" spans="1:41" x14ac:dyDescent="0.25">
      <c r="A295">
        <f>MAX(A$8:A294)+1</f>
        <v>287</v>
      </c>
      <c r="B295" s="2">
        <f>T295</f>
        <v>972</v>
      </c>
      <c r="C295" s="2">
        <f>S295</f>
        <v>124</v>
      </c>
      <c r="D295" s="2" t="str">
        <f>AO295</f>
        <v>CAMP / CAT / V40 / CAT</v>
      </c>
      <c r="E295" s="2">
        <f>U295</f>
        <v>8</v>
      </c>
      <c r="F295" s="2">
        <f>W295</f>
        <v>2</v>
      </c>
      <c r="G295" s="2">
        <f>X295</f>
        <v>15</v>
      </c>
      <c r="H295" s="2">
        <f>Y295</f>
        <v>10</v>
      </c>
      <c r="I295" s="3">
        <f>Z295</f>
        <v>2400</v>
      </c>
      <c r="J295" s="3">
        <f>AA295</f>
        <v>0</v>
      </c>
      <c r="K295" s="3">
        <f>AB295</f>
        <v>0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1334</v>
      </c>
      <c r="S295">
        <v>124</v>
      </c>
      <c r="T295">
        <v>972</v>
      </c>
      <c r="U295">
        <v>8</v>
      </c>
      <c r="V295" t="s">
        <v>4633</v>
      </c>
      <c r="W295">
        <v>2</v>
      </c>
      <c r="X295">
        <v>15</v>
      </c>
      <c r="Y295">
        <v>10</v>
      </c>
      <c r="Z295">
        <v>2400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1333</v>
      </c>
      <c r="AJ295" t="s">
        <v>1318</v>
      </c>
      <c r="AK295" t="s">
        <v>14</v>
      </c>
      <c r="AL295">
        <v>1981</v>
      </c>
      <c r="AM295">
        <v>43</v>
      </c>
      <c r="AN295" t="s">
        <v>91</v>
      </c>
      <c r="AO295" t="s">
        <v>197</v>
      </c>
    </row>
    <row r="296" spans="1:41" x14ac:dyDescent="0.25">
      <c r="A296">
        <f>MAX(A$8:A295)+1</f>
        <v>288</v>
      </c>
      <c r="B296" s="2">
        <f>T296</f>
        <v>972</v>
      </c>
      <c r="C296" s="2">
        <f>S296</f>
        <v>161</v>
      </c>
      <c r="D296" s="2" t="str">
        <f>AO296</f>
        <v>TOP / CAT / V40M / CAT</v>
      </c>
      <c r="E296" s="2">
        <f>U296</f>
        <v>10</v>
      </c>
      <c r="F296" s="2">
        <f>W296</f>
        <v>2</v>
      </c>
      <c r="G296" s="2">
        <f>X296</f>
        <v>15</v>
      </c>
      <c r="H296" s="2">
        <f>Y296</f>
        <v>10</v>
      </c>
      <c r="I296" s="3">
        <f>Z296</f>
        <v>3000</v>
      </c>
      <c r="J296" s="3">
        <f>AA296</f>
        <v>0</v>
      </c>
      <c r="K296" s="3">
        <f>AB296</f>
        <v>0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1335</v>
      </c>
      <c r="S296">
        <v>161</v>
      </c>
      <c r="T296">
        <v>972</v>
      </c>
      <c r="U296">
        <v>10</v>
      </c>
      <c r="V296" t="s">
        <v>4874</v>
      </c>
      <c r="W296">
        <v>2</v>
      </c>
      <c r="X296">
        <v>15</v>
      </c>
      <c r="Y296">
        <v>10</v>
      </c>
      <c r="Z296">
        <v>3000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1333</v>
      </c>
      <c r="AJ296" t="s">
        <v>1318</v>
      </c>
      <c r="AK296" t="s">
        <v>14</v>
      </c>
      <c r="AL296">
        <v>1981</v>
      </c>
      <c r="AM296">
        <v>43</v>
      </c>
      <c r="AN296" t="s">
        <v>91</v>
      </c>
      <c r="AO296" t="s">
        <v>465</v>
      </c>
    </row>
    <row r="297" spans="1:41" x14ac:dyDescent="0.25">
      <c r="A297">
        <f>MAX(A$8:A296)+1</f>
        <v>289</v>
      </c>
      <c r="B297" s="2">
        <f>T297</f>
        <v>972</v>
      </c>
      <c r="C297" s="2">
        <f>S297</f>
        <v>111</v>
      </c>
      <c r="D297" s="2" t="str">
        <f>AO297</f>
        <v>OP / BCN3F / V40 / BCN</v>
      </c>
      <c r="E297" s="2">
        <f>U297</f>
        <v>8</v>
      </c>
      <c r="F297" s="2">
        <f>W297</f>
        <v>1</v>
      </c>
      <c r="G297" s="2">
        <f>X297</f>
        <v>15</v>
      </c>
      <c r="H297" s="2">
        <f>Y297</f>
        <v>10</v>
      </c>
      <c r="I297" s="3">
        <f>Z297</f>
        <v>1200</v>
      </c>
      <c r="J297" s="3">
        <f>AA297</f>
        <v>0</v>
      </c>
      <c r="K297" s="3">
        <f>AB297</f>
        <v>0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4915</v>
      </c>
      <c r="S297">
        <v>111</v>
      </c>
      <c r="T297">
        <v>972</v>
      </c>
      <c r="U297">
        <v>8</v>
      </c>
      <c r="V297" t="s">
        <v>4874</v>
      </c>
      <c r="W297">
        <v>1</v>
      </c>
      <c r="X297">
        <v>15</v>
      </c>
      <c r="Y297">
        <v>10</v>
      </c>
      <c r="Z297">
        <v>1200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1333</v>
      </c>
      <c r="AJ297" t="s">
        <v>1318</v>
      </c>
      <c r="AK297" t="s">
        <v>14</v>
      </c>
      <c r="AL297">
        <v>1981</v>
      </c>
      <c r="AM297">
        <v>43</v>
      </c>
      <c r="AN297" t="s">
        <v>91</v>
      </c>
      <c r="AO297" t="s">
        <v>4913</v>
      </c>
    </row>
    <row r="298" spans="1:41" x14ac:dyDescent="0.25">
      <c r="A298">
        <f>MAX(A$8:A297)+1</f>
        <v>290</v>
      </c>
      <c r="B298" s="2">
        <f>T298</f>
        <v>972</v>
      </c>
      <c r="C298" s="2">
        <f>S298</f>
        <v>49</v>
      </c>
      <c r="D298" s="2" t="str">
        <f>AO298</f>
        <v>OP / CAT3F / SEN C / CAT</v>
      </c>
      <c r="E298" s="2">
        <f>U298</f>
        <v>10</v>
      </c>
      <c r="F298" s="2">
        <f>W298</f>
        <v>0.25</v>
      </c>
      <c r="G298" s="2">
        <f>X298</f>
        <v>15</v>
      </c>
      <c r="H298" s="2">
        <f>Y298</f>
        <v>10</v>
      </c>
      <c r="I298" s="3">
        <f>Z298</f>
        <v>0</v>
      </c>
      <c r="J298" s="3">
        <f>AA298</f>
        <v>0</v>
      </c>
      <c r="K298" s="3">
        <f>AB298</f>
        <v>375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4992</v>
      </c>
      <c r="S298">
        <v>49</v>
      </c>
      <c r="T298">
        <v>972</v>
      </c>
      <c r="U298">
        <v>10</v>
      </c>
      <c r="V298" t="s">
        <v>4962</v>
      </c>
      <c r="W298">
        <v>0.25</v>
      </c>
      <c r="X298">
        <v>15</v>
      </c>
      <c r="Y298">
        <v>10</v>
      </c>
      <c r="Z298">
        <v>0</v>
      </c>
      <c r="AA298">
        <v>0</v>
      </c>
      <c r="AB298">
        <v>375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1333</v>
      </c>
      <c r="AJ298" t="s">
        <v>1318</v>
      </c>
      <c r="AK298" t="s">
        <v>14</v>
      </c>
      <c r="AL298">
        <v>1981</v>
      </c>
      <c r="AM298">
        <v>43</v>
      </c>
      <c r="AN298" t="s">
        <v>91</v>
      </c>
      <c r="AO298" t="s">
        <v>106</v>
      </c>
    </row>
    <row r="299" spans="1:41" x14ac:dyDescent="0.25">
      <c r="A299">
        <f>MAX(A$8:A298)+1</f>
        <v>291</v>
      </c>
      <c r="B299" s="2">
        <f>T299</f>
        <v>975</v>
      </c>
      <c r="C299" s="2">
        <f>S299</f>
        <v>3</v>
      </c>
      <c r="D299" s="2" t="str">
        <f>AO299</f>
        <v>LLIGUES ESTATALS /  /  / EST</v>
      </c>
      <c r="E299" s="2">
        <f>U299</f>
        <v>383</v>
      </c>
      <c r="F299" s="2">
        <f>W299</f>
        <v>1</v>
      </c>
      <c r="G299" s="2">
        <f>X299</f>
        <v>1</v>
      </c>
      <c r="H299" s="2">
        <f>Y299</f>
        <v>1</v>
      </c>
      <c r="I299" s="3">
        <f>Z299</f>
        <v>0</v>
      </c>
      <c r="J299" s="3">
        <f>AA299</f>
        <v>0</v>
      </c>
      <c r="K299" s="3">
        <f>AB299</f>
        <v>383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1877</v>
      </c>
      <c r="S299">
        <v>3</v>
      </c>
      <c r="T299">
        <v>975</v>
      </c>
      <c r="U299">
        <v>383</v>
      </c>
      <c r="V299" t="s">
        <v>11</v>
      </c>
      <c r="W299">
        <v>1</v>
      </c>
      <c r="X299">
        <v>1</v>
      </c>
      <c r="Y299">
        <v>1</v>
      </c>
      <c r="Z299">
        <v>0</v>
      </c>
      <c r="AA299">
        <v>0</v>
      </c>
      <c r="AB299">
        <v>383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787</v>
      </c>
      <c r="AJ299" t="s">
        <v>532</v>
      </c>
      <c r="AK299" t="s">
        <v>14</v>
      </c>
      <c r="AL299">
        <v>1981</v>
      </c>
      <c r="AM299">
        <v>43</v>
      </c>
      <c r="AN299" t="s">
        <v>91</v>
      </c>
      <c r="AO299" t="s">
        <v>1693</v>
      </c>
    </row>
    <row r="300" spans="1:41" x14ac:dyDescent="0.25">
      <c r="A300">
        <f>MAX(A$8:A299)+1</f>
        <v>292</v>
      </c>
      <c r="B300" s="2">
        <f>T300</f>
        <v>975</v>
      </c>
      <c r="C300" s="2">
        <f>S300</f>
        <v>2</v>
      </c>
      <c r="D300" s="2" t="str">
        <f>AO300</f>
        <v>RQ / RFETM / ABS / EST</v>
      </c>
      <c r="E300" s="2">
        <f>U300</f>
        <v>132</v>
      </c>
      <c r="F300" s="2">
        <f>W300</f>
        <v>0.1</v>
      </c>
      <c r="G300" s="2">
        <f>X300</f>
        <v>1</v>
      </c>
      <c r="H300" s="2">
        <f>Y300</f>
        <v>10</v>
      </c>
      <c r="I300" s="3">
        <f>Z300</f>
        <v>0</v>
      </c>
      <c r="J300" s="3">
        <f>AA300</f>
        <v>0</v>
      </c>
      <c r="K300" s="3">
        <f>AB300</f>
        <v>132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788</v>
      </c>
      <c r="S300">
        <v>2</v>
      </c>
      <c r="T300">
        <v>975</v>
      </c>
      <c r="U300">
        <v>132</v>
      </c>
      <c r="V300" t="s">
        <v>11</v>
      </c>
      <c r="W300">
        <v>0.1</v>
      </c>
      <c r="X300">
        <v>1</v>
      </c>
      <c r="Y300">
        <v>10</v>
      </c>
      <c r="Z300">
        <v>0</v>
      </c>
      <c r="AA300">
        <v>0</v>
      </c>
      <c r="AB300">
        <v>132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787</v>
      </c>
      <c r="AJ300" t="s">
        <v>532</v>
      </c>
      <c r="AK300" t="s">
        <v>14</v>
      </c>
      <c r="AL300">
        <v>1981</v>
      </c>
      <c r="AM300">
        <v>43</v>
      </c>
      <c r="AN300" t="s">
        <v>91</v>
      </c>
      <c r="AO300" t="s">
        <v>16</v>
      </c>
    </row>
    <row r="301" spans="1:41" x14ac:dyDescent="0.25">
      <c r="A301">
        <f>MAX(A$8:A300)+1</f>
        <v>293</v>
      </c>
      <c r="B301" s="2">
        <f>T301</f>
        <v>975</v>
      </c>
      <c r="C301" s="2">
        <f>S301</f>
        <v>105</v>
      </c>
      <c r="D301" s="2" t="str">
        <f>AO301</f>
        <v>OP / BCN1F / V40 / BCN</v>
      </c>
      <c r="E301" s="2">
        <f>U301</f>
        <v>8</v>
      </c>
      <c r="F301" s="2">
        <f>W301</f>
        <v>1</v>
      </c>
      <c r="G301" s="2">
        <f>X301</f>
        <v>15</v>
      </c>
      <c r="H301" s="2">
        <f>Y301</f>
        <v>10</v>
      </c>
      <c r="I301" s="3">
        <f>Z301</f>
        <v>1200</v>
      </c>
      <c r="J301" s="3">
        <f>AA301</f>
        <v>0</v>
      </c>
      <c r="K301" s="3">
        <f>AB301</f>
        <v>0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786</v>
      </c>
      <c r="S301">
        <v>105</v>
      </c>
      <c r="T301">
        <v>975</v>
      </c>
      <c r="U301">
        <v>8</v>
      </c>
      <c r="V301" t="s">
        <v>3849</v>
      </c>
      <c r="W301">
        <v>1</v>
      </c>
      <c r="X301">
        <v>15</v>
      </c>
      <c r="Y301">
        <v>10</v>
      </c>
      <c r="Z301">
        <v>1200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787</v>
      </c>
      <c r="AJ301" t="s">
        <v>532</v>
      </c>
      <c r="AK301" t="s">
        <v>14</v>
      </c>
      <c r="AL301">
        <v>1981</v>
      </c>
      <c r="AM301">
        <v>43</v>
      </c>
      <c r="AN301" t="s">
        <v>91</v>
      </c>
      <c r="AO301" t="s">
        <v>462</v>
      </c>
    </row>
    <row r="302" spans="1:41" x14ac:dyDescent="0.25">
      <c r="A302">
        <f>MAX(A$8:A301)+1</f>
        <v>294</v>
      </c>
      <c r="B302" s="2">
        <f>T302</f>
        <v>975</v>
      </c>
      <c r="C302" s="2">
        <f>S302</f>
        <v>108</v>
      </c>
      <c r="D302" s="2" t="str">
        <f>AO302</f>
        <v>OP / BCN2F / V40 / BCN</v>
      </c>
      <c r="E302" s="2">
        <f>U302</f>
        <v>8</v>
      </c>
      <c r="F302" s="2">
        <f>W302</f>
        <v>1</v>
      </c>
      <c r="G302" s="2">
        <f>X302</f>
        <v>15</v>
      </c>
      <c r="H302" s="2">
        <f>Y302</f>
        <v>10</v>
      </c>
      <c r="I302" s="3">
        <f>Z302</f>
        <v>1200</v>
      </c>
      <c r="J302" s="3">
        <f>AA302</f>
        <v>0</v>
      </c>
      <c r="K302" s="3">
        <f>AB302</f>
        <v>0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4609</v>
      </c>
      <c r="S302">
        <v>108</v>
      </c>
      <c r="T302">
        <v>975</v>
      </c>
      <c r="U302">
        <v>8</v>
      </c>
      <c r="V302" t="s">
        <v>4605</v>
      </c>
      <c r="W302">
        <v>1</v>
      </c>
      <c r="X302">
        <v>15</v>
      </c>
      <c r="Y302">
        <v>10</v>
      </c>
      <c r="Z302">
        <v>1200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787</v>
      </c>
      <c r="AJ302" t="s">
        <v>532</v>
      </c>
      <c r="AK302" t="s">
        <v>14</v>
      </c>
      <c r="AL302">
        <v>1981</v>
      </c>
      <c r="AM302">
        <v>43</v>
      </c>
      <c r="AN302" t="s">
        <v>91</v>
      </c>
      <c r="AO302" t="s">
        <v>432</v>
      </c>
    </row>
    <row r="303" spans="1:41" x14ac:dyDescent="0.25">
      <c r="A303">
        <f>MAX(A$8:A302)+1</f>
        <v>295</v>
      </c>
      <c r="B303" s="2">
        <f>T303</f>
        <v>975</v>
      </c>
      <c r="C303" s="2">
        <f>S303</f>
        <v>111</v>
      </c>
      <c r="D303" s="2" t="str">
        <f>AO303</f>
        <v>OP / BCN3F / V40 / BCN</v>
      </c>
      <c r="E303" s="2">
        <f>U303</f>
        <v>12</v>
      </c>
      <c r="F303" s="2">
        <f>W303</f>
        <v>1</v>
      </c>
      <c r="G303" s="2">
        <f>X303</f>
        <v>15</v>
      </c>
      <c r="H303" s="2">
        <f>Y303</f>
        <v>10</v>
      </c>
      <c r="I303" s="3">
        <f>Z303</f>
        <v>1800</v>
      </c>
      <c r="J303" s="3">
        <f>AA303</f>
        <v>0</v>
      </c>
      <c r="K303" s="3">
        <f>AB303</f>
        <v>0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4914</v>
      </c>
      <c r="S303">
        <v>111</v>
      </c>
      <c r="T303">
        <v>975</v>
      </c>
      <c r="U303">
        <v>12</v>
      </c>
      <c r="V303" t="s">
        <v>4874</v>
      </c>
      <c r="W303">
        <v>1</v>
      </c>
      <c r="X303">
        <v>15</v>
      </c>
      <c r="Y303">
        <v>10</v>
      </c>
      <c r="Z303">
        <v>1800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787</v>
      </c>
      <c r="AJ303" t="s">
        <v>532</v>
      </c>
      <c r="AK303" t="s">
        <v>14</v>
      </c>
      <c r="AL303">
        <v>1981</v>
      </c>
      <c r="AM303">
        <v>43</v>
      </c>
      <c r="AN303" t="s">
        <v>91</v>
      </c>
      <c r="AO303" t="s">
        <v>4913</v>
      </c>
    </row>
    <row r="304" spans="1:41" x14ac:dyDescent="0.25">
      <c r="A304">
        <f>MAX(A$8:A303)+1</f>
        <v>296</v>
      </c>
      <c r="B304" s="2">
        <f>T304</f>
        <v>977</v>
      </c>
      <c r="C304" s="2">
        <f>S304</f>
        <v>3</v>
      </c>
      <c r="D304" s="2" t="str">
        <f>AO304</f>
        <v>LLIGUES ESTATALS /  /  / EST</v>
      </c>
      <c r="E304" s="2">
        <f>U304</f>
        <v>815.9999999999992</v>
      </c>
      <c r="F304" s="2">
        <f>W304</f>
        <v>1</v>
      </c>
      <c r="G304" s="2">
        <f>X304</f>
        <v>1</v>
      </c>
      <c r="H304" s="2">
        <f>Y304</f>
        <v>1</v>
      </c>
      <c r="I304" s="3">
        <f>Z304</f>
        <v>0</v>
      </c>
      <c r="J304" s="3">
        <f>AA304</f>
        <v>0</v>
      </c>
      <c r="K304" s="3">
        <f>AB304</f>
        <v>815.9999999999992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1744</v>
      </c>
      <c r="S304">
        <v>3</v>
      </c>
      <c r="T304">
        <v>977</v>
      </c>
      <c r="U304">
        <v>815.9999999999992</v>
      </c>
      <c r="V304" t="s">
        <v>11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815.9999999999992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1439</v>
      </c>
      <c r="AJ304" t="s">
        <v>1428</v>
      </c>
      <c r="AK304" t="s">
        <v>14</v>
      </c>
      <c r="AL304">
        <v>1981</v>
      </c>
      <c r="AM304">
        <v>43</v>
      </c>
      <c r="AN304" t="s">
        <v>91</v>
      </c>
      <c r="AO304" t="s">
        <v>1693</v>
      </c>
    </row>
    <row r="305" spans="1:41" x14ac:dyDescent="0.25">
      <c r="A305">
        <f>MAX(A$8:A304)+1</f>
        <v>297</v>
      </c>
      <c r="B305" s="2">
        <f>T305</f>
        <v>977</v>
      </c>
      <c r="C305" s="2">
        <f>S305</f>
        <v>2</v>
      </c>
      <c r="D305" s="2" t="str">
        <f>AO305</f>
        <v>RQ / RFETM / ABS / EST</v>
      </c>
      <c r="E305" s="2">
        <f>U305</f>
        <v>972</v>
      </c>
      <c r="F305" s="2">
        <f>W305</f>
        <v>0.1</v>
      </c>
      <c r="G305" s="2">
        <f>X305</f>
        <v>1</v>
      </c>
      <c r="H305" s="2">
        <f>Y305</f>
        <v>10</v>
      </c>
      <c r="I305" s="3">
        <f>Z305</f>
        <v>0</v>
      </c>
      <c r="J305" s="3">
        <f>AA305</f>
        <v>0</v>
      </c>
      <c r="K305" s="3">
        <f>AB305</f>
        <v>972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1438</v>
      </c>
      <c r="S305">
        <v>2</v>
      </c>
      <c r="T305">
        <v>977</v>
      </c>
      <c r="U305">
        <v>972</v>
      </c>
      <c r="V305" t="s">
        <v>11</v>
      </c>
      <c r="W305">
        <v>0.1</v>
      </c>
      <c r="X305">
        <v>1</v>
      </c>
      <c r="Y305">
        <v>10</v>
      </c>
      <c r="Z305">
        <v>0</v>
      </c>
      <c r="AA305">
        <v>0</v>
      </c>
      <c r="AB305">
        <v>972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1439</v>
      </c>
      <c r="AJ305" t="s">
        <v>1428</v>
      </c>
      <c r="AK305" t="s">
        <v>14</v>
      </c>
      <c r="AL305">
        <v>1981</v>
      </c>
      <c r="AM305">
        <v>43</v>
      </c>
      <c r="AN305" t="s">
        <v>91</v>
      </c>
      <c r="AO305" t="s">
        <v>16</v>
      </c>
    </row>
    <row r="306" spans="1:41" x14ac:dyDescent="0.25">
      <c r="A306">
        <f>MAX(A$8:A305)+1</f>
        <v>298</v>
      </c>
      <c r="B306" s="2">
        <f>T306</f>
        <v>980</v>
      </c>
      <c r="C306" s="2">
        <f>S306</f>
        <v>3</v>
      </c>
      <c r="D306" s="2" t="str">
        <f>AO306</f>
        <v>LLIGUES ESTATALS /  /  / EST</v>
      </c>
      <c r="E306" s="2">
        <f>U306</f>
        <v>510</v>
      </c>
      <c r="F306" s="2">
        <f>W306</f>
        <v>1</v>
      </c>
      <c r="G306" s="2">
        <f>X306</f>
        <v>1</v>
      </c>
      <c r="H306" s="2">
        <f>Y306</f>
        <v>1</v>
      </c>
      <c r="I306" s="3">
        <f>Z306</f>
        <v>0</v>
      </c>
      <c r="J306" s="3">
        <f>AA306</f>
        <v>0</v>
      </c>
      <c r="K306" s="3">
        <f>AB306</f>
        <v>510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1798</v>
      </c>
      <c r="S306">
        <v>3</v>
      </c>
      <c r="T306">
        <v>980</v>
      </c>
      <c r="U306">
        <v>510</v>
      </c>
      <c r="V306" t="s">
        <v>11</v>
      </c>
      <c r="W306">
        <v>1</v>
      </c>
      <c r="X306">
        <v>1</v>
      </c>
      <c r="Y306">
        <v>1</v>
      </c>
      <c r="Z306">
        <v>0</v>
      </c>
      <c r="AA306">
        <v>0</v>
      </c>
      <c r="AB306">
        <v>510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1257</v>
      </c>
      <c r="AJ306" t="s">
        <v>1255</v>
      </c>
      <c r="AK306" t="s">
        <v>14</v>
      </c>
      <c r="AL306">
        <v>1981</v>
      </c>
      <c r="AM306">
        <v>43</v>
      </c>
      <c r="AN306" t="s">
        <v>91</v>
      </c>
      <c r="AO306" t="s">
        <v>1693</v>
      </c>
    </row>
    <row r="307" spans="1:41" x14ac:dyDescent="0.25">
      <c r="A307">
        <f>MAX(A$8:A306)+1</f>
        <v>299</v>
      </c>
      <c r="B307" s="2">
        <f>T307</f>
        <v>980</v>
      </c>
      <c r="C307" s="2">
        <f>S307</f>
        <v>2</v>
      </c>
      <c r="D307" s="2" t="str">
        <f>AO307</f>
        <v>RQ / RFETM / ABS / EST</v>
      </c>
      <c r="E307" s="2">
        <f>U307</f>
        <v>251</v>
      </c>
      <c r="F307" s="2">
        <f>W307</f>
        <v>0.1</v>
      </c>
      <c r="G307" s="2">
        <f>X307</f>
        <v>1</v>
      </c>
      <c r="H307" s="2">
        <f>Y307</f>
        <v>10</v>
      </c>
      <c r="I307" s="3">
        <f>Z307</f>
        <v>0</v>
      </c>
      <c r="J307" s="3">
        <f>AA307</f>
        <v>0</v>
      </c>
      <c r="K307" s="3">
        <f>AB307</f>
        <v>251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1256</v>
      </c>
      <c r="S307">
        <v>2</v>
      </c>
      <c r="T307">
        <v>980</v>
      </c>
      <c r="U307">
        <v>251</v>
      </c>
      <c r="V307" t="s">
        <v>11</v>
      </c>
      <c r="W307">
        <v>0.1</v>
      </c>
      <c r="X307">
        <v>1</v>
      </c>
      <c r="Y307">
        <v>10</v>
      </c>
      <c r="Z307">
        <v>0</v>
      </c>
      <c r="AA307">
        <v>0</v>
      </c>
      <c r="AB307">
        <v>251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1257</v>
      </c>
      <c r="AJ307" t="s">
        <v>1255</v>
      </c>
      <c r="AK307" t="s">
        <v>14</v>
      </c>
      <c r="AL307">
        <v>1981</v>
      </c>
      <c r="AM307">
        <v>43</v>
      </c>
      <c r="AN307" t="s">
        <v>91</v>
      </c>
      <c r="AO307" t="s">
        <v>16</v>
      </c>
    </row>
    <row r="308" spans="1:41" x14ac:dyDescent="0.25">
      <c r="A308">
        <f>MAX(A$8:A307)+1</f>
        <v>300</v>
      </c>
      <c r="B308" s="2">
        <f>T308</f>
        <v>995</v>
      </c>
      <c r="C308" s="2">
        <f>S308</f>
        <v>2</v>
      </c>
      <c r="D308" s="2" t="str">
        <f>AO308</f>
        <v>RQ / RFETM / ABS / EST</v>
      </c>
      <c r="E308" s="2">
        <f>U308</f>
        <v>554</v>
      </c>
      <c r="F308" s="2">
        <f>W308</f>
        <v>0.1</v>
      </c>
      <c r="G308" s="2">
        <f>X308</f>
        <v>1</v>
      </c>
      <c r="H308" s="2">
        <f>Y308</f>
        <v>10</v>
      </c>
      <c r="I308" s="3">
        <f>Z308</f>
        <v>0</v>
      </c>
      <c r="J308" s="3">
        <f>AA308</f>
        <v>0</v>
      </c>
      <c r="K308" s="3">
        <f>AB308</f>
        <v>554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171</v>
      </c>
      <c r="S308">
        <v>2</v>
      </c>
      <c r="T308">
        <v>995</v>
      </c>
      <c r="U308">
        <v>554</v>
      </c>
      <c r="V308" t="s">
        <v>11</v>
      </c>
      <c r="W308">
        <v>0.1</v>
      </c>
      <c r="X308">
        <v>1</v>
      </c>
      <c r="Y308">
        <v>10</v>
      </c>
      <c r="Z308">
        <v>0</v>
      </c>
      <c r="AA308">
        <v>0</v>
      </c>
      <c r="AB308">
        <v>554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172</v>
      </c>
      <c r="AJ308" t="s">
        <v>127</v>
      </c>
      <c r="AK308" t="s">
        <v>14</v>
      </c>
      <c r="AL308">
        <v>1981</v>
      </c>
      <c r="AM308">
        <v>43</v>
      </c>
      <c r="AN308" t="s">
        <v>91</v>
      </c>
      <c r="AO308" t="s">
        <v>16</v>
      </c>
    </row>
    <row r="309" spans="1:41" x14ac:dyDescent="0.25">
      <c r="A309">
        <f>MAX(A$8:A308)+1</f>
        <v>301</v>
      </c>
      <c r="B309" s="2">
        <f>T309</f>
        <v>1000</v>
      </c>
      <c r="C309" s="2">
        <f>S309</f>
        <v>3</v>
      </c>
      <c r="D309" s="2" t="str">
        <f>AO309</f>
        <v>LLIGUES ESTATALS /  /  / EST</v>
      </c>
      <c r="E309" s="2">
        <f>U309</f>
        <v>1020</v>
      </c>
      <c r="F309" s="2">
        <f>W309</f>
        <v>1</v>
      </c>
      <c r="G309" s="2">
        <f>X309</f>
        <v>1</v>
      </c>
      <c r="H309" s="2">
        <f>Y309</f>
        <v>1</v>
      </c>
      <c r="I309" s="3">
        <f>Z309</f>
        <v>0</v>
      </c>
      <c r="J309" s="3">
        <f>AA309</f>
        <v>0</v>
      </c>
      <c r="K309" s="3">
        <f>AB309</f>
        <v>1020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1781</v>
      </c>
      <c r="S309">
        <v>3</v>
      </c>
      <c r="T309">
        <v>1000</v>
      </c>
      <c r="U309">
        <v>1020</v>
      </c>
      <c r="V309" t="s">
        <v>11</v>
      </c>
      <c r="W309">
        <v>1</v>
      </c>
      <c r="X309">
        <v>1</v>
      </c>
      <c r="Y309">
        <v>1</v>
      </c>
      <c r="Z309">
        <v>0</v>
      </c>
      <c r="AA309">
        <v>0</v>
      </c>
      <c r="AB309">
        <v>1020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370</v>
      </c>
      <c r="AJ309" t="s">
        <v>336</v>
      </c>
      <c r="AK309" t="s">
        <v>14</v>
      </c>
      <c r="AL309">
        <v>1981</v>
      </c>
      <c r="AM309">
        <v>43</v>
      </c>
      <c r="AN309" t="s">
        <v>91</v>
      </c>
      <c r="AO309" t="s">
        <v>1693</v>
      </c>
    </row>
    <row r="310" spans="1:41" x14ac:dyDescent="0.25">
      <c r="A310">
        <f>MAX(A$8:A309)+1</f>
        <v>302</v>
      </c>
      <c r="B310" s="2">
        <f>T310</f>
        <v>1000</v>
      </c>
      <c r="C310" s="2">
        <f>S310</f>
        <v>2</v>
      </c>
      <c r="D310" s="2" t="str">
        <f>AO310</f>
        <v>RQ / RFETM / ABS / EST</v>
      </c>
      <c r="E310" s="2">
        <f>U310</f>
        <v>513</v>
      </c>
      <c r="F310" s="2">
        <f>W310</f>
        <v>0.1</v>
      </c>
      <c r="G310" s="2">
        <f>X310</f>
        <v>1</v>
      </c>
      <c r="H310" s="2">
        <f>Y310</f>
        <v>10</v>
      </c>
      <c r="I310" s="3">
        <f>Z310</f>
        <v>0</v>
      </c>
      <c r="J310" s="3">
        <f>AA310</f>
        <v>0</v>
      </c>
      <c r="K310" s="3">
        <f>AB310</f>
        <v>513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369</v>
      </c>
      <c r="S310">
        <v>2</v>
      </c>
      <c r="T310">
        <v>1000</v>
      </c>
      <c r="U310">
        <v>513</v>
      </c>
      <c r="V310" t="s">
        <v>11</v>
      </c>
      <c r="W310">
        <v>0.1</v>
      </c>
      <c r="X310">
        <v>1</v>
      </c>
      <c r="Y310">
        <v>10</v>
      </c>
      <c r="Z310">
        <v>0</v>
      </c>
      <c r="AA310">
        <v>0</v>
      </c>
      <c r="AB310">
        <v>513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370</v>
      </c>
      <c r="AJ310" t="s">
        <v>336</v>
      </c>
      <c r="AK310" t="s">
        <v>14</v>
      </c>
      <c r="AL310">
        <v>1981</v>
      </c>
      <c r="AM310">
        <v>43</v>
      </c>
      <c r="AN310" t="s">
        <v>91</v>
      </c>
      <c r="AO310" t="s">
        <v>16</v>
      </c>
    </row>
    <row r="311" spans="1:41" x14ac:dyDescent="0.25">
      <c r="A311">
        <f>MAX(A$8:A310)+1</f>
        <v>303</v>
      </c>
      <c r="B311" s="2">
        <f>T311</f>
        <v>1002</v>
      </c>
      <c r="C311" s="2">
        <f>S311</f>
        <v>82</v>
      </c>
      <c r="D311" s="2" t="str">
        <f>AO311</f>
        <v>TOR / ZON / V40 / EST</v>
      </c>
      <c r="E311" s="2">
        <f>U311</f>
        <v>9.5</v>
      </c>
      <c r="F311" s="2">
        <f>W311</f>
        <v>1</v>
      </c>
      <c r="G311" s="2">
        <f>X311</f>
        <v>15</v>
      </c>
      <c r="H311" s="2">
        <f>Y311</f>
        <v>10</v>
      </c>
      <c r="I311" s="3">
        <f>Z311</f>
        <v>1425</v>
      </c>
      <c r="J311" s="3">
        <f>AA311</f>
        <v>0</v>
      </c>
      <c r="K311" s="3">
        <f>AB311</f>
        <v>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4012</v>
      </c>
      <c r="S311">
        <v>82</v>
      </c>
      <c r="T311">
        <v>1002</v>
      </c>
      <c r="U311">
        <v>9.5</v>
      </c>
      <c r="V311" t="s">
        <v>3882</v>
      </c>
      <c r="W311">
        <v>1</v>
      </c>
      <c r="X311">
        <v>15</v>
      </c>
      <c r="Y311">
        <v>10</v>
      </c>
      <c r="Z311">
        <v>1425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631</v>
      </c>
      <c r="AJ311" t="s">
        <v>2189</v>
      </c>
      <c r="AK311" t="s">
        <v>14</v>
      </c>
      <c r="AL311">
        <v>1982</v>
      </c>
      <c r="AM311">
        <v>42</v>
      </c>
      <c r="AN311" t="s">
        <v>91</v>
      </c>
      <c r="AO311" t="s">
        <v>4007</v>
      </c>
    </row>
    <row r="312" spans="1:41" x14ac:dyDescent="0.25">
      <c r="A312">
        <f>MAX(A$8:A311)+1</f>
        <v>304</v>
      </c>
      <c r="B312" s="2">
        <f>T312</f>
        <v>1002</v>
      </c>
      <c r="C312" s="2">
        <f>S312</f>
        <v>124</v>
      </c>
      <c r="D312" s="2" t="str">
        <f>AO312</f>
        <v>CAMP / CAT / V40 / CAT</v>
      </c>
      <c r="E312" s="2">
        <f>U312</f>
        <v>12</v>
      </c>
      <c r="F312" s="2">
        <f>W312</f>
        <v>2</v>
      </c>
      <c r="G312" s="2">
        <f>X312</f>
        <v>15</v>
      </c>
      <c r="H312" s="2">
        <f>Y312</f>
        <v>10</v>
      </c>
      <c r="I312" s="3">
        <f>Z312</f>
        <v>3600</v>
      </c>
      <c r="J312" s="3">
        <f>AA312</f>
        <v>0</v>
      </c>
      <c r="K312" s="3">
        <f>AB312</f>
        <v>0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2406</v>
      </c>
      <c r="S312">
        <v>124</v>
      </c>
      <c r="T312">
        <v>1002</v>
      </c>
      <c r="U312">
        <v>12</v>
      </c>
      <c r="V312" t="s">
        <v>4633</v>
      </c>
      <c r="W312">
        <v>2</v>
      </c>
      <c r="X312">
        <v>15</v>
      </c>
      <c r="Y312">
        <v>10</v>
      </c>
      <c r="Z312">
        <v>3600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631</v>
      </c>
      <c r="AJ312" t="s">
        <v>2189</v>
      </c>
      <c r="AK312" t="s">
        <v>14</v>
      </c>
      <c r="AL312">
        <v>1982</v>
      </c>
      <c r="AM312">
        <v>42</v>
      </c>
      <c r="AN312" t="s">
        <v>91</v>
      </c>
      <c r="AO312" t="s">
        <v>197</v>
      </c>
    </row>
    <row r="313" spans="1:41" x14ac:dyDescent="0.25">
      <c r="A313">
        <f>MAX(A$8:A312)+1</f>
        <v>305</v>
      </c>
      <c r="B313" s="2">
        <f>T313</f>
        <v>1002</v>
      </c>
      <c r="C313" s="2">
        <f>S313</f>
        <v>161</v>
      </c>
      <c r="D313" s="2" t="str">
        <f>AO313</f>
        <v>TOP / CAT / V40M / CAT</v>
      </c>
      <c r="E313" s="2">
        <f>U313</f>
        <v>20</v>
      </c>
      <c r="F313" s="2">
        <f>W313</f>
        <v>2</v>
      </c>
      <c r="G313" s="2">
        <f>X313</f>
        <v>15</v>
      </c>
      <c r="H313" s="2">
        <f>Y313</f>
        <v>10</v>
      </c>
      <c r="I313" s="3">
        <f>Z313</f>
        <v>6000</v>
      </c>
      <c r="J313" s="3">
        <f>AA313</f>
        <v>0</v>
      </c>
      <c r="K313" s="3">
        <f>AB313</f>
        <v>0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4893</v>
      </c>
      <c r="S313">
        <v>161</v>
      </c>
      <c r="T313">
        <v>1002</v>
      </c>
      <c r="U313">
        <v>20</v>
      </c>
      <c r="V313" t="s">
        <v>4874</v>
      </c>
      <c r="W313">
        <v>2</v>
      </c>
      <c r="X313">
        <v>15</v>
      </c>
      <c r="Y313">
        <v>10</v>
      </c>
      <c r="Z313">
        <v>6000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631</v>
      </c>
      <c r="AJ313" t="s">
        <v>2189</v>
      </c>
      <c r="AK313" t="s">
        <v>14</v>
      </c>
      <c r="AL313">
        <v>1982</v>
      </c>
      <c r="AM313">
        <v>42</v>
      </c>
      <c r="AN313" t="s">
        <v>91</v>
      </c>
      <c r="AO313" t="s">
        <v>465</v>
      </c>
    </row>
    <row r="314" spans="1:41" x14ac:dyDescent="0.25">
      <c r="A314">
        <f>MAX(A$8:A313)+1</f>
        <v>306</v>
      </c>
      <c r="B314" s="2">
        <f>T314</f>
        <v>1004</v>
      </c>
      <c r="C314" s="2">
        <f>S314</f>
        <v>3</v>
      </c>
      <c r="D314" s="2" t="str">
        <f>AO314</f>
        <v>LLIGUES ESTATALS /  /  / EST</v>
      </c>
      <c r="E314" s="2">
        <f>U314</f>
        <v>1830</v>
      </c>
      <c r="F314" s="2">
        <f>W314</f>
        <v>1</v>
      </c>
      <c r="G314" s="2">
        <f>X314</f>
        <v>1</v>
      </c>
      <c r="H314" s="2">
        <f>Y314</f>
        <v>1</v>
      </c>
      <c r="I314" s="3">
        <f>Z314</f>
        <v>0</v>
      </c>
      <c r="J314" s="3">
        <f>AA314</f>
        <v>0</v>
      </c>
      <c r="K314" s="3">
        <f>AB314</f>
        <v>1830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1721</v>
      </c>
      <c r="S314">
        <v>3</v>
      </c>
      <c r="T314">
        <v>1004</v>
      </c>
      <c r="U314">
        <v>1830</v>
      </c>
      <c r="V314" t="s">
        <v>11</v>
      </c>
      <c r="W314">
        <v>1</v>
      </c>
      <c r="X314">
        <v>1</v>
      </c>
      <c r="Y314">
        <v>1</v>
      </c>
      <c r="Z314">
        <v>0</v>
      </c>
      <c r="AA314">
        <v>0</v>
      </c>
      <c r="AB314">
        <v>1830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4214</v>
      </c>
      <c r="AJ314" t="s">
        <v>660</v>
      </c>
      <c r="AK314" t="s">
        <v>14</v>
      </c>
      <c r="AL314">
        <v>1982</v>
      </c>
      <c r="AM314">
        <v>42</v>
      </c>
      <c r="AN314" t="s">
        <v>91</v>
      </c>
      <c r="AO314" t="s">
        <v>1693</v>
      </c>
    </row>
    <row r="315" spans="1:41" x14ac:dyDescent="0.25">
      <c r="A315">
        <f>MAX(A$8:A314)+1</f>
        <v>307</v>
      </c>
      <c r="B315" s="2">
        <f>T315</f>
        <v>1004</v>
      </c>
      <c r="C315" s="2">
        <f>S315</f>
        <v>2</v>
      </c>
      <c r="D315" s="2" t="str">
        <f>AO315</f>
        <v>RQ / RFETM / ABS / EST</v>
      </c>
      <c r="E315" s="2">
        <f>U315</f>
        <v>672</v>
      </c>
      <c r="F315" s="2">
        <f>W315</f>
        <v>0.1</v>
      </c>
      <c r="G315" s="2">
        <f>X315</f>
        <v>1</v>
      </c>
      <c r="H315" s="2">
        <f>Y315</f>
        <v>10</v>
      </c>
      <c r="I315" s="3">
        <f>Z315</f>
        <v>0</v>
      </c>
      <c r="J315" s="3">
        <f>AA315</f>
        <v>0</v>
      </c>
      <c r="K315" s="3">
        <f>AB315</f>
        <v>672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676</v>
      </c>
      <c r="S315">
        <v>2</v>
      </c>
      <c r="T315">
        <v>1004</v>
      </c>
      <c r="U315">
        <v>672</v>
      </c>
      <c r="V315" t="s">
        <v>11</v>
      </c>
      <c r="W315">
        <v>0.1</v>
      </c>
      <c r="X315">
        <v>1</v>
      </c>
      <c r="Y315">
        <v>10</v>
      </c>
      <c r="Z315">
        <v>0</v>
      </c>
      <c r="AA315">
        <v>0</v>
      </c>
      <c r="AB315">
        <v>672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4214</v>
      </c>
      <c r="AJ315" t="s">
        <v>660</v>
      </c>
      <c r="AK315" t="s">
        <v>14</v>
      </c>
      <c r="AL315">
        <v>1982</v>
      </c>
      <c r="AM315">
        <v>42</v>
      </c>
      <c r="AN315" t="s">
        <v>91</v>
      </c>
      <c r="AO315" t="s">
        <v>16</v>
      </c>
    </row>
    <row r="316" spans="1:41" x14ac:dyDescent="0.25">
      <c r="A316">
        <f>MAX(A$8:A315)+1</f>
        <v>308</v>
      </c>
      <c r="B316" s="2">
        <f>T316</f>
        <v>1014</v>
      </c>
      <c r="C316" s="2">
        <f>S316</f>
        <v>3</v>
      </c>
      <c r="D316" s="2" t="str">
        <f>AO316</f>
        <v>LLIGUES ESTATALS /  /  / EST</v>
      </c>
      <c r="E316" s="2">
        <f>U316</f>
        <v>76.399999999999935</v>
      </c>
      <c r="F316" s="2">
        <f>W316</f>
        <v>1</v>
      </c>
      <c r="G316" s="2">
        <f>X316</f>
        <v>1</v>
      </c>
      <c r="H316" s="2">
        <f>Y316</f>
        <v>1</v>
      </c>
      <c r="I316" s="3">
        <f>Z316</f>
        <v>0</v>
      </c>
      <c r="J316" s="3">
        <f>AA316</f>
        <v>0</v>
      </c>
      <c r="K316" s="3">
        <f>AB316</f>
        <v>76.399999999999935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2902</v>
      </c>
      <c r="S316">
        <v>3</v>
      </c>
      <c r="T316">
        <v>1014</v>
      </c>
      <c r="U316">
        <v>76.399999999999935</v>
      </c>
      <c r="V316" t="s">
        <v>11</v>
      </c>
      <c r="W316">
        <v>1</v>
      </c>
      <c r="X316">
        <v>1</v>
      </c>
      <c r="Y316">
        <v>1</v>
      </c>
      <c r="Z316">
        <v>0</v>
      </c>
      <c r="AA316">
        <v>0</v>
      </c>
      <c r="AB316">
        <v>76.399999999999935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2903</v>
      </c>
      <c r="AJ316" t="s">
        <v>1241</v>
      </c>
      <c r="AK316" t="s">
        <v>14</v>
      </c>
      <c r="AL316">
        <v>1982</v>
      </c>
      <c r="AM316">
        <v>42</v>
      </c>
      <c r="AN316" t="s">
        <v>91</v>
      </c>
      <c r="AO316" t="s">
        <v>1693</v>
      </c>
    </row>
    <row r="317" spans="1:41" x14ac:dyDescent="0.25">
      <c r="A317">
        <f>MAX(A$8:A316)+1</f>
        <v>309</v>
      </c>
      <c r="B317" s="2">
        <f>T317</f>
        <v>1031</v>
      </c>
      <c r="C317" s="2">
        <f>S317</f>
        <v>3</v>
      </c>
      <c r="D317" s="2" t="str">
        <f>AO317</f>
        <v>LLIGUES ESTATALS /  /  / EST</v>
      </c>
      <c r="E317" s="2">
        <f>U317</f>
        <v>1417.8947368421052</v>
      </c>
      <c r="F317" s="2">
        <f>W317</f>
        <v>1</v>
      </c>
      <c r="G317" s="2">
        <f>X317</f>
        <v>1</v>
      </c>
      <c r="H317" s="2">
        <f>Y317</f>
        <v>1</v>
      </c>
      <c r="I317" s="3">
        <f>Z317</f>
        <v>0</v>
      </c>
      <c r="J317" s="3">
        <f>AA317</f>
        <v>0</v>
      </c>
      <c r="K317" s="3">
        <f>AB317</f>
        <v>1417.8947368421052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1739</v>
      </c>
      <c r="S317">
        <v>3</v>
      </c>
      <c r="T317">
        <v>1031</v>
      </c>
      <c r="U317">
        <v>1417.8947368421052</v>
      </c>
      <c r="V317" t="s">
        <v>11</v>
      </c>
      <c r="W317">
        <v>1</v>
      </c>
      <c r="X317">
        <v>1</v>
      </c>
      <c r="Y317">
        <v>1</v>
      </c>
      <c r="Z317">
        <v>0</v>
      </c>
      <c r="AA317">
        <v>0</v>
      </c>
      <c r="AB317">
        <v>1417.8947368421052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1166</v>
      </c>
      <c r="AJ317" t="s">
        <v>1160</v>
      </c>
      <c r="AK317" t="s">
        <v>14</v>
      </c>
      <c r="AL317">
        <v>1983</v>
      </c>
      <c r="AM317">
        <v>41</v>
      </c>
      <c r="AN317" t="s">
        <v>91</v>
      </c>
      <c r="AO317" t="s">
        <v>1693</v>
      </c>
    </row>
    <row r="318" spans="1:41" x14ac:dyDescent="0.25">
      <c r="A318">
        <f>MAX(A$8:A317)+1</f>
        <v>310</v>
      </c>
      <c r="B318" s="2">
        <f>T318</f>
        <v>1031</v>
      </c>
      <c r="C318" s="2">
        <f>S318</f>
        <v>2</v>
      </c>
      <c r="D318" s="2" t="str">
        <f>AO318</f>
        <v>RQ / RFETM / ABS / EST</v>
      </c>
      <c r="E318" s="2">
        <f>U318</f>
        <v>451</v>
      </c>
      <c r="F318" s="2">
        <f>W318</f>
        <v>0.1</v>
      </c>
      <c r="G318" s="2">
        <f>X318</f>
        <v>1</v>
      </c>
      <c r="H318" s="2">
        <f>Y318</f>
        <v>10</v>
      </c>
      <c r="I318" s="3">
        <f>Z318</f>
        <v>0</v>
      </c>
      <c r="J318" s="3">
        <f>AA318</f>
        <v>0</v>
      </c>
      <c r="K318" s="3">
        <f>AB318</f>
        <v>451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1167</v>
      </c>
      <c r="S318">
        <v>2</v>
      </c>
      <c r="T318">
        <v>1031</v>
      </c>
      <c r="U318">
        <v>451</v>
      </c>
      <c r="V318" t="s">
        <v>11</v>
      </c>
      <c r="W318">
        <v>0.1</v>
      </c>
      <c r="X318">
        <v>1</v>
      </c>
      <c r="Y318">
        <v>10</v>
      </c>
      <c r="Z318">
        <v>0</v>
      </c>
      <c r="AA318">
        <v>0</v>
      </c>
      <c r="AB318">
        <v>451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1166</v>
      </c>
      <c r="AJ318" t="s">
        <v>1160</v>
      </c>
      <c r="AK318" t="s">
        <v>14</v>
      </c>
      <c r="AL318">
        <v>1983</v>
      </c>
      <c r="AM318">
        <v>41</v>
      </c>
      <c r="AN318" t="s">
        <v>91</v>
      </c>
      <c r="AO318" t="s">
        <v>16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5</v>
      </c>
      <c r="D319" s="2" t="str">
        <f>AO319</f>
        <v>OP / VIC / ABS / EST</v>
      </c>
      <c r="E319" s="2">
        <f>U319</f>
        <v>2</v>
      </c>
      <c r="F319" s="2">
        <f>W319</f>
        <v>1</v>
      </c>
      <c r="G319" s="2">
        <f>X319</f>
        <v>15</v>
      </c>
      <c r="H319" s="2">
        <f>Y319</f>
        <v>10</v>
      </c>
      <c r="I319" s="3">
        <f>Z319</f>
        <v>0</v>
      </c>
      <c r="J319" s="3">
        <f>AA319</f>
        <v>0</v>
      </c>
      <c r="K319" s="3">
        <f>AB319</f>
        <v>300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1171</v>
      </c>
      <c r="S319">
        <v>5</v>
      </c>
      <c r="T319">
        <v>1031</v>
      </c>
      <c r="U319">
        <v>2</v>
      </c>
      <c r="V319" t="s">
        <v>22</v>
      </c>
      <c r="W319">
        <v>1</v>
      </c>
      <c r="X319">
        <v>15</v>
      </c>
      <c r="Y319">
        <v>10</v>
      </c>
      <c r="Z319">
        <v>0</v>
      </c>
      <c r="AA319">
        <v>0</v>
      </c>
      <c r="AB319">
        <v>300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1166</v>
      </c>
      <c r="AJ319" t="s">
        <v>1160</v>
      </c>
      <c r="AK319" t="s">
        <v>14</v>
      </c>
      <c r="AL319">
        <v>1983</v>
      </c>
      <c r="AM319">
        <v>41</v>
      </c>
      <c r="AN319" t="s">
        <v>91</v>
      </c>
      <c r="AO319" t="s">
        <v>84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151</v>
      </c>
      <c r="D320" s="2" t="str">
        <f>AO320</f>
        <v>OP / OLOT / ABS / EST</v>
      </c>
      <c r="E320" s="2">
        <f>U320</f>
        <v>1</v>
      </c>
      <c r="F320" s="2">
        <f>W320</f>
        <v>1</v>
      </c>
      <c r="G320" s="2">
        <f>X320</f>
        <v>15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150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1170</v>
      </c>
      <c r="S320">
        <v>151</v>
      </c>
      <c r="T320">
        <v>1031</v>
      </c>
      <c r="U320">
        <v>1</v>
      </c>
      <c r="V320" t="s">
        <v>22</v>
      </c>
      <c r="W320">
        <v>1</v>
      </c>
      <c r="X320">
        <v>15</v>
      </c>
      <c r="Y320">
        <v>10</v>
      </c>
      <c r="Z320">
        <v>0</v>
      </c>
      <c r="AA320">
        <v>0</v>
      </c>
      <c r="AB320">
        <v>150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1166</v>
      </c>
      <c r="AJ320" t="s">
        <v>1160</v>
      </c>
      <c r="AK320" t="s">
        <v>14</v>
      </c>
      <c r="AL320">
        <v>1983</v>
      </c>
      <c r="AM320">
        <v>41</v>
      </c>
      <c r="AN320" t="s">
        <v>91</v>
      </c>
      <c r="AO320" t="s">
        <v>46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167</v>
      </c>
      <c r="D321" s="2" t="str">
        <f>AO321</f>
        <v>OP / CAT1F / CAD C / CAT</v>
      </c>
      <c r="E321" s="2">
        <f>U321</f>
        <v>0.85</v>
      </c>
      <c r="F321" s="2">
        <f>W321</f>
        <v>0.5</v>
      </c>
      <c r="G321" s="2">
        <f>X321</f>
        <v>3.5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14.875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3651</v>
      </c>
      <c r="S321">
        <v>167</v>
      </c>
      <c r="T321">
        <v>1031</v>
      </c>
      <c r="U321">
        <v>0.85</v>
      </c>
      <c r="V321" t="s">
        <v>22</v>
      </c>
      <c r="W321">
        <v>0.5</v>
      </c>
      <c r="X321">
        <v>3.5</v>
      </c>
      <c r="Y321">
        <v>10</v>
      </c>
      <c r="Z321">
        <v>0</v>
      </c>
      <c r="AA321">
        <v>0</v>
      </c>
      <c r="AB321">
        <v>14.875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1166</v>
      </c>
      <c r="AJ321" t="s">
        <v>1160</v>
      </c>
      <c r="AK321" t="s">
        <v>14</v>
      </c>
      <c r="AL321">
        <v>1983</v>
      </c>
      <c r="AM321">
        <v>41</v>
      </c>
      <c r="AN321" t="s">
        <v>91</v>
      </c>
      <c r="AO321" t="s">
        <v>144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14</v>
      </c>
      <c r="D322" s="2" t="str">
        <f>AO322</f>
        <v>OP / CAT1F / SEN A / CAT</v>
      </c>
      <c r="E322" s="2">
        <f>U322</f>
        <v>6.5</v>
      </c>
      <c r="F322" s="2">
        <f>W322</f>
        <v>1.25</v>
      </c>
      <c r="G322" s="2">
        <f>X322</f>
        <v>15</v>
      </c>
      <c r="H322" s="2">
        <f>Y322</f>
        <v>10</v>
      </c>
      <c r="I322" s="3">
        <f>Z322</f>
        <v>0</v>
      </c>
      <c r="J322" s="3">
        <f>AA322</f>
        <v>0</v>
      </c>
      <c r="K322" s="3">
        <f>AB322</f>
        <v>1218.75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1172</v>
      </c>
      <c r="S322">
        <v>14</v>
      </c>
      <c r="T322">
        <v>1031</v>
      </c>
      <c r="U322">
        <v>6.5</v>
      </c>
      <c r="V322" t="s">
        <v>22</v>
      </c>
      <c r="W322">
        <v>1.25</v>
      </c>
      <c r="X322">
        <v>15</v>
      </c>
      <c r="Y322">
        <v>10</v>
      </c>
      <c r="Z322">
        <v>0</v>
      </c>
      <c r="AA322">
        <v>0</v>
      </c>
      <c r="AB322">
        <v>1218.75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1166</v>
      </c>
      <c r="AJ322" t="s">
        <v>1160</v>
      </c>
      <c r="AK322" t="s">
        <v>14</v>
      </c>
      <c r="AL322">
        <v>1983</v>
      </c>
      <c r="AM322">
        <v>41</v>
      </c>
      <c r="AN322" t="s">
        <v>91</v>
      </c>
      <c r="AO322" t="s">
        <v>48</v>
      </c>
    </row>
    <row r="323" spans="1:41" x14ac:dyDescent="0.25">
      <c r="A323">
        <f>MAX(A$8:A322)+1</f>
        <v>315</v>
      </c>
      <c r="B323" s="2">
        <f>T323</f>
        <v>1031</v>
      </c>
      <c r="C323" s="2">
        <f>S323</f>
        <v>28</v>
      </c>
      <c r="D323" s="2" t="str">
        <f>AO323</f>
        <v>OP / CAT2F / SEN A / CAT</v>
      </c>
      <c r="E323" s="2">
        <f>U323</f>
        <v>4</v>
      </c>
      <c r="F323" s="2">
        <f>W323</f>
        <v>1.25</v>
      </c>
      <c r="G323" s="2">
        <f>X323</f>
        <v>15</v>
      </c>
      <c r="H323" s="2">
        <f>Y323</f>
        <v>10</v>
      </c>
      <c r="I323" s="3">
        <f>Z323</f>
        <v>0</v>
      </c>
      <c r="J323" s="3">
        <f>AA323</f>
        <v>0</v>
      </c>
      <c r="K323" s="3">
        <f>AB323</f>
        <v>750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1168</v>
      </c>
      <c r="S323">
        <v>28</v>
      </c>
      <c r="T323">
        <v>1031</v>
      </c>
      <c r="U323">
        <v>4</v>
      </c>
      <c r="V323" t="s">
        <v>4225</v>
      </c>
      <c r="W323">
        <v>1.25</v>
      </c>
      <c r="X323">
        <v>15</v>
      </c>
      <c r="Y323">
        <v>10</v>
      </c>
      <c r="Z323">
        <v>0</v>
      </c>
      <c r="AA323">
        <v>0</v>
      </c>
      <c r="AB323">
        <v>750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1166</v>
      </c>
      <c r="AJ323" t="s">
        <v>1160</v>
      </c>
      <c r="AK323" t="s">
        <v>14</v>
      </c>
      <c r="AL323">
        <v>1983</v>
      </c>
      <c r="AM323">
        <v>41</v>
      </c>
      <c r="AN323" t="s">
        <v>91</v>
      </c>
      <c r="AO323" t="s">
        <v>44</v>
      </c>
    </row>
    <row r="324" spans="1:41" x14ac:dyDescent="0.25">
      <c r="A324">
        <f>MAX(A$8:A323)+1</f>
        <v>316</v>
      </c>
      <c r="B324" s="2">
        <f>T324</f>
        <v>1031</v>
      </c>
      <c r="C324" s="2">
        <f>S324</f>
        <v>124</v>
      </c>
      <c r="D324" s="2" t="str">
        <f>AO324</f>
        <v>CAMP / CAT / V40 / CAT</v>
      </c>
      <c r="E324" s="2">
        <f>U324</f>
        <v>8</v>
      </c>
      <c r="F324" s="2">
        <f>W324</f>
        <v>2</v>
      </c>
      <c r="G324" s="2">
        <f>X324</f>
        <v>15</v>
      </c>
      <c r="H324" s="2">
        <f>Y324</f>
        <v>10</v>
      </c>
      <c r="I324" s="3">
        <f>Z324</f>
        <v>2400</v>
      </c>
      <c r="J324" s="3">
        <f>AA324</f>
        <v>0</v>
      </c>
      <c r="K324" s="3">
        <f>AB324</f>
        <v>0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2407</v>
      </c>
      <c r="S324">
        <v>124</v>
      </c>
      <c r="T324">
        <v>1031</v>
      </c>
      <c r="U324">
        <v>8</v>
      </c>
      <c r="V324" t="s">
        <v>4633</v>
      </c>
      <c r="W324">
        <v>2</v>
      </c>
      <c r="X324">
        <v>15</v>
      </c>
      <c r="Y324">
        <v>10</v>
      </c>
      <c r="Z324">
        <v>2400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1166</v>
      </c>
      <c r="AJ324" t="s">
        <v>1160</v>
      </c>
      <c r="AK324" t="s">
        <v>14</v>
      </c>
      <c r="AL324">
        <v>1983</v>
      </c>
      <c r="AM324">
        <v>41</v>
      </c>
      <c r="AN324" t="s">
        <v>91</v>
      </c>
      <c r="AO324" t="s">
        <v>197</v>
      </c>
    </row>
    <row r="325" spans="1:41" x14ac:dyDescent="0.25">
      <c r="A325">
        <f>MAX(A$8:A324)+1</f>
        <v>317</v>
      </c>
      <c r="B325" s="2">
        <f>T325</f>
        <v>1031</v>
      </c>
      <c r="C325" s="2">
        <f>S325</f>
        <v>47</v>
      </c>
      <c r="D325" s="2" t="str">
        <f>AO325</f>
        <v>OP / CAT3F / SEN A / CAT</v>
      </c>
      <c r="E325" s="2">
        <f>U325</f>
        <v>4</v>
      </c>
      <c r="F325" s="2">
        <f>W325</f>
        <v>1.25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750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1169</v>
      </c>
      <c r="S325">
        <v>47</v>
      </c>
      <c r="T325">
        <v>1031</v>
      </c>
      <c r="U325">
        <v>4</v>
      </c>
      <c r="V325" t="s">
        <v>4962</v>
      </c>
      <c r="W325">
        <v>1.25</v>
      </c>
      <c r="X325">
        <v>15</v>
      </c>
      <c r="Y325">
        <v>10</v>
      </c>
      <c r="Z325">
        <v>0</v>
      </c>
      <c r="AA325">
        <v>0</v>
      </c>
      <c r="AB325">
        <v>750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1166</v>
      </c>
      <c r="AJ325" t="s">
        <v>1160</v>
      </c>
      <c r="AK325" t="s">
        <v>14</v>
      </c>
      <c r="AL325">
        <v>1983</v>
      </c>
      <c r="AM325">
        <v>41</v>
      </c>
      <c r="AN325" t="s">
        <v>91</v>
      </c>
      <c r="AO325" t="s">
        <v>80</v>
      </c>
    </row>
    <row r="326" spans="1:41" x14ac:dyDescent="0.25">
      <c r="A326">
        <f>MAX(A$8:A325)+1</f>
        <v>318</v>
      </c>
      <c r="B326" s="2">
        <f>T326</f>
        <v>1031</v>
      </c>
      <c r="C326" s="2">
        <f>S326</f>
        <v>117</v>
      </c>
      <c r="D326" s="2" t="str">
        <f>AO326</f>
        <v>CAMP / CAT / ABS / CAT</v>
      </c>
      <c r="E326" s="2">
        <f>U326</f>
        <v>1</v>
      </c>
      <c r="F326" s="2">
        <f>W326</f>
        <v>2</v>
      </c>
      <c r="G326" s="2">
        <f>X326</f>
        <v>15</v>
      </c>
      <c r="H326" s="2">
        <f>Y326</f>
        <v>10</v>
      </c>
      <c r="I326" s="3">
        <f>Z326</f>
        <v>0</v>
      </c>
      <c r="J326" s="3">
        <f>AA326</f>
        <v>0</v>
      </c>
      <c r="K326" s="3">
        <f>AB326</f>
        <v>300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1165</v>
      </c>
      <c r="S326">
        <v>117</v>
      </c>
      <c r="T326">
        <v>1031</v>
      </c>
      <c r="U326">
        <v>1</v>
      </c>
      <c r="V326" t="s">
        <v>5284</v>
      </c>
      <c r="W326">
        <v>2</v>
      </c>
      <c r="X326">
        <v>15</v>
      </c>
      <c r="Y326">
        <v>10</v>
      </c>
      <c r="Z326">
        <v>0</v>
      </c>
      <c r="AA326">
        <v>0</v>
      </c>
      <c r="AB326">
        <v>300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1166</v>
      </c>
      <c r="AJ326" t="s">
        <v>1160</v>
      </c>
      <c r="AK326" t="s">
        <v>14</v>
      </c>
      <c r="AL326">
        <v>1983</v>
      </c>
      <c r="AM326">
        <v>41</v>
      </c>
      <c r="AN326" t="s">
        <v>91</v>
      </c>
      <c r="AO326" t="s">
        <v>30</v>
      </c>
    </row>
    <row r="327" spans="1:41" x14ac:dyDescent="0.25">
      <c r="A327">
        <f>MAX(A$8:A326)+1</f>
        <v>319</v>
      </c>
      <c r="B327" s="2">
        <f>T327</f>
        <v>1040</v>
      </c>
      <c r="C327" s="2">
        <f>S327</f>
        <v>3</v>
      </c>
      <c r="D327" s="2" t="str">
        <f>AO327</f>
        <v>LLIGUES ESTATALS /  /  / EST</v>
      </c>
      <c r="E327" s="2">
        <f>U327</f>
        <v>51.199999999999953</v>
      </c>
      <c r="F327" s="2">
        <f>W327</f>
        <v>1</v>
      </c>
      <c r="G327" s="2">
        <f>X327</f>
        <v>1</v>
      </c>
      <c r="H327" s="2">
        <f>Y327</f>
        <v>1</v>
      </c>
      <c r="I327" s="3">
        <f>Z327</f>
        <v>0</v>
      </c>
      <c r="J327" s="3">
        <f>AA327</f>
        <v>0</v>
      </c>
      <c r="K327" s="3">
        <f>AB327</f>
        <v>51.199999999999953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2001</v>
      </c>
      <c r="S327">
        <v>3</v>
      </c>
      <c r="T327">
        <v>1040</v>
      </c>
      <c r="U327">
        <v>51.199999999999953</v>
      </c>
      <c r="V327" t="s">
        <v>11</v>
      </c>
      <c r="W327">
        <v>1</v>
      </c>
      <c r="X327">
        <v>1</v>
      </c>
      <c r="Y327">
        <v>1</v>
      </c>
      <c r="Z327">
        <v>0</v>
      </c>
      <c r="AA327">
        <v>0</v>
      </c>
      <c r="AB327">
        <v>51.199999999999953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2002</v>
      </c>
      <c r="AJ327" t="s">
        <v>783</v>
      </c>
      <c r="AK327" t="s">
        <v>14</v>
      </c>
      <c r="AL327">
        <v>1983</v>
      </c>
      <c r="AM327">
        <v>41</v>
      </c>
      <c r="AN327" t="s">
        <v>91</v>
      </c>
      <c r="AO327" t="s">
        <v>1693</v>
      </c>
    </row>
    <row r="328" spans="1:41" x14ac:dyDescent="0.25">
      <c r="A328">
        <f>MAX(A$8:A327)+1</f>
        <v>320</v>
      </c>
      <c r="B328" s="2">
        <f>T328</f>
        <v>1059</v>
      </c>
      <c r="C328" s="2">
        <f>S328</f>
        <v>130</v>
      </c>
      <c r="D328" s="2" t="str">
        <f>AO328</f>
        <v>CAMP / ESP / ABS / EST</v>
      </c>
      <c r="E328" s="2">
        <f>U328</f>
        <v>1</v>
      </c>
      <c r="F328" s="2">
        <f>W328</f>
        <v>4</v>
      </c>
      <c r="G328" s="2">
        <f>X328</f>
        <v>15</v>
      </c>
      <c r="H328" s="2">
        <f>Y328</f>
        <v>10</v>
      </c>
      <c r="I328" s="3">
        <f>Z328</f>
        <v>0</v>
      </c>
      <c r="J328" s="3">
        <f>AA328</f>
        <v>0</v>
      </c>
      <c r="K328" s="3">
        <f>AB328</f>
        <v>600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174</v>
      </c>
      <c r="S328">
        <v>130</v>
      </c>
      <c r="T328">
        <v>1059</v>
      </c>
      <c r="U328">
        <v>1</v>
      </c>
      <c r="V328" t="s">
        <v>11</v>
      </c>
      <c r="W328">
        <v>4</v>
      </c>
      <c r="X328">
        <v>15</v>
      </c>
      <c r="Y328">
        <v>10</v>
      </c>
      <c r="Z328">
        <v>0</v>
      </c>
      <c r="AA328">
        <v>0</v>
      </c>
      <c r="AB328">
        <v>600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173</v>
      </c>
      <c r="AJ328" t="s">
        <v>127</v>
      </c>
      <c r="AK328" t="s">
        <v>14</v>
      </c>
      <c r="AL328">
        <v>1984</v>
      </c>
      <c r="AM328">
        <v>40</v>
      </c>
      <c r="AN328" t="s">
        <v>91</v>
      </c>
      <c r="AO328" t="s">
        <v>78</v>
      </c>
    </row>
    <row r="329" spans="1:41" x14ac:dyDescent="0.25">
      <c r="A329">
        <f>MAX(A$8:A328)+1</f>
        <v>321</v>
      </c>
      <c r="B329" s="2">
        <f>T329</f>
        <v>1059</v>
      </c>
      <c r="C329" s="2">
        <f>S329</f>
        <v>130</v>
      </c>
      <c r="D329" s="2" t="str">
        <f>AO329</f>
        <v>CAMP / ESP / ABS / EST</v>
      </c>
      <c r="E329" s="2">
        <f>U329</f>
        <v>1</v>
      </c>
      <c r="F329" s="2">
        <f>W329</f>
        <v>4</v>
      </c>
      <c r="G329" s="2">
        <f>X329</f>
        <v>15</v>
      </c>
      <c r="H329" s="2">
        <f>Y329</f>
        <v>10</v>
      </c>
      <c r="I329" s="3">
        <f>Z329</f>
        <v>0</v>
      </c>
      <c r="J329" s="3">
        <f>AA329</f>
        <v>0</v>
      </c>
      <c r="K329" s="3">
        <f>AB329</f>
        <v>600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174</v>
      </c>
      <c r="S329">
        <v>130</v>
      </c>
      <c r="T329">
        <v>1059</v>
      </c>
      <c r="U329">
        <v>1</v>
      </c>
      <c r="V329" t="s">
        <v>2462</v>
      </c>
      <c r="W329">
        <v>4</v>
      </c>
      <c r="X329">
        <v>15</v>
      </c>
      <c r="Y329">
        <v>10</v>
      </c>
      <c r="Z329">
        <v>0</v>
      </c>
      <c r="AA329">
        <v>0</v>
      </c>
      <c r="AB329">
        <v>600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173</v>
      </c>
      <c r="AJ329" t="s">
        <v>127</v>
      </c>
      <c r="AK329" t="s">
        <v>14</v>
      </c>
      <c r="AL329">
        <v>1984</v>
      </c>
      <c r="AM329">
        <v>40</v>
      </c>
      <c r="AN329" t="s">
        <v>91</v>
      </c>
      <c r="AO329" t="s">
        <v>78</v>
      </c>
    </row>
    <row r="330" spans="1:41" x14ac:dyDescent="0.25">
      <c r="A330">
        <f>MAX(A$8:A329)+1</f>
        <v>322</v>
      </c>
      <c r="B330" s="2">
        <f>T330</f>
        <v>1067</v>
      </c>
      <c r="C330" s="2">
        <f>S330</f>
        <v>3</v>
      </c>
      <c r="D330" s="2" t="str">
        <f>AO330</f>
        <v>LLIGUES ESTATALS /  /  / EST</v>
      </c>
      <c r="E330" s="2">
        <f>U330</f>
        <v>496.57894736842104</v>
      </c>
      <c r="F330" s="2">
        <f>W330</f>
        <v>1</v>
      </c>
      <c r="G330" s="2">
        <f>X330</f>
        <v>1</v>
      </c>
      <c r="H330" s="2">
        <f>Y330</f>
        <v>1</v>
      </c>
      <c r="I330" s="3">
        <f>Z330</f>
        <v>0</v>
      </c>
      <c r="J330" s="3">
        <f>AA330</f>
        <v>0</v>
      </c>
      <c r="K330" s="3">
        <f>AB330</f>
        <v>496.57894736842104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1831</v>
      </c>
      <c r="S330">
        <v>3</v>
      </c>
      <c r="T330">
        <v>1067</v>
      </c>
      <c r="U330">
        <v>496.57894736842104</v>
      </c>
      <c r="V330" t="s">
        <v>11</v>
      </c>
      <c r="W330">
        <v>1</v>
      </c>
      <c r="X330">
        <v>1</v>
      </c>
      <c r="Y330">
        <v>1</v>
      </c>
      <c r="Z330">
        <v>0</v>
      </c>
      <c r="AA330">
        <v>0</v>
      </c>
      <c r="AB330">
        <v>496.57894736842104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795</v>
      </c>
      <c r="AJ330" t="s">
        <v>783</v>
      </c>
      <c r="AK330" t="s">
        <v>14</v>
      </c>
      <c r="AL330">
        <v>1984</v>
      </c>
      <c r="AM330">
        <v>40</v>
      </c>
      <c r="AN330" t="s">
        <v>91</v>
      </c>
      <c r="AO330" t="s">
        <v>1693</v>
      </c>
    </row>
    <row r="331" spans="1:41" x14ac:dyDescent="0.25">
      <c r="A331">
        <f>MAX(A$8:A330)+1</f>
        <v>323</v>
      </c>
      <c r="B331" s="2">
        <f>T331</f>
        <v>1067</v>
      </c>
      <c r="C331" s="2">
        <f>S331</f>
        <v>2</v>
      </c>
      <c r="D331" s="2" t="str">
        <f>AO331</f>
        <v>RQ / RFETM / ABS / EST</v>
      </c>
      <c r="E331" s="2">
        <f>U331</f>
        <v>162</v>
      </c>
      <c r="F331" s="2">
        <f>W331</f>
        <v>0.1</v>
      </c>
      <c r="G331" s="2">
        <f>X331</f>
        <v>1</v>
      </c>
      <c r="H331" s="2">
        <f>Y331</f>
        <v>10</v>
      </c>
      <c r="I331" s="3">
        <f>Z331</f>
        <v>0</v>
      </c>
      <c r="J331" s="3">
        <f>AA331</f>
        <v>0</v>
      </c>
      <c r="K331" s="3">
        <f>AB331</f>
        <v>162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794</v>
      </c>
      <c r="S331">
        <v>2</v>
      </c>
      <c r="T331">
        <v>1067</v>
      </c>
      <c r="U331">
        <v>162</v>
      </c>
      <c r="V331" t="s">
        <v>11</v>
      </c>
      <c r="W331">
        <v>0.1</v>
      </c>
      <c r="X331">
        <v>1</v>
      </c>
      <c r="Y331">
        <v>10</v>
      </c>
      <c r="Z331">
        <v>0</v>
      </c>
      <c r="AA331">
        <v>0</v>
      </c>
      <c r="AB331">
        <v>162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795</v>
      </c>
      <c r="AJ331" t="s">
        <v>783</v>
      </c>
      <c r="AK331" t="s">
        <v>14</v>
      </c>
      <c r="AL331">
        <v>1984</v>
      </c>
      <c r="AM331">
        <v>40</v>
      </c>
      <c r="AN331" t="s">
        <v>91</v>
      </c>
      <c r="AO331" t="s">
        <v>16</v>
      </c>
    </row>
    <row r="332" spans="1:41" x14ac:dyDescent="0.25">
      <c r="A332">
        <f>MAX(A$8:A331)+1</f>
        <v>324</v>
      </c>
      <c r="B332" s="2">
        <f>T332</f>
        <v>1073</v>
      </c>
      <c r="C332" s="2">
        <f>S332</f>
        <v>2</v>
      </c>
      <c r="D332" s="2" t="str">
        <f>AO332</f>
        <v>RQ / RFETM / ABS / EST</v>
      </c>
      <c r="E332" s="2">
        <f>U332</f>
        <v>872</v>
      </c>
      <c r="F332" s="2">
        <f>W332</f>
        <v>0.1</v>
      </c>
      <c r="G332" s="2">
        <f>X332</f>
        <v>1</v>
      </c>
      <c r="H332" s="2">
        <f>Y332</f>
        <v>10</v>
      </c>
      <c r="I332" s="3">
        <f>Z332</f>
        <v>0</v>
      </c>
      <c r="J332" s="3">
        <f>AA332</f>
        <v>0</v>
      </c>
      <c r="K332" s="3">
        <f>AB332</f>
        <v>872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3214</v>
      </c>
      <c r="S332">
        <v>2</v>
      </c>
      <c r="T332">
        <v>1073</v>
      </c>
      <c r="U332">
        <v>872</v>
      </c>
      <c r="V332" t="s">
        <v>11</v>
      </c>
      <c r="W332">
        <v>0.1</v>
      </c>
      <c r="X332">
        <v>1</v>
      </c>
      <c r="Y332">
        <v>10</v>
      </c>
      <c r="Z332">
        <v>0</v>
      </c>
      <c r="AA332">
        <v>0</v>
      </c>
      <c r="AB332">
        <v>872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3293</v>
      </c>
      <c r="AJ332" t="s">
        <v>206</v>
      </c>
      <c r="AK332" t="s">
        <v>28</v>
      </c>
      <c r="AL332">
        <v>1984</v>
      </c>
      <c r="AM332">
        <v>40</v>
      </c>
      <c r="AN332" t="s">
        <v>91</v>
      </c>
      <c r="AO332" t="s">
        <v>16</v>
      </c>
    </row>
    <row r="333" spans="1:41" x14ac:dyDescent="0.25">
      <c r="A333">
        <f>MAX(A$8:A332)+1</f>
        <v>325</v>
      </c>
      <c r="B333" s="2">
        <f>T333</f>
        <v>1078</v>
      </c>
      <c r="C333" s="2">
        <f>S333</f>
        <v>3</v>
      </c>
      <c r="D333" s="2" t="str">
        <f>AO333</f>
        <v>LLIGUES ESTATALS /  /  / EST</v>
      </c>
      <c r="E333" s="2">
        <f>U333</f>
        <v>570</v>
      </c>
      <c r="F333" s="2">
        <f>W333</f>
        <v>1</v>
      </c>
      <c r="G333" s="2">
        <f>X333</f>
        <v>1</v>
      </c>
      <c r="H333" s="2">
        <f>Y333</f>
        <v>1</v>
      </c>
      <c r="I333" s="3">
        <f>Z333</f>
        <v>0</v>
      </c>
      <c r="J333" s="3">
        <f>AA333</f>
        <v>0</v>
      </c>
      <c r="K333" s="3">
        <f>AB333</f>
        <v>570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1773</v>
      </c>
      <c r="S333">
        <v>3</v>
      </c>
      <c r="T333">
        <v>1078</v>
      </c>
      <c r="U333">
        <v>570</v>
      </c>
      <c r="V333" t="s">
        <v>11</v>
      </c>
      <c r="W333">
        <v>1</v>
      </c>
      <c r="X333">
        <v>1</v>
      </c>
      <c r="Y333">
        <v>1</v>
      </c>
      <c r="Z333">
        <v>0</v>
      </c>
      <c r="AA333">
        <v>0</v>
      </c>
      <c r="AB333">
        <v>570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339</v>
      </c>
      <c r="AJ333" t="s">
        <v>336</v>
      </c>
      <c r="AK333" t="s">
        <v>14</v>
      </c>
      <c r="AL333">
        <v>1984</v>
      </c>
      <c r="AM333">
        <v>40</v>
      </c>
      <c r="AN333" t="s">
        <v>91</v>
      </c>
      <c r="AO333" t="s">
        <v>1693</v>
      </c>
    </row>
    <row r="334" spans="1:41" x14ac:dyDescent="0.25">
      <c r="A334">
        <f>MAX(A$8:A333)+1</f>
        <v>326</v>
      </c>
      <c r="B334" s="2">
        <f>T334</f>
        <v>1078</v>
      </c>
      <c r="C334" s="2">
        <f>S334</f>
        <v>2</v>
      </c>
      <c r="D334" s="2" t="str">
        <f>AO334</f>
        <v>RQ / RFETM / ABS / EST</v>
      </c>
      <c r="E334" s="2">
        <f>U334</f>
        <v>377</v>
      </c>
      <c r="F334" s="2">
        <f>W334</f>
        <v>0.1</v>
      </c>
      <c r="G334" s="2">
        <f>X334</f>
        <v>1</v>
      </c>
      <c r="H334" s="2">
        <f>Y334</f>
        <v>10</v>
      </c>
      <c r="I334" s="3">
        <f>Z334</f>
        <v>0</v>
      </c>
      <c r="J334" s="3">
        <f>AA334</f>
        <v>0</v>
      </c>
      <c r="K334" s="3">
        <f>AB334</f>
        <v>377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338</v>
      </c>
      <c r="S334">
        <v>2</v>
      </c>
      <c r="T334">
        <v>1078</v>
      </c>
      <c r="U334">
        <v>377</v>
      </c>
      <c r="V334" t="s">
        <v>11</v>
      </c>
      <c r="W334">
        <v>0.1</v>
      </c>
      <c r="X334">
        <v>1</v>
      </c>
      <c r="Y334">
        <v>10</v>
      </c>
      <c r="Z334">
        <v>0</v>
      </c>
      <c r="AA334">
        <v>0</v>
      </c>
      <c r="AB334">
        <v>377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339</v>
      </c>
      <c r="AJ334" t="s">
        <v>336</v>
      </c>
      <c r="AK334" t="s">
        <v>14</v>
      </c>
      <c r="AL334">
        <v>1984</v>
      </c>
      <c r="AM334">
        <v>40</v>
      </c>
      <c r="AN334" t="s">
        <v>91</v>
      </c>
      <c r="AO334" t="s">
        <v>16</v>
      </c>
    </row>
    <row r="335" spans="1:41" x14ac:dyDescent="0.25">
      <c r="A335">
        <f>MAX(A$8:A334)+1</f>
        <v>327</v>
      </c>
      <c r="B335" s="2">
        <f>T335</f>
        <v>1081</v>
      </c>
      <c r="C335" s="2">
        <f>S335</f>
        <v>124</v>
      </c>
      <c r="D335" s="2" t="str">
        <f>AO335</f>
        <v>CAMP / CAT / V40 / CAT</v>
      </c>
      <c r="E335" s="2">
        <f>U335</f>
        <v>4</v>
      </c>
      <c r="F335" s="2">
        <f>W335</f>
        <v>2</v>
      </c>
      <c r="G335" s="2">
        <f>X335</f>
        <v>15</v>
      </c>
      <c r="H335" s="2">
        <f>Y335</f>
        <v>10</v>
      </c>
      <c r="I335" s="3">
        <f>Z335</f>
        <v>1200</v>
      </c>
      <c r="J335" s="3">
        <f>AA335</f>
        <v>0</v>
      </c>
      <c r="K335" s="3">
        <f>AB335</f>
        <v>0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4641</v>
      </c>
      <c r="S335">
        <v>124</v>
      </c>
      <c r="T335">
        <v>1081</v>
      </c>
      <c r="U335">
        <v>4</v>
      </c>
      <c r="V335" t="s">
        <v>4633</v>
      </c>
      <c r="W335">
        <v>2</v>
      </c>
      <c r="X335">
        <v>15</v>
      </c>
      <c r="Y335">
        <v>10</v>
      </c>
      <c r="Z335">
        <v>1200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4642</v>
      </c>
      <c r="AJ335" t="s">
        <v>2189</v>
      </c>
      <c r="AK335" t="s">
        <v>14</v>
      </c>
      <c r="AL335">
        <v>1984</v>
      </c>
      <c r="AM335">
        <v>40</v>
      </c>
      <c r="AN335" t="s">
        <v>91</v>
      </c>
      <c r="AO335" t="s">
        <v>197</v>
      </c>
    </row>
    <row r="336" spans="1:41" x14ac:dyDescent="0.25">
      <c r="A336">
        <f>MAX(A$8:A335)+1</f>
        <v>328</v>
      </c>
      <c r="B336" s="2">
        <f>T336</f>
        <v>1088</v>
      </c>
      <c r="C336" s="2">
        <f>S336</f>
        <v>3</v>
      </c>
      <c r="D336" s="2" t="str">
        <f>AO336</f>
        <v>LLIGUES ESTATALS /  /  / EST</v>
      </c>
      <c r="E336" s="2">
        <f>U336</f>
        <v>637.49999999999955</v>
      </c>
      <c r="F336" s="2">
        <f>W336</f>
        <v>1</v>
      </c>
      <c r="G336" s="2">
        <f>X336</f>
        <v>1</v>
      </c>
      <c r="H336" s="2">
        <f>Y336</f>
        <v>1</v>
      </c>
      <c r="I336" s="3">
        <f>Z336</f>
        <v>0</v>
      </c>
      <c r="J336" s="3">
        <f>AA336</f>
        <v>0</v>
      </c>
      <c r="K336" s="3">
        <f>AB336</f>
        <v>637.49999999999955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2904</v>
      </c>
      <c r="S336">
        <v>3</v>
      </c>
      <c r="T336">
        <v>1088</v>
      </c>
      <c r="U336">
        <v>637.49999999999955</v>
      </c>
      <c r="V336" t="s">
        <v>11</v>
      </c>
      <c r="W336">
        <v>1</v>
      </c>
      <c r="X336">
        <v>1</v>
      </c>
      <c r="Y336">
        <v>1</v>
      </c>
      <c r="Z336">
        <v>0</v>
      </c>
      <c r="AA336">
        <v>0</v>
      </c>
      <c r="AB336">
        <v>637.49999999999955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1500</v>
      </c>
      <c r="AJ336" t="s">
        <v>1455</v>
      </c>
      <c r="AK336" t="s">
        <v>14</v>
      </c>
      <c r="AL336">
        <v>1985</v>
      </c>
      <c r="AM336">
        <v>39</v>
      </c>
      <c r="AN336" t="s">
        <v>91</v>
      </c>
      <c r="AO336" t="s">
        <v>1693</v>
      </c>
    </row>
    <row r="337" spans="1:41" x14ac:dyDescent="0.25">
      <c r="A337">
        <f>MAX(A$8:A336)+1</f>
        <v>329</v>
      </c>
      <c r="B337" s="2">
        <f>T337</f>
        <v>1088</v>
      </c>
      <c r="C337" s="2">
        <f>S337</f>
        <v>2</v>
      </c>
      <c r="D337" s="2" t="str">
        <f>AO337</f>
        <v>RQ / RFETM / ABS / EST</v>
      </c>
      <c r="E337" s="2">
        <f>U337</f>
        <v>538</v>
      </c>
      <c r="F337" s="2">
        <f>W337</f>
        <v>0.1</v>
      </c>
      <c r="G337" s="2">
        <f>X337</f>
        <v>1</v>
      </c>
      <c r="H337" s="2">
        <f>Y337</f>
        <v>10</v>
      </c>
      <c r="I337" s="3">
        <f>Z337</f>
        <v>0</v>
      </c>
      <c r="J337" s="3">
        <f>AA337</f>
        <v>0</v>
      </c>
      <c r="K337" s="3">
        <f>AB337</f>
        <v>538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1499</v>
      </c>
      <c r="S337">
        <v>2</v>
      </c>
      <c r="T337">
        <v>1088</v>
      </c>
      <c r="U337">
        <v>538</v>
      </c>
      <c r="V337" t="s">
        <v>11</v>
      </c>
      <c r="W337">
        <v>0.1</v>
      </c>
      <c r="X337">
        <v>1</v>
      </c>
      <c r="Y337">
        <v>10</v>
      </c>
      <c r="Z337">
        <v>0</v>
      </c>
      <c r="AA337">
        <v>0</v>
      </c>
      <c r="AB337">
        <v>538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1500</v>
      </c>
      <c r="AJ337" t="s">
        <v>1455</v>
      </c>
      <c r="AK337" t="s">
        <v>14</v>
      </c>
      <c r="AL337">
        <v>1985</v>
      </c>
      <c r="AM337">
        <v>39</v>
      </c>
      <c r="AN337" t="s">
        <v>91</v>
      </c>
      <c r="AO337" t="s">
        <v>16</v>
      </c>
    </row>
    <row r="338" spans="1:41" x14ac:dyDescent="0.25">
      <c r="A338">
        <f>MAX(A$8:A337)+1</f>
        <v>330</v>
      </c>
      <c r="B338" s="2">
        <f>T338</f>
        <v>1088</v>
      </c>
      <c r="C338" s="2">
        <f>S338</f>
        <v>124</v>
      </c>
      <c r="D338" s="2" t="str">
        <f>AO338</f>
        <v>CAMP / CAT / V40 / CAT</v>
      </c>
      <c r="E338" s="2">
        <f>U338</f>
        <v>20</v>
      </c>
      <c r="F338" s="2">
        <f>W338</f>
        <v>2</v>
      </c>
      <c r="G338" s="2">
        <f>X338</f>
        <v>15</v>
      </c>
      <c r="H338" s="2">
        <f>Y338</f>
        <v>10</v>
      </c>
      <c r="I338" s="3">
        <f>Z338</f>
        <v>6000</v>
      </c>
      <c r="J338" s="3">
        <f>AA338</f>
        <v>0</v>
      </c>
      <c r="K338" s="3">
        <f>AB338</f>
        <v>0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4638</v>
      </c>
      <c r="S338">
        <v>124</v>
      </c>
      <c r="T338">
        <v>1088</v>
      </c>
      <c r="U338">
        <v>20</v>
      </c>
      <c r="V338" t="s">
        <v>4633</v>
      </c>
      <c r="W338">
        <v>2</v>
      </c>
      <c r="X338">
        <v>15</v>
      </c>
      <c r="Y338">
        <v>10</v>
      </c>
      <c r="Z338">
        <v>6000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1500</v>
      </c>
      <c r="AJ338" t="s">
        <v>1455</v>
      </c>
      <c r="AK338" t="s">
        <v>14</v>
      </c>
      <c r="AL338">
        <v>1985</v>
      </c>
      <c r="AM338">
        <v>39</v>
      </c>
      <c r="AN338" t="s">
        <v>91</v>
      </c>
      <c r="AO338" t="s">
        <v>197</v>
      </c>
    </row>
    <row r="339" spans="1:41" x14ac:dyDescent="0.25">
      <c r="A339">
        <f>MAX(A$8:A338)+1</f>
        <v>331</v>
      </c>
      <c r="B339" s="2">
        <f>T339</f>
        <v>1106</v>
      </c>
      <c r="C339" s="2">
        <f>S339</f>
        <v>3</v>
      </c>
      <c r="D339" s="2" t="str">
        <f>AO339</f>
        <v>LLIGUES ESTATALS /  /  / EST</v>
      </c>
      <c r="E339" s="2">
        <f>U339</f>
        <v>369.54545454545456</v>
      </c>
      <c r="F339" s="2">
        <f>W339</f>
        <v>1</v>
      </c>
      <c r="G339" s="2">
        <f>X339</f>
        <v>1</v>
      </c>
      <c r="H339" s="2">
        <f>Y339</f>
        <v>1</v>
      </c>
      <c r="I339" s="3">
        <f>Z339</f>
        <v>0</v>
      </c>
      <c r="J339" s="3">
        <f>AA339</f>
        <v>0</v>
      </c>
      <c r="K339" s="3">
        <f>AB339</f>
        <v>369.54545454545456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1775</v>
      </c>
      <c r="S339">
        <v>3</v>
      </c>
      <c r="T339">
        <v>1106</v>
      </c>
      <c r="U339">
        <v>369.54545454545456</v>
      </c>
      <c r="V339" t="s">
        <v>11</v>
      </c>
      <c r="W339">
        <v>1</v>
      </c>
      <c r="X339">
        <v>1</v>
      </c>
      <c r="Y339">
        <v>1</v>
      </c>
      <c r="Z339">
        <v>0</v>
      </c>
      <c r="AA339">
        <v>0</v>
      </c>
      <c r="AB339">
        <v>369.54545454545456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496</v>
      </c>
      <c r="AJ339" t="s">
        <v>466</v>
      </c>
      <c r="AK339" t="s">
        <v>14</v>
      </c>
      <c r="AL339">
        <v>1985</v>
      </c>
      <c r="AM339">
        <v>39</v>
      </c>
      <c r="AN339" t="s">
        <v>91</v>
      </c>
      <c r="AO339" t="s">
        <v>1693</v>
      </c>
    </row>
    <row r="340" spans="1:41" x14ac:dyDescent="0.25">
      <c r="A340">
        <f>MAX(A$8:A339)+1</f>
        <v>332</v>
      </c>
      <c r="B340" s="2">
        <f>T340</f>
        <v>1106</v>
      </c>
      <c r="C340" s="2">
        <f>S340</f>
        <v>2</v>
      </c>
      <c r="D340" s="2" t="str">
        <f>AO340</f>
        <v>RQ / RFETM / ABS / EST</v>
      </c>
      <c r="E340" s="2">
        <f>U340</f>
        <v>312</v>
      </c>
      <c r="F340" s="2">
        <f>W340</f>
        <v>0.1</v>
      </c>
      <c r="G340" s="2">
        <f>X340</f>
        <v>1</v>
      </c>
      <c r="H340" s="2">
        <f>Y340</f>
        <v>10</v>
      </c>
      <c r="I340" s="3">
        <f>Z340</f>
        <v>0</v>
      </c>
      <c r="J340" s="3">
        <f>AA340</f>
        <v>0</v>
      </c>
      <c r="K340" s="3">
        <f>AB340</f>
        <v>312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495</v>
      </c>
      <c r="S340">
        <v>2</v>
      </c>
      <c r="T340">
        <v>1106</v>
      </c>
      <c r="U340">
        <v>312</v>
      </c>
      <c r="V340" t="s">
        <v>11</v>
      </c>
      <c r="W340">
        <v>0.1</v>
      </c>
      <c r="X340">
        <v>1</v>
      </c>
      <c r="Y340">
        <v>10</v>
      </c>
      <c r="Z340">
        <v>0</v>
      </c>
      <c r="AA340">
        <v>0</v>
      </c>
      <c r="AB340">
        <v>312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496</v>
      </c>
      <c r="AJ340" t="s">
        <v>466</v>
      </c>
      <c r="AK340" t="s">
        <v>14</v>
      </c>
      <c r="AL340">
        <v>1985</v>
      </c>
      <c r="AM340">
        <v>39</v>
      </c>
      <c r="AN340" t="s">
        <v>91</v>
      </c>
      <c r="AO340" t="s">
        <v>16</v>
      </c>
    </row>
    <row r="341" spans="1:41" x14ac:dyDescent="0.25">
      <c r="A341">
        <f>MAX(A$8:A340)+1</f>
        <v>333</v>
      </c>
      <c r="B341" s="2">
        <f>T341</f>
        <v>1110</v>
      </c>
      <c r="C341" s="2">
        <f>S341</f>
        <v>3</v>
      </c>
      <c r="D341" s="2" t="str">
        <f>AO341</f>
        <v>LLIGUES ESTATALS /  /  / EST</v>
      </c>
      <c r="E341" s="2">
        <f>U341</f>
        <v>1710</v>
      </c>
      <c r="F341" s="2">
        <f>W341</f>
        <v>1</v>
      </c>
      <c r="G341" s="2">
        <f>X341</f>
        <v>1</v>
      </c>
      <c r="H341" s="2">
        <f>Y341</f>
        <v>1</v>
      </c>
      <c r="I341" s="3">
        <f>Z341</f>
        <v>0</v>
      </c>
      <c r="J341" s="3">
        <f>AA341</f>
        <v>0</v>
      </c>
      <c r="K341" s="3">
        <f>AB341</f>
        <v>1710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1778</v>
      </c>
      <c r="S341">
        <v>3</v>
      </c>
      <c r="T341">
        <v>1110</v>
      </c>
      <c r="U341">
        <v>1710</v>
      </c>
      <c r="V341" t="s">
        <v>11</v>
      </c>
      <c r="W341">
        <v>1</v>
      </c>
      <c r="X341">
        <v>1</v>
      </c>
      <c r="Y341">
        <v>1</v>
      </c>
      <c r="Z341">
        <v>0</v>
      </c>
      <c r="AA341">
        <v>0</v>
      </c>
      <c r="AB341">
        <v>1710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290</v>
      </c>
      <c r="AJ341" t="s">
        <v>225</v>
      </c>
      <c r="AK341" t="s">
        <v>14</v>
      </c>
      <c r="AL341">
        <v>1986</v>
      </c>
      <c r="AM341">
        <v>38</v>
      </c>
      <c r="AN341" t="s">
        <v>15</v>
      </c>
      <c r="AO341" t="s">
        <v>1693</v>
      </c>
    </row>
    <row r="342" spans="1:41" x14ac:dyDescent="0.25">
      <c r="A342">
        <f>MAX(A$8:A341)+1</f>
        <v>334</v>
      </c>
      <c r="B342" s="2">
        <f>T342</f>
        <v>1110</v>
      </c>
      <c r="C342" s="2">
        <f>S342</f>
        <v>2</v>
      </c>
      <c r="D342" s="2" t="str">
        <f>AO342</f>
        <v>RQ / RFETM / ABS / EST</v>
      </c>
      <c r="E342" s="2">
        <f>U342</f>
        <v>539</v>
      </c>
      <c r="F342" s="2">
        <f>W342</f>
        <v>0.1</v>
      </c>
      <c r="G342" s="2">
        <f>X342</f>
        <v>1</v>
      </c>
      <c r="H342" s="2">
        <f>Y342</f>
        <v>10</v>
      </c>
      <c r="I342" s="3">
        <f>Z342</f>
        <v>0</v>
      </c>
      <c r="J342" s="3">
        <f>AA342</f>
        <v>0</v>
      </c>
      <c r="K342" s="3">
        <f>AB342</f>
        <v>539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291</v>
      </c>
      <c r="S342">
        <v>2</v>
      </c>
      <c r="T342">
        <v>1110</v>
      </c>
      <c r="U342">
        <v>539</v>
      </c>
      <c r="V342" t="s">
        <v>11</v>
      </c>
      <c r="W342">
        <v>0.1</v>
      </c>
      <c r="X342">
        <v>1</v>
      </c>
      <c r="Y342">
        <v>10</v>
      </c>
      <c r="Z342">
        <v>0</v>
      </c>
      <c r="AA342">
        <v>0</v>
      </c>
      <c r="AB342">
        <v>539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290</v>
      </c>
      <c r="AJ342" t="s">
        <v>225</v>
      </c>
      <c r="AK342" t="s">
        <v>14</v>
      </c>
      <c r="AL342">
        <v>1986</v>
      </c>
      <c r="AM342">
        <v>38</v>
      </c>
      <c r="AN342" t="s">
        <v>15</v>
      </c>
      <c r="AO342" t="s">
        <v>16</v>
      </c>
    </row>
    <row r="343" spans="1:41" x14ac:dyDescent="0.25">
      <c r="A343">
        <f>MAX(A$8:A342)+1</f>
        <v>335</v>
      </c>
      <c r="B343" s="2">
        <f>T343</f>
        <v>1110</v>
      </c>
      <c r="C343" s="2">
        <f>S343</f>
        <v>16</v>
      </c>
      <c r="D343" s="2" t="str">
        <f>AO343</f>
        <v>OP / CAT1F / SEN C / CAT</v>
      </c>
      <c r="E343" s="2">
        <f>U343</f>
        <v>16</v>
      </c>
      <c r="F343" s="2">
        <f>W343</f>
        <v>0.25</v>
      </c>
      <c r="G343" s="2">
        <f>X343</f>
        <v>15</v>
      </c>
      <c r="H343" s="2">
        <f>Y343</f>
        <v>10</v>
      </c>
      <c r="I343" s="3">
        <f>Z343</f>
        <v>0</v>
      </c>
      <c r="J343" s="3">
        <f>AA343</f>
        <v>0</v>
      </c>
      <c r="K343" s="3">
        <f>AB343</f>
        <v>600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292</v>
      </c>
      <c r="S343">
        <v>16</v>
      </c>
      <c r="T343">
        <v>1110</v>
      </c>
      <c r="U343">
        <v>16</v>
      </c>
      <c r="V343" t="s">
        <v>22</v>
      </c>
      <c r="W343">
        <v>0.25</v>
      </c>
      <c r="X343">
        <v>15</v>
      </c>
      <c r="Y343">
        <v>10</v>
      </c>
      <c r="Z343">
        <v>0</v>
      </c>
      <c r="AA343">
        <v>0</v>
      </c>
      <c r="AB343">
        <v>600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290</v>
      </c>
      <c r="AJ343" t="s">
        <v>225</v>
      </c>
      <c r="AK343" t="s">
        <v>14</v>
      </c>
      <c r="AL343">
        <v>1986</v>
      </c>
      <c r="AM343">
        <v>38</v>
      </c>
      <c r="AN343" t="s">
        <v>15</v>
      </c>
      <c r="AO343" t="s">
        <v>107</v>
      </c>
    </row>
    <row r="344" spans="1:41" x14ac:dyDescent="0.25">
      <c r="A344">
        <f>MAX(A$8:A343)+1</f>
        <v>336</v>
      </c>
      <c r="B344" s="2">
        <f>T344</f>
        <v>1122</v>
      </c>
      <c r="C344" s="2">
        <f>S344</f>
        <v>130</v>
      </c>
      <c r="D344" s="2" t="str">
        <f>AO344</f>
        <v>CAMP / ESP / ABS / EST</v>
      </c>
      <c r="E344" s="2">
        <f>U344</f>
        <v>8</v>
      </c>
      <c r="F344" s="2">
        <f>W344</f>
        <v>4</v>
      </c>
      <c r="G344" s="2">
        <f>X344</f>
        <v>15</v>
      </c>
      <c r="H344" s="2">
        <f>Y344</f>
        <v>10</v>
      </c>
      <c r="I344" s="3">
        <f>Z344</f>
        <v>0</v>
      </c>
      <c r="J344" s="3">
        <f>AA344</f>
        <v>0</v>
      </c>
      <c r="K344" s="3">
        <f>AB344</f>
        <v>4800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273</v>
      </c>
      <c r="S344">
        <v>130</v>
      </c>
      <c r="T344">
        <v>1122</v>
      </c>
      <c r="U344">
        <v>8</v>
      </c>
      <c r="V344" t="s">
        <v>11</v>
      </c>
      <c r="W344">
        <v>4</v>
      </c>
      <c r="X344">
        <v>15</v>
      </c>
      <c r="Y344">
        <v>10</v>
      </c>
      <c r="Z344">
        <v>0</v>
      </c>
      <c r="AA344">
        <v>0</v>
      </c>
      <c r="AB344">
        <v>4800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274</v>
      </c>
      <c r="AJ344" t="s">
        <v>225</v>
      </c>
      <c r="AK344" t="s">
        <v>14</v>
      </c>
      <c r="AL344">
        <v>1986</v>
      </c>
      <c r="AM344">
        <v>38</v>
      </c>
      <c r="AN344" t="s">
        <v>15</v>
      </c>
      <c r="AO344" t="s">
        <v>78</v>
      </c>
    </row>
    <row r="345" spans="1:41" x14ac:dyDescent="0.25">
      <c r="A345">
        <f>MAX(A$8:A344)+1</f>
        <v>337</v>
      </c>
      <c r="B345" s="2">
        <f>T345</f>
        <v>1122</v>
      </c>
      <c r="C345" s="2">
        <f>S345</f>
        <v>3</v>
      </c>
      <c r="D345" s="2" t="str">
        <f>AO345</f>
        <v>LLIGUES ESTATALS /  /  / EST</v>
      </c>
      <c r="E345" s="2">
        <f>U345</f>
        <v>6000</v>
      </c>
      <c r="F345" s="2">
        <f>W345</f>
        <v>1</v>
      </c>
      <c r="G345" s="2">
        <f>X345</f>
        <v>1</v>
      </c>
      <c r="H345" s="2">
        <f>Y345</f>
        <v>1</v>
      </c>
      <c r="I345" s="3">
        <f>Z345</f>
        <v>0</v>
      </c>
      <c r="J345" s="3">
        <f>AA345</f>
        <v>0</v>
      </c>
      <c r="K345" s="3">
        <f>AB345</f>
        <v>6000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1696</v>
      </c>
      <c r="S345">
        <v>3</v>
      </c>
      <c r="T345">
        <v>1122</v>
      </c>
      <c r="U345">
        <v>6000</v>
      </c>
      <c r="V345" t="s">
        <v>11</v>
      </c>
      <c r="W345">
        <v>1</v>
      </c>
      <c r="X345">
        <v>1</v>
      </c>
      <c r="Y345">
        <v>1</v>
      </c>
      <c r="Z345">
        <v>0</v>
      </c>
      <c r="AA345">
        <v>0</v>
      </c>
      <c r="AB345">
        <v>6000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274</v>
      </c>
      <c r="AJ345" t="s">
        <v>225</v>
      </c>
      <c r="AK345" t="s">
        <v>14</v>
      </c>
      <c r="AL345">
        <v>1986</v>
      </c>
      <c r="AM345">
        <v>38</v>
      </c>
      <c r="AN345" t="s">
        <v>15</v>
      </c>
      <c r="AO345" t="s">
        <v>1693</v>
      </c>
    </row>
    <row r="346" spans="1:41" x14ac:dyDescent="0.25">
      <c r="A346">
        <f>MAX(A$8:A345)+1</f>
        <v>338</v>
      </c>
      <c r="B346" s="2">
        <f>T346</f>
        <v>1122</v>
      </c>
      <c r="C346" s="2">
        <f>S346</f>
        <v>2</v>
      </c>
      <c r="D346" s="2" t="str">
        <f>AO346</f>
        <v>RQ / RFETM / ABS / EST</v>
      </c>
      <c r="E346" s="2">
        <f>U346</f>
        <v>2140</v>
      </c>
      <c r="F346" s="2">
        <f>W346</f>
        <v>0.1</v>
      </c>
      <c r="G346" s="2">
        <f>X346</f>
        <v>1</v>
      </c>
      <c r="H346" s="2">
        <f>Y346</f>
        <v>10</v>
      </c>
      <c r="I346" s="3">
        <f>Z346</f>
        <v>0</v>
      </c>
      <c r="J346" s="3">
        <f>AA346</f>
        <v>0</v>
      </c>
      <c r="K346" s="3">
        <f>AB346</f>
        <v>2140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275</v>
      </c>
      <c r="S346">
        <v>2</v>
      </c>
      <c r="T346">
        <v>1122</v>
      </c>
      <c r="U346">
        <v>2140</v>
      </c>
      <c r="V346" t="s">
        <v>11</v>
      </c>
      <c r="W346">
        <v>0.1</v>
      </c>
      <c r="X346">
        <v>1</v>
      </c>
      <c r="Y346">
        <v>10</v>
      </c>
      <c r="Z346">
        <v>0</v>
      </c>
      <c r="AA346">
        <v>0</v>
      </c>
      <c r="AB346">
        <v>2140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274</v>
      </c>
      <c r="AJ346" t="s">
        <v>225</v>
      </c>
      <c r="AK346" t="s">
        <v>14</v>
      </c>
      <c r="AL346">
        <v>1986</v>
      </c>
      <c r="AM346">
        <v>38</v>
      </c>
      <c r="AN346" t="s">
        <v>15</v>
      </c>
      <c r="AO346" t="s">
        <v>16</v>
      </c>
    </row>
    <row r="347" spans="1:41" x14ac:dyDescent="0.25">
      <c r="A347">
        <f>MAX(A$8:A346)+1</f>
        <v>339</v>
      </c>
      <c r="B347" s="2">
        <f>T347</f>
        <v>1122</v>
      </c>
      <c r="C347" s="2">
        <f>S347</f>
        <v>5</v>
      </c>
      <c r="D347" s="2" t="str">
        <f>AO347</f>
        <v>OP / VIC / ABS / EST</v>
      </c>
      <c r="E347" s="2">
        <f>U347</f>
        <v>16</v>
      </c>
      <c r="F347" s="2">
        <f>W347</f>
        <v>1</v>
      </c>
      <c r="G347" s="2">
        <f>X347</f>
        <v>15</v>
      </c>
      <c r="H347" s="2">
        <f>Y347</f>
        <v>10</v>
      </c>
      <c r="I347" s="3">
        <f>Z347</f>
        <v>0</v>
      </c>
      <c r="J347" s="3">
        <f>AA347</f>
        <v>0</v>
      </c>
      <c r="K347" s="3">
        <f>AB347</f>
        <v>2400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3346</v>
      </c>
      <c r="S347">
        <v>5</v>
      </c>
      <c r="T347">
        <v>1122</v>
      </c>
      <c r="U347">
        <v>16</v>
      </c>
      <c r="V347" t="s">
        <v>22</v>
      </c>
      <c r="W347">
        <v>1</v>
      </c>
      <c r="X347">
        <v>15</v>
      </c>
      <c r="Y347">
        <v>10</v>
      </c>
      <c r="Z347">
        <v>0</v>
      </c>
      <c r="AA347">
        <v>0</v>
      </c>
      <c r="AB347">
        <v>2400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274</v>
      </c>
      <c r="AJ347" t="s">
        <v>225</v>
      </c>
      <c r="AK347" t="s">
        <v>14</v>
      </c>
      <c r="AL347">
        <v>1986</v>
      </c>
      <c r="AM347">
        <v>38</v>
      </c>
      <c r="AN347" t="s">
        <v>15</v>
      </c>
      <c r="AO347" t="s">
        <v>84</v>
      </c>
    </row>
    <row r="348" spans="1:41" x14ac:dyDescent="0.25">
      <c r="A348">
        <f>MAX(A$8:A347)+1</f>
        <v>340</v>
      </c>
      <c r="B348" s="2">
        <f>T348</f>
        <v>1122</v>
      </c>
      <c r="C348" s="2">
        <f>S348</f>
        <v>130</v>
      </c>
      <c r="D348" s="2" t="str">
        <f>AO348</f>
        <v>CAMP / ESP / ABS / EST</v>
      </c>
      <c r="E348" s="2">
        <f>U348</f>
        <v>8</v>
      </c>
      <c r="F348" s="2">
        <f>W348</f>
        <v>4</v>
      </c>
      <c r="G348" s="2">
        <f>X348</f>
        <v>15</v>
      </c>
      <c r="H348" s="2">
        <f>Y348</f>
        <v>10</v>
      </c>
      <c r="I348" s="3">
        <f>Z348</f>
        <v>0</v>
      </c>
      <c r="J348" s="3">
        <f>AA348</f>
        <v>0</v>
      </c>
      <c r="K348" s="3">
        <f>AB348</f>
        <v>4800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273</v>
      </c>
      <c r="S348">
        <v>130</v>
      </c>
      <c r="T348">
        <v>1122</v>
      </c>
      <c r="U348">
        <v>8</v>
      </c>
      <c r="V348" t="s">
        <v>2462</v>
      </c>
      <c r="W348">
        <v>4</v>
      </c>
      <c r="X348">
        <v>15</v>
      </c>
      <c r="Y348">
        <v>10</v>
      </c>
      <c r="Z348">
        <v>0</v>
      </c>
      <c r="AA348">
        <v>0</v>
      </c>
      <c r="AB348">
        <v>4800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274</v>
      </c>
      <c r="AJ348" t="s">
        <v>225</v>
      </c>
      <c r="AK348" t="s">
        <v>14</v>
      </c>
      <c r="AL348">
        <v>1986</v>
      </c>
      <c r="AM348">
        <v>38</v>
      </c>
      <c r="AN348" t="s">
        <v>15</v>
      </c>
      <c r="AO348" t="s">
        <v>78</v>
      </c>
    </row>
    <row r="349" spans="1:41" x14ac:dyDescent="0.25">
      <c r="A349">
        <f>MAX(A$8:A348)+1</f>
        <v>341</v>
      </c>
      <c r="B349" s="2">
        <f>T349</f>
        <v>1122</v>
      </c>
      <c r="C349" s="2">
        <f>S349</f>
        <v>117</v>
      </c>
      <c r="D349" s="2" t="str">
        <f>AO349</f>
        <v>CAMP / CAT / ABS / CAT</v>
      </c>
      <c r="E349" s="2">
        <f>U349</f>
        <v>12</v>
      </c>
      <c r="F349" s="2">
        <f>W349</f>
        <v>2</v>
      </c>
      <c r="G349" s="2">
        <f>X349</f>
        <v>15</v>
      </c>
      <c r="H349" s="2">
        <f>Y349</f>
        <v>10</v>
      </c>
      <c r="I349" s="3">
        <f>Z349</f>
        <v>0</v>
      </c>
      <c r="J349" s="3">
        <f>AA349</f>
        <v>0</v>
      </c>
      <c r="K349" s="3">
        <f>AB349</f>
        <v>3600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2593</v>
      </c>
      <c r="S349">
        <v>117</v>
      </c>
      <c r="T349">
        <v>1122</v>
      </c>
      <c r="U349">
        <v>12</v>
      </c>
      <c r="V349" t="s">
        <v>5284</v>
      </c>
      <c r="W349">
        <v>2</v>
      </c>
      <c r="X349">
        <v>15</v>
      </c>
      <c r="Y349">
        <v>10</v>
      </c>
      <c r="Z349">
        <v>0</v>
      </c>
      <c r="AA349">
        <v>0</v>
      </c>
      <c r="AB349">
        <v>3600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274</v>
      </c>
      <c r="AJ349" t="s">
        <v>225</v>
      </c>
      <c r="AK349" t="s">
        <v>14</v>
      </c>
      <c r="AL349">
        <v>1986</v>
      </c>
      <c r="AM349">
        <v>38</v>
      </c>
      <c r="AN349" t="s">
        <v>15</v>
      </c>
      <c r="AO349" t="s">
        <v>30</v>
      </c>
    </row>
    <row r="350" spans="1:41" x14ac:dyDescent="0.25">
      <c r="A350">
        <f>MAX(A$8:A349)+1</f>
        <v>342</v>
      </c>
      <c r="B350" s="2">
        <f>T350</f>
        <v>1130</v>
      </c>
      <c r="C350" s="2">
        <f>S350</f>
        <v>3</v>
      </c>
      <c r="D350" s="2" t="str">
        <f>AO350</f>
        <v>LLIGUES ESTATALS /  /  / EST</v>
      </c>
      <c r="E350" s="2">
        <f>U350</f>
        <v>191</v>
      </c>
      <c r="F350" s="2">
        <f>W350</f>
        <v>1</v>
      </c>
      <c r="G350" s="2">
        <f>X350</f>
        <v>1</v>
      </c>
      <c r="H350" s="2">
        <f>Y350</f>
        <v>1</v>
      </c>
      <c r="I350" s="3">
        <f>Z350</f>
        <v>0</v>
      </c>
      <c r="J350" s="3">
        <f>AA350</f>
        <v>0</v>
      </c>
      <c r="K350" s="3">
        <f>AB350</f>
        <v>191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2905</v>
      </c>
      <c r="S350">
        <v>3</v>
      </c>
      <c r="T350">
        <v>1130</v>
      </c>
      <c r="U350">
        <v>191</v>
      </c>
      <c r="V350" t="s">
        <v>11</v>
      </c>
      <c r="W350">
        <v>1</v>
      </c>
      <c r="X350">
        <v>1</v>
      </c>
      <c r="Y350">
        <v>1</v>
      </c>
      <c r="Z350">
        <v>0</v>
      </c>
      <c r="AA350">
        <v>0</v>
      </c>
      <c r="AB350">
        <v>191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2906</v>
      </c>
      <c r="AJ350" t="s">
        <v>438</v>
      </c>
      <c r="AK350" t="s">
        <v>14</v>
      </c>
      <c r="AL350">
        <v>1987</v>
      </c>
      <c r="AM350">
        <v>37</v>
      </c>
      <c r="AN350" t="s">
        <v>15</v>
      </c>
      <c r="AO350" t="s">
        <v>1693</v>
      </c>
    </row>
    <row r="351" spans="1:41" x14ac:dyDescent="0.25">
      <c r="A351">
        <f>MAX(A$8:A350)+1</f>
        <v>343</v>
      </c>
      <c r="B351" s="2">
        <f>T351</f>
        <v>1133</v>
      </c>
      <c r="C351" s="2">
        <f>S351</f>
        <v>3</v>
      </c>
      <c r="D351" s="2" t="str">
        <f>AO351</f>
        <v>LLIGUES ESTATALS /  /  / EST</v>
      </c>
      <c r="E351" s="2">
        <f>U351</f>
        <v>319</v>
      </c>
      <c r="F351" s="2">
        <f>W351</f>
        <v>1</v>
      </c>
      <c r="G351" s="2">
        <f>X351</f>
        <v>1</v>
      </c>
      <c r="H351" s="2">
        <f>Y351</f>
        <v>1</v>
      </c>
      <c r="I351" s="3">
        <f>Z351</f>
        <v>0</v>
      </c>
      <c r="J351" s="3">
        <f>AA351</f>
        <v>0</v>
      </c>
      <c r="K351" s="3">
        <f>AB351</f>
        <v>319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2907</v>
      </c>
      <c r="S351">
        <v>3</v>
      </c>
      <c r="T351">
        <v>1133</v>
      </c>
      <c r="U351">
        <v>319</v>
      </c>
      <c r="V351" t="s">
        <v>11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319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949</v>
      </c>
      <c r="AJ351" t="s">
        <v>934</v>
      </c>
      <c r="AK351" t="s">
        <v>14</v>
      </c>
      <c r="AL351">
        <v>1987</v>
      </c>
      <c r="AM351">
        <v>37</v>
      </c>
      <c r="AN351" t="s">
        <v>15</v>
      </c>
      <c r="AO351" t="s">
        <v>1693</v>
      </c>
    </row>
    <row r="352" spans="1:41" x14ac:dyDescent="0.25">
      <c r="A352">
        <f>MAX(A$8:A351)+1</f>
        <v>344</v>
      </c>
      <c r="B352" s="2">
        <f>T352</f>
        <v>1136</v>
      </c>
      <c r="C352" s="2">
        <f>S352</f>
        <v>3</v>
      </c>
      <c r="D352" s="2" t="str">
        <f>AO352</f>
        <v>LLIGUES ESTATALS /  /  / EST</v>
      </c>
      <c r="E352" s="2">
        <f>U352</f>
        <v>510.39999999999986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510.39999999999986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1955</v>
      </c>
      <c r="S352">
        <v>3</v>
      </c>
      <c r="T352">
        <v>1136</v>
      </c>
      <c r="U352">
        <v>510.39999999999986</v>
      </c>
      <c r="V352" t="s">
        <v>11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510.39999999999986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129</v>
      </c>
      <c r="AJ352" t="s">
        <v>127</v>
      </c>
      <c r="AK352" t="s">
        <v>14</v>
      </c>
      <c r="AL352">
        <v>1987</v>
      </c>
      <c r="AM352">
        <v>37</v>
      </c>
      <c r="AN352" t="s">
        <v>15</v>
      </c>
      <c r="AO352" t="s">
        <v>1693</v>
      </c>
    </row>
    <row r="353" spans="1:41" x14ac:dyDescent="0.25">
      <c r="A353">
        <f>MAX(A$8:A352)+1</f>
        <v>345</v>
      </c>
      <c r="B353" s="2">
        <f>T353</f>
        <v>1136</v>
      </c>
      <c r="C353" s="2">
        <f>S353</f>
        <v>2</v>
      </c>
      <c r="D353" s="2" t="str">
        <f>AO353</f>
        <v>RQ / RFETM / ABS / EST</v>
      </c>
      <c r="E353" s="2">
        <f>U353</f>
        <v>454</v>
      </c>
      <c r="F353" s="2">
        <f>W353</f>
        <v>0.1</v>
      </c>
      <c r="G353" s="2">
        <f>X353</f>
        <v>1</v>
      </c>
      <c r="H353" s="2">
        <f>Y353</f>
        <v>10</v>
      </c>
      <c r="I353" s="3">
        <f>Z353</f>
        <v>0</v>
      </c>
      <c r="J353" s="3">
        <f>AA353</f>
        <v>0</v>
      </c>
      <c r="K353" s="3">
        <f>AB353</f>
        <v>454.00000000000006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128</v>
      </c>
      <c r="S353">
        <v>2</v>
      </c>
      <c r="T353">
        <v>1136</v>
      </c>
      <c r="U353">
        <v>454</v>
      </c>
      <c r="V353" t="s">
        <v>11</v>
      </c>
      <c r="W353">
        <v>0.1</v>
      </c>
      <c r="X353">
        <v>1</v>
      </c>
      <c r="Y353">
        <v>10</v>
      </c>
      <c r="Z353">
        <v>0</v>
      </c>
      <c r="AA353">
        <v>0</v>
      </c>
      <c r="AB353">
        <v>454.00000000000006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129</v>
      </c>
      <c r="AJ353" t="s">
        <v>127</v>
      </c>
      <c r="AK353" t="s">
        <v>14</v>
      </c>
      <c r="AL353">
        <v>1987</v>
      </c>
      <c r="AM353">
        <v>37</v>
      </c>
      <c r="AN353" t="s">
        <v>15</v>
      </c>
      <c r="AO353" t="s">
        <v>16</v>
      </c>
    </row>
    <row r="354" spans="1:41" x14ac:dyDescent="0.25">
      <c r="A354">
        <f>MAX(A$8:A353)+1</f>
        <v>346</v>
      </c>
      <c r="B354" s="2">
        <f>T354</f>
        <v>1152</v>
      </c>
      <c r="C354" s="2">
        <f>S354</f>
        <v>3</v>
      </c>
      <c r="D354" s="2" t="str">
        <f>AO354</f>
        <v>LLIGUES ESTATALS /  /  / EST</v>
      </c>
      <c r="E354" s="2">
        <f>U354</f>
        <v>319</v>
      </c>
      <c r="F354" s="2">
        <f>W354</f>
        <v>1</v>
      </c>
      <c r="G354" s="2">
        <f>X354</f>
        <v>1</v>
      </c>
      <c r="H354" s="2">
        <f>Y354</f>
        <v>1</v>
      </c>
      <c r="I354" s="3">
        <f>Z354</f>
        <v>0</v>
      </c>
      <c r="J354" s="3">
        <f>AA354</f>
        <v>0</v>
      </c>
      <c r="K354" s="3">
        <f>AB354</f>
        <v>319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1900</v>
      </c>
      <c r="S354">
        <v>3</v>
      </c>
      <c r="T354">
        <v>1152</v>
      </c>
      <c r="U354">
        <v>319</v>
      </c>
      <c r="V354" t="s">
        <v>11</v>
      </c>
      <c r="W354">
        <v>1</v>
      </c>
      <c r="X354">
        <v>1</v>
      </c>
      <c r="Y354">
        <v>1</v>
      </c>
      <c r="Z354">
        <v>0</v>
      </c>
      <c r="AA354">
        <v>0</v>
      </c>
      <c r="AB354">
        <v>319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1211</v>
      </c>
      <c r="AJ354" t="s">
        <v>1210</v>
      </c>
      <c r="AK354" t="s">
        <v>14</v>
      </c>
      <c r="AL354">
        <v>1987</v>
      </c>
      <c r="AM354">
        <v>37</v>
      </c>
      <c r="AN354" t="s">
        <v>15</v>
      </c>
      <c r="AO354" t="s">
        <v>1693</v>
      </c>
    </row>
    <row r="355" spans="1:41" x14ac:dyDescent="0.25">
      <c r="A355">
        <f>MAX(A$8:A354)+1</f>
        <v>347</v>
      </c>
      <c r="B355" s="2">
        <f>T355</f>
        <v>1158</v>
      </c>
      <c r="C355" s="2">
        <f>S355</f>
        <v>3</v>
      </c>
      <c r="D355" s="2" t="str">
        <f>AO355</f>
        <v>LLIGUES ESTATALS /  /  / EST</v>
      </c>
      <c r="E355" s="2">
        <f>U355</f>
        <v>4056</v>
      </c>
      <c r="F355" s="2">
        <f>W355</f>
        <v>1</v>
      </c>
      <c r="G355" s="2">
        <f>X355</f>
        <v>1</v>
      </c>
      <c r="H355" s="2">
        <f>Y355</f>
        <v>1</v>
      </c>
      <c r="I355" s="3">
        <f>Z355</f>
        <v>0</v>
      </c>
      <c r="J355" s="3">
        <f>AA355</f>
        <v>0</v>
      </c>
      <c r="K355" s="3">
        <f>AB355</f>
        <v>4056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1729</v>
      </c>
      <c r="S355">
        <v>3</v>
      </c>
      <c r="T355">
        <v>1158</v>
      </c>
      <c r="U355">
        <v>4056</v>
      </c>
      <c r="V355" t="s">
        <v>11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4056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505</v>
      </c>
      <c r="AJ355" t="s">
        <v>466</v>
      </c>
      <c r="AK355" t="s">
        <v>14</v>
      </c>
      <c r="AL355">
        <v>1987</v>
      </c>
      <c r="AM355">
        <v>37</v>
      </c>
      <c r="AN355" t="s">
        <v>15</v>
      </c>
      <c r="AO355" t="s">
        <v>1693</v>
      </c>
    </row>
    <row r="356" spans="1:41" x14ac:dyDescent="0.25">
      <c r="A356">
        <f>MAX(A$8:A355)+1</f>
        <v>348</v>
      </c>
      <c r="B356" s="2">
        <f>T356</f>
        <v>1158</v>
      </c>
      <c r="C356" s="2">
        <f>S356</f>
        <v>2</v>
      </c>
      <c r="D356" s="2" t="str">
        <f>AO356</f>
        <v>RQ / RFETM / ABS / EST</v>
      </c>
      <c r="E356" s="2">
        <f>U356</f>
        <v>1018</v>
      </c>
      <c r="F356" s="2">
        <f>W356</f>
        <v>0.1</v>
      </c>
      <c r="G356" s="2">
        <f>X356</f>
        <v>1</v>
      </c>
      <c r="H356" s="2">
        <f>Y356</f>
        <v>10</v>
      </c>
      <c r="I356" s="3">
        <f>Z356</f>
        <v>0</v>
      </c>
      <c r="J356" s="3">
        <f>AA356</f>
        <v>0</v>
      </c>
      <c r="K356" s="3">
        <f>AB356</f>
        <v>1018.0000000000001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504</v>
      </c>
      <c r="S356">
        <v>2</v>
      </c>
      <c r="T356">
        <v>1158</v>
      </c>
      <c r="U356">
        <v>1018</v>
      </c>
      <c r="V356" t="s">
        <v>11</v>
      </c>
      <c r="W356">
        <v>0.1</v>
      </c>
      <c r="X356">
        <v>1</v>
      </c>
      <c r="Y356">
        <v>10</v>
      </c>
      <c r="Z356">
        <v>0</v>
      </c>
      <c r="AA356">
        <v>0</v>
      </c>
      <c r="AB356">
        <v>1018.0000000000001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505</v>
      </c>
      <c r="AJ356" t="s">
        <v>466</v>
      </c>
      <c r="AK356" t="s">
        <v>14</v>
      </c>
      <c r="AL356">
        <v>1987</v>
      </c>
      <c r="AM356">
        <v>37</v>
      </c>
      <c r="AN356" t="s">
        <v>15</v>
      </c>
      <c r="AO356" t="s">
        <v>16</v>
      </c>
    </row>
    <row r="357" spans="1:41" x14ac:dyDescent="0.25">
      <c r="A357">
        <f>MAX(A$8:A356)+1</f>
        <v>349</v>
      </c>
      <c r="B357" s="2">
        <f>T357</f>
        <v>1177</v>
      </c>
      <c r="C357" s="2">
        <f>S357</f>
        <v>3</v>
      </c>
      <c r="D357" s="2" t="str">
        <f>AO357</f>
        <v>LLIGUES ESTATALS /  /  / EST</v>
      </c>
      <c r="E357" s="2">
        <f>U357</f>
        <v>159.49999999999989</v>
      </c>
      <c r="F357" s="2">
        <f>W357</f>
        <v>1</v>
      </c>
      <c r="G357" s="2">
        <f>X357</f>
        <v>1</v>
      </c>
      <c r="H357" s="2">
        <f>Y357</f>
        <v>1</v>
      </c>
      <c r="I357" s="3">
        <f>Z357</f>
        <v>0</v>
      </c>
      <c r="J357" s="3">
        <f>AA357</f>
        <v>0</v>
      </c>
      <c r="K357" s="3">
        <f>AB357</f>
        <v>159.49999999999989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1834</v>
      </c>
      <c r="S357">
        <v>3</v>
      </c>
      <c r="T357">
        <v>1177</v>
      </c>
      <c r="U357">
        <v>159.49999999999989</v>
      </c>
      <c r="V357" t="s">
        <v>11</v>
      </c>
      <c r="W357">
        <v>1</v>
      </c>
      <c r="X357">
        <v>1</v>
      </c>
      <c r="Y357">
        <v>1</v>
      </c>
      <c r="Z357">
        <v>0</v>
      </c>
      <c r="AA357">
        <v>0</v>
      </c>
      <c r="AB357">
        <v>159.49999999999989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1173</v>
      </c>
      <c r="AJ357" t="s">
        <v>1160</v>
      </c>
      <c r="AK357" t="s">
        <v>14</v>
      </c>
      <c r="AL357">
        <v>1987</v>
      </c>
      <c r="AM357">
        <v>37</v>
      </c>
      <c r="AN357" t="s">
        <v>15</v>
      </c>
      <c r="AO357" t="s">
        <v>1693</v>
      </c>
    </row>
    <row r="358" spans="1:41" x14ac:dyDescent="0.25">
      <c r="A358">
        <f>MAX(A$8:A357)+1</f>
        <v>350</v>
      </c>
      <c r="B358" s="2">
        <f>T358</f>
        <v>1177</v>
      </c>
      <c r="C358" s="2">
        <f>S358</f>
        <v>151</v>
      </c>
      <c r="D358" s="2" t="str">
        <f>AO358</f>
        <v>OP / OLOT / ABS / EST</v>
      </c>
      <c r="E358" s="2">
        <f>U358</f>
        <v>1</v>
      </c>
      <c r="F358" s="2">
        <f>W358</f>
        <v>1</v>
      </c>
      <c r="G358" s="2">
        <f>X358</f>
        <v>15</v>
      </c>
      <c r="H358" s="2">
        <f>Y358</f>
        <v>10</v>
      </c>
      <c r="I358" s="3">
        <f>Z358</f>
        <v>0</v>
      </c>
      <c r="J358" s="3">
        <f>AA358</f>
        <v>0</v>
      </c>
      <c r="K358" s="3">
        <f>AB358</f>
        <v>150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3479</v>
      </c>
      <c r="S358">
        <v>151</v>
      </c>
      <c r="T358">
        <v>1177</v>
      </c>
      <c r="U358">
        <v>1</v>
      </c>
      <c r="V358" t="s">
        <v>22</v>
      </c>
      <c r="W358">
        <v>1</v>
      </c>
      <c r="X358">
        <v>15</v>
      </c>
      <c r="Y358">
        <v>10</v>
      </c>
      <c r="Z358">
        <v>0</v>
      </c>
      <c r="AA358">
        <v>0</v>
      </c>
      <c r="AB358">
        <v>150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1173</v>
      </c>
      <c r="AJ358" t="s">
        <v>1160</v>
      </c>
      <c r="AK358" t="s">
        <v>14</v>
      </c>
      <c r="AL358">
        <v>1987</v>
      </c>
      <c r="AM358">
        <v>37</v>
      </c>
      <c r="AN358" t="s">
        <v>15</v>
      </c>
      <c r="AO358" t="s">
        <v>46</v>
      </c>
    </row>
    <row r="359" spans="1:41" x14ac:dyDescent="0.25">
      <c r="A359">
        <f>MAX(A$8:A358)+1</f>
        <v>351</v>
      </c>
      <c r="B359" s="2">
        <f>T359</f>
        <v>1198</v>
      </c>
      <c r="C359" s="2">
        <f>S359</f>
        <v>3</v>
      </c>
      <c r="D359" s="2" t="str">
        <f>AO359</f>
        <v>LLIGUES ESTATALS /  /  / EST</v>
      </c>
      <c r="E359" s="2">
        <f>U359</f>
        <v>744</v>
      </c>
      <c r="F359" s="2">
        <f>W359</f>
        <v>1</v>
      </c>
      <c r="G359" s="2">
        <f>X359</f>
        <v>1</v>
      </c>
      <c r="H359" s="2">
        <f>Y359</f>
        <v>1</v>
      </c>
      <c r="I359" s="3">
        <f>Z359</f>
        <v>0</v>
      </c>
      <c r="J359" s="3">
        <f>AA359</f>
        <v>0</v>
      </c>
      <c r="K359" s="3">
        <f>AB359</f>
        <v>744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1776</v>
      </c>
      <c r="S359">
        <v>3</v>
      </c>
      <c r="T359">
        <v>1198</v>
      </c>
      <c r="U359">
        <v>744</v>
      </c>
      <c r="V359" t="s">
        <v>11</v>
      </c>
      <c r="W359">
        <v>1</v>
      </c>
      <c r="X359">
        <v>1</v>
      </c>
      <c r="Y359">
        <v>1</v>
      </c>
      <c r="Z359">
        <v>0</v>
      </c>
      <c r="AA359">
        <v>0</v>
      </c>
      <c r="AB359">
        <v>744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742</v>
      </c>
      <c r="AJ359" t="s">
        <v>731</v>
      </c>
      <c r="AK359" t="s">
        <v>14</v>
      </c>
      <c r="AL359">
        <v>1988</v>
      </c>
      <c r="AM359">
        <v>36</v>
      </c>
      <c r="AN359" t="s">
        <v>15</v>
      </c>
      <c r="AO359" t="s">
        <v>1693</v>
      </c>
    </row>
    <row r="360" spans="1:41" x14ac:dyDescent="0.25">
      <c r="A360">
        <f>MAX(A$8:A359)+1</f>
        <v>352</v>
      </c>
      <c r="B360" s="2">
        <f>T360</f>
        <v>1198</v>
      </c>
      <c r="C360" s="2">
        <f>S360</f>
        <v>2</v>
      </c>
      <c r="D360" s="2" t="str">
        <f>AO360</f>
        <v>RQ / RFETM / ABS / EST</v>
      </c>
      <c r="E360" s="2">
        <f>U360</f>
        <v>346</v>
      </c>
      <c r="F360" s="2">
        <f>W360</f>
        <v>0.1</v>
      </c>
      <c r="G360" s="2">
        <f>X360</f>
        <v>1</v>
      </c>
      <c r="H360" s="2">
        <f>Y360</f>
        <v>10</v>
      </c>
      <c r="I360" s="3">
        <f>Z360</f>
        <v>0</v>
      </c>
      <c r="J360" s="3">
        <f>AA360</f>
        <v>0</v>
      </c>
      <c r="K360" s="3">
        <f>AB360</f>
        <v>346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741</v>
      </c>
      <c r="S360">
        <v>2</v>
      </c>
      <c r="T360">
        <v>1198</v>
      </c>
      <c r="U360">
        <v>346</v>
      </c>
      <c r="V360" t="s">
        <v>11</v>
      </c>
      <c r="W360">
        <v>0.1</v>
      </c>
      <c r="X360">
        <v>1</v>
      </c>
      <c r="Y360">
        <v>10</v>
      </c>
      <c r="Z360">
        <v>0</v>
      </c>
      <c r="AA360">
        <v>0</v>
      </c>
      <c r="AB360">
        <v>346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742</v>
      </c>
      <c r="AJ360" t="s">
        <v>731</v>
      </c>
      <c r="AK360" t="s">
        <v>14</v>
      </c>
      <c r="AL360">
        <v>1988</v>
      </c>
      <c r="AM360">
        <v>36</v>
      </c>
      <c r="AN360" t="s">
        <v>15</v>
      </c>
      <c r="AO360" t="s">
        <v>16</v>
      </c>
    </row>
    <row r="361" spans="1:41" x14ac:dyDescent="0.25">
      <c r="A361">
        <f>MAX(A$8:A360)+1</f>
        <v>353</v>
      </c>
      <c r="B361" s="2">
        <f>T361</f>
        <v>1204</v>
      </c>
      <c r="C361" s="2">
        <f>S361</f>
        <v>2</v>
      </c>
      <c r="D361" s="2" t="str">
        <f>AO361</f>
        <v>RQ / RFETM / ABS / EST</v>
      </c>
      <c r="E361" s="2">
        <f>U361</f>
        <v>69</v>
      </c>
      <c r="F361" s="2">
        <f>W361</f>
        <v>0.1</v>
      </c>
      <c r="G361" s="2">
        <f>X361</f>
        <v>1</v>
      </c>
      <c r="H361" s="2">
        <f>Y361</f>
        <v>10</v>
      </c>
      <c r="I361" s="3">
        <f>Z361</f>
        <v>0</v>
      </c>
      <c r="J361" s="3">
        <f>AA361</f>
        <v>0</v>
      </c>
      <c r="K361" s="3">
        <f>AB361</f>
        <v>69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3177</v>
      </c>
      <c r="S361">
        <v>2</v>
      </c>
      <c r="T361">
        <v>1204</v>
      </c>
      <c r="U361">
        <v>69</v>
      </c>
      <c r="V361" t="s">
        <v>11</v>
      </c>
      <c r="W361">
        <v>0.1</v>
      </c>
      <c r="X361">
        <v>1</v>
      </c>
      <c r="Y361">
        <v>10</v>
      </c>
      <c r="Z361">
        <v>0</v>
      </c>
      <c r="AA361">
        <v>0</v>
      </c>
      <c r="AB361">
        <v>69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3291</v>
      </c>
      <c r="AJ361" t="s">
        <v>418</v>
      </c>
      <c r="AK361" t="s">
        <v>14</v>
      </c>
      <c r="AL361">
        <v>1988</v>
      </c>
      <c r="AM361">
        <v>36</v>
      </c>
      <c r="AN361" t="s">
        <v>15</v>
      </c>
      <c r="AO361" t="s">
        <v>16</v>
      </c>
    </row>
    <row r="362" spans="1:41" x14ac:dyDescent="0.25">
      <c r="A362">
        <f>MAX(A$8:A361)+1</f>
        <v>354</v>
      </c>
      <c r="B362" s="2">
        <f>T362</f>
        <v>1211</v>
      </c>
      <c r="C362" s="2">
        <f>S362</f>
        <v>3</v>
      </c>
      <c r="D362" s="2" t="str">
        <f>AO362</f>
        <v>LLIGUES ESTATALS /  /  / EST</v>
      </c>
      <c r="E362" s="2">
        <f>U362</f>
        <v>317.99999999999972</v>
      </c>
      <c r="F362" s="2">
        <f>W362</f>
        <v>1</v>
      </c>
      <c r="G362" s="2">
        <f>X362</f>
        <v>1</v>
      </c>
      <c r="H362" s="2">
        <f>Y362</f>
        <v>1</v>
      </c>
      <c r="I362" s="3">
        <f>Z362</f>
        <v>0</v>
      </c>
      <c r="J362" s="3">
        <f>AA362</f>
        <v>0</v>
      </c>
      <c r="K362" s="3">
        <f>AB362</f>
        <v>317.99999999999972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1966</v>
      </c>
      <c r="S362">
        <v>3</v>
      </c>
      <c r="T362">
        <v>1211</v>
      </c>
      <c r="U362">
        <v>317.99999999999972</v>
      </c>
      <c r="V362" t="s">
        <v>11</v>
      </c>
      <c r="W362">
        <v>1</v>
      </c>
      <c r="X362">
        <v>1</v>
      </c>
      <c r="Y362">
        <v>1</v>
      </c>
      <c r="Z362">
        <v>0</v>
      </c>
      <c r="AA362">
        <v>0</v>
      </c>
      <c r="AB362">
        <v>317.99999999999972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723</v>
      </c>
      <c r="AJ362" t="s">
        <v>660</v>
      </c>
      <c r="AK362" t="s">
        <v>14</v>
      </c>
      <c r="AL362">
        <v>1988</v>
      </c>
      <c r="AM362">
        <v>36</v>
      </c>
      <c r="AN362" t="s">
        <v>15</v>
      </c>
      <c r="AO362" t="s">
        <v>1693</v>
      </c>
    </row>
    <row r="363" spans="1:41" x14ac:dyDescent="0.25">
      <c r="A363">
        <f>MAX(A$8:A362)+1</f>
        <v>355</v>
      </c>
      <c r="B363" s="2">
        <f>T363</f>
        <v>1211</v>
      </c>
      <c r="C363" s="2">
        <f>S363</f>
        <v>2</v>
      </c>
      <c r="D363" s="2" t="str">
        <f>AO363</f>
        <v>RQ / RFETM / ABS / EST</v>
      </c>
      <c r="E363" s="2">
        <f>U363</f>
        <v>166</v>
      </c>
      <c r="F363" s="2">
        <f>W363</f>
        <v>0.1</v>
      </c>
      <c r="G363" s="2">
        <f>X363</f>
        <v>1</v>
      </c>
      <c r="H363" s="2">
        <f>Y363</f>
        <v>10</v>
      </c>
      <c r="I363" s="3">
        <f>Z363</f>
        <v>0</v>
      </c>
      <c r="J363" s="3">
        <f>AA363</f>
        <v>0</v>
      </c>
      <c r="K363" s="3">
        <f>AB363</f>
        <v>166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722</v>
      </c>
      <c r="S363">
        <v>2</v>
      </c>
      <c r="T363">
        <v>1211</v>
      </c>
      <c r="U363">
        <v>166</v>
      </c>
      <c r="V363" t="s">
        <v>11</v>
      </c>
      <c r="W363">
        <v>0.1</v>
      </c>
      <c r="X363">
        <v>1</v>
      </c>
      <c r="Y363">
        <v>10</v>
      </c>
      <c r="Z363">
        <v>0</v>
      </c>
      <c r="AA363">
        <v>0</v>
      </c>
      <c r="AB363">
        <v>166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723</v>
      </c>
      <c r="AJ363" t="s">
        <v>660</v>
      </c>
      <c r="AK363" t="s">
        <v>14</v>
      </c>
      <c r="AL363">
        <v>1988</v>
      </c>
      <c r="AM363">
        <v>36</v>
      </c>
      <c r="AN363" t="s">
        <v>15</v>
      </c>
      <c r="AO363" t="s">
        <v>16</v>
      </c>
    </row>
    <row r="364" spans="1:41" x14ac:dyDescent="0.25">
      <c r="A364">
        <f>MAX(A$8:A363)+1</f>
        <v>356</v>
      </c>
      <c r="B364" s="2">
        <f>T364</f>
        <v>1231</v>
      </c>
      <c r="C364" s="2">
        <f>S364</f>
        <v>3</v>
      </c>
      <c r="D364" s="2" t="str">
        <f>AO364</f>
        <v>LLIGUES ESTATALS /  /  / EST</v>
      </c>
      <c r="E364" s="2">
        <f>U364</f>
        <v>255</v>
      </c>
      <c r="F364" s="2">
        <f>W364</f>
        <v>1</v>
      </c>
      <c r="G364" s="2">
        <f>X364</f>
        <v>1</v>
      </c>
      <c r="H364" s="2">
        <f>Y364</f>
        <v>1</v>
      </c>
      <c r="I364" s="3">
        <f>Z364</f>
        <v>0</v>
      </c>
      <c r="J364" s="3">
        <f>AA364</f>
        <v>0</v>
      </c>
      <c r="K364" s="3">
        <f>AB364</f>
        <v>255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2908</v>
      </c>
      <c r="S364">
        <v>3</v>
      </c>
      <c r="T364">
        <v>1231</v>
      </c>
      <c r="U364">
        <v>255</v>
      </c>
      <c r="V364" t="s">
        <v>11</v>
      </c>
      <c r="W364">
        <v>1</v>
      </c>
      <c r="X364">
        <v>1</v>
      </c>
      <c r="Y364">
        <v>1</v>
      </c>
      <c r="Z364">
        <v>0</v>
      </c>
      <c r="AA364">
        <v>0</v>
      </c>
      <c r="AB364">
        <v>255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2909</v>
      </c>
      <c r="AJ364" t="s">
        <v>1223</v>
      </c>
      <c r="AK364" t="s">
        <v>14</v>
      </c>
      <c r="AL364">
        <v>1988</v>
      </c>
      <c r="AM364">
        <v>36</v>
      </c>
      <c r="AN364" t="s">
        <v>15</v>
      </c>
      <c r="AO364" t="s">
        <v>1693</v>
      </c>
    </row>
    <row r="365" spans="1:41" x14ac:dyDescent="0.25">
      <c r="A365">
        <f>MAX(A$8:A364)+1</f>
        <v>357</v>
      </c>
      <c r="B365" s="2">
        <f>T365</f>
        <v>1231</v>
      </c>
      <c r="C365" s="2">
        <f>S365</f>
        <v>2</v>
      </c>
      <c r="D365" s="2" t="str">
        <f>AO365</f>
        <v>RQ / RFETM / ABS / EST</v>
      </c>
      <c r="E365" s="2">
        <f>U365</f>
        <v>95</v>
      </c>
      <c r="F365" s="2">
        <f>W365</f>
        <v>0.1</v>
      </c>
      <c r="G365" s="2">
        <f>X365</f>
        <v>1</v>
      </c>
      <c r="H365" s="2">
        <f>Y365</f>
        <v>10</v>
      </c>
      <c r="I365" s="3">
        <f>Z365</f>
        <v>0</v>
      </c>
      <c r="J365" s="3">
        <f>AA365</f>
        <v>0</v>
      </c>
      <c r="K365" s="3">
        <f>AB365</f>
        <v>95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3169</v>
      </c>
      <c r="S365">
        <v>2</v>
      </c>
      <c r="T365">
        <v>1231</v>
      </c>
      <c r="U365">
        <v>95</v>
      </c>
      <c r="V365" t="s">
        <v>11</v>
      </c>
      <c r="W365">
        <v>0.1</v>
      </c>
      <c r="X365">
        <v>1</v>
      </c>
      <c r="Y365">
        <v>10</v>
      </c>
      <c r="Z365">
        <v>0</v>
      </c>
      <c r="AA365">
        <v>0</v>
      </c>
      <c r="AB365">
        <v>95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2909</v>
      </c>
      <c r="AJ365" t="s">
        <v>1223</v>
      </c>
      <c r="AK365" t="s">
        <v>14</v>
      </c>
      <c r="AL365">
        <v>1988</v>
      </c>
      <c r="AM365">
        <v>36</v>
      </c>
      <c r="AN365" t="s">
        <v>15</v>
      </c>
      <c r="AO365" t="s">
        <v>16</v>
      </c>
    </row>
    <row r="366" spans="1:41" x14ac:dyDescent="0.25">
      <c r="A366">
        <f>MAX(A$8:A365)+1</f>
        <v>358</v>
      </c>
      <c r="B366" s="2">
        <f>T366</f>
        <v>1253</v>
      </c>
      <c r="C366" s="2">
        <f>S366</f>
        <v>3</v>
      </c>
      <c r="D366" s="2" t="str">
        <f>AO366</f>
        <v>LLIGUES ESTATALS /  /  / EST</v>
      </c>
      <c r="E366" s="2">
        <f>U366</f>
        <v>446</v>
      </c>
      <c r="F366" s="2">
        <f>W366</f>
        <v>1</v>
      </c>
      <c r="G366" s="2">
        <f>X366</f>
        <v>1</v>
      </c>
      <c r="H366" s="2">
        <f>Y366</f>
        <v>1</v>
      </c>
      <c r="I366" s="3">
        <f>Z366</f>
        <v>0</v>
      </c>
      <c r="J366" s="3">
        <f>AA366</f>
        <v>0</v>
      </c>
      <c r="K366" s="3">
        <f>AB366</f>
        <v>446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2910</v>
      </c>
      <c r="S366">
        <v>3</v>
      </c>
      <c r="T366">
        <v>1253</v>
      </c>
      <c r="U366">
        <v>446</v>
      </c>
      <c r="V366" t="s">
        <v>11</v>
      </c>
      <c r="W366">
        <v>1</v>
      </c>
      <c r="X366">
        <v>1</v>
      </c>
      <c r="Y366">
        <v>1</v>
      </c>
      <c r="Z366">
        <v>0</v>
      </c>
      <c r="AA366">
        <v>0</v>
      </c>
      <c r="AB366">
        <v>446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2911</v>
      </c>
      <c r="AJ366" t="s">
        <v>934</v>
      </c>
      <c r="AK366" t="s">
        <v>14</v>
      </c>
      <c r="AL366">
        <v>1989</v>
      </c>
      <c r="AM366">
        <v>35</v>
      </c>
      <c r="AN366" t="s">
        <v>15</v>
      </c>
      <c r="AO366" t="s">
        <v>1693</v>
      </c>
    </row>
    <row r="367" spans="1:41" x14ac:dyDescent="0.25">
      <c r="A367">
        <f>MAX(A$8:A366)+1</f>
        <v>359</v>
      </c>
      <c r="B367" s="2">
        <f>T367</f>
        <v>1266</v>
      </c>
      <c r="C367" s="2">
        <f>S367</f>
        <v>3</v>
      </c>
      <c r="D367" s="2" t="str">
        <f>AO367</f>
        <v>LLIGUES ESTATALS /  /  / EST</v>
      </c>
      <c r="E367" s="2">
        <f>U367</f>
        <v>467.88235294117646</v>
      </c>
      <c r="F367" s="2">
        <f>W367</f>
        <v>1</v>
      </c>
      <c r="G367" s="2">
        <f>X367</f>
        <v>1</v>
      </c>
      <c r="H367" s="2">
        <f>Y367</f>
        <v>1</v>
      </c>
      <c r="I367" s="3">
        <f>Z367</f>
        <v>0</v>
      </c>
      <c r="J367" s="3">
        <f>AA367</f>
        <v>0</v>
      </c>
      <c r="K367" s="3">
        <f>AB367</f>
        <v>467.88235294117646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1948</v>
      </c>
      <c r="S367">
        <v>3</v>
      </c>
      <c r="T367">
        <v>1266</v>
      </c>
      <c r="U367">
        <v>467.88235294117646</v>
      </c>
      <c r="V367" t="s">
        <v>11</v>
      </c>
      <c r="W367">
        <v>1</v>
      </c>
      <c r="X367">
        <v>1</v>
      </c>
      <c r="Y367">
        <v>1</v>
      </c>
      <c r="Z367">
        <v>0</v>
      </c>
      <c r="AA367">
        <v>0</v>
      </c>
      <c r="AB367">
        <v>467.88235294117646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1949</v>
      </c>
      <c r="AJ367" t="s">
        <v>1160</v>
      </c>
      <c r="AK367" t="s">
        <v>14</v>
      </c>
      <c r="AL367">
        <v>1989</v>
      </c>
      <c r="AM367">
        <v>35</v>
      </c>
      <c r="AN367" t="s">
        <v>15</v>
      </c>
      <c r="AO367" t="s">
        <v>1693</v>
      </c>
    </row>
    <row r="368" spans="1:41" x14ac:dyDescent="0.25">
      <c r="A368">
        <f>MAX(A$8:A367)+1</f>
        <v>360</v>
      </c>
      <c r="B368" s="2">
        <f>T368</f>
        <v>1266</v>
      </c>
      <c r="C368" s="2">
        <f>S368</f>
        <v>49</v>
      </c>
      <c r="D368" s="2" t="str">
        <f>AO368</f>
        <v>OP / CAT3F / SEN C / CAT</v>
      </c>
      <c r="E368" s="2">
        <f>U368</f>
        <v>8</v>
      </c>
      <c r="F368" s="2">
        <f>W368</f>
        <v>0.25</v>
      </c>
      <c r="G368" s="2">
        <f>X368</f>
        <v>15</v>
      </c>
      <c r="H368" s="2">
        <f>Y368</f>
        <v>10</v>
      </c>
      <c r="I368" s="3">
        <f>Z368</f>
        <v>0</v>
      </c>
      <c r="J368" s="3">
        <f>AA368</f>
        <v>0</v>
      </c>
      <c r="K368" s="3">
        <f>AB368</f>
        <v>300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4995</v>
      </c>
      <c r="S368">
        <v>49</v>
      </c>
      <c r="T368">
        <v>1266</v>
      </c>
      <c r="U368">
        <v>8</v>
      </c>
      <c r="V368" t="s">
        <v>4962</v>
      </c>
      <c r="W368">
        <v>0.25</v>
      </c>
      <c r="X368">
        <v>15</v>
      </c>
      <c r="Y368">
        <v>10</v>
      </c>
      <c r="Z368">
        <v>0</v>
      </c>
      <c r="AA368">
        <v>0</v>
      </c>
      <c r="AB368">
        <v>300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1949</v>
      </c>
      <c r="AJ368" t="s">
        <v>1160</v>
      </c>
      <c r="AK368" t="s">
        <v>14</v>
      </c>
      <c r="AL368">
        <v>1989</v>
      </c>
      <c r="AM368">
        <v>35</v>
      </c>
      <c r="AN368" t="s">
        <v>15</v>
      </c>
      <c r="AO368" t="s">
        <v>106</v>
      </c>
    </row>
    <row r="369" spans="1:41" x14ac:dyDescent="0.25">
      <c r="A369">
        <f>MAX(A$8:A368)+1</f>
        <v>361</v>
      </c>
      <c r="B369" s="2">
        <f>T369</f>
        <v>1295</v>
      </c>
      <c r="C369" s="2">
        <f>S369</f>
        <v>3</v>
      </c>
      <c r="D369" s="2" t="str">
        <f>AO369</f>
        <v>LLIGUES ESTATALS /  /  / EST</v>
      </c>
      <c r="E369" s="2">
        <f>U369</f>
        <v>638</v>
      </c>
      <c r="F369" s="2">
        <f>W369</f>
        <v>1</v>
      </c>
      <c r="G369" s="2">
        <f>X369</f>
        <v>1</v>
      </c>
      <c r="H369" s="2">
        <f>Y369</f>
        <v>1</v>
      </c>
      <c r="I369" s="3">
        <f>Z369</f>
        <v>0</v>
      </c>
      <c r="J369" s="3">
        <f>AA369</f>
        <v>0</v>
      </c>
      <c r="K369" s="3">
        <f>AB369</f>
        <v>638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1841</v>
      </c>
      <c r="S369">
        <v>3</v>
      </c>
      <c r="T369">
        <v>1295</v>
      </c>
      <c r="U369">
        <v>638</v>
      </c>
      <c r="V369" t="s">
        <v>11</v>
      </c>
      <c r="W369">
        <v>1</v>
      </c>
      <c r="X369">
        <v>1</v>
      </c>
      <c r="Y369">
        <v>1</v>
      </c>
      <c r="Z369">
        <v>0</v>
      </c>
      <c r="AA369">
        <v>0</v>
      </c>
      <c r="AB369">
        <v>638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1842</v>
      </c>
      <c r="AJ369" t="s">
        <v>864</v>
      </c>
      <c r="AK369" t="s">
        <v>14</v>
      </c>
      <c r="AL369">
        <v>1989</v>
      </c>
      <c r="AM369">
        <v>35</v>
      </c>
      <c r="AN369" t="s">
        <v>15</v>
      </c>
      <c r="AO369" t="s">
        <v>1693</v>
      </c>
    </row>
    <row r="370" spans="1:41" x14ac:dyDescent="0.25">
      <c r="A370">
        <f>MAX(A$8:A369)+1</f>
        <v>362</v>
      </c>
      <c r="B370" s="2">
        <f>T370</f>
        <v>1295</v>
      </c>
      <c r="C370" s="2">
        <f>S370</f>
        <v>2</v>
      </c>
      <c r="D370" s="2" t="str">
        <f>AO370</f>
        <v>RQ / RFETM / ABS / EST</v>
      </c>
      <c r="E370" s="2">
        <f>U370</f>
        <v>225</v>
      </c>
      <c r="F370" s="2">
        <f>W370</f>
        <v>0.1</v>
      </c>
      <c r="G370" s="2">
        <f>X370</f>
        <v>1</v>
      </c>
      <c r="H370" s="2">
        <f>Y370</f>
        <v>10</v>
      </c>
      <c r="I370" s="3">
        <f>Z370</f>
        <v>0</v>
      </c>
      <c r="J370" s="3">
        <f>AA370</f>
        <v>0</v>
      </c>
      <c r="K370" s="3">
        <f>AB370</f>
        <v>225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3142</v>
      </c>
      <c r="S370">
        <v>2</v>
      </c>
      <c r="T370">
        <v>1295</v>
      </c>
      <c r="U370">
        <v>225</v>
      </c>
      <c r="V370" t="s">
        <v>11</v>
      </c>
      <c r="W370">
        <v>0.1</v>
      </c>
      <c r="X370">
        <v>1</v>
      </c>
      <c r="Y370">
        <v>10</v>
      </c>
      <c r="Z370">
        <v>0</v>
      </c>
      <c r="AA370">
        <v>0</v>
      </c>
      <c r="AB370">
        <v>225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1842</v>
      </c>
      <c r="AJ370" t="s">
        <v>864</v>
      </c>
      <c r="AK370" t="s">
        <v>14</v>
      </c>
      <c r="AL370">
        <v>1989</v>
      </c>
      <c r="AM370">
        <v>35</v>
      </c>
      <c r="AN370" t="s">
        <v>15</v>
      </c>
      <c r="AO370" t="s">
        <v>16</v>
      </c>
    </row>
    <row r="371" spans="1:41" x14ac:dyDescent="0.25">
      <c r="A371">
        <f>MAX(A$8:A370)+1</f>
        <v>363</v>
      </c>
      <c r="B371" s="2">
        <f>T371</f>
        <v>1309</v>
      </c>
      <c r="C371" s="2">
        <f>S371</f>
        <v>3</v>
      </c>
      <c r="D371" s="2" t="str">
        <f>AO371</f>
        <v>LLIGUES ESTATALS /  /  / EST</v>
      </c>
      <c r="E371" s="2">
        <f>U371</f>
        <v>255</v>
      </c>
      <c r="F371" s="2">
        <f>W371</f>
        <v>1</v>
      </c>
      <c r="G371" s="2">
        <f>X371</f>
        <v>1</v>
      </c>
      <c r="H371" s="2">
        <f>Y371</f>
        <v>1</v>
      </c>
      <c r="I371" s="3">
        <f>Z371</f>
        <v>0</v>
      </c>
      <c r="J371" s="3">
        <f>AA371</f>
        <v>0</v>
      </c>
      <c r="K371" s="3">
        <f>AB371</f>
        <v>255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1839</v>
      </c>
      <c r="S371">
        <v>3</v>
      </c>
      <c r="T371">
        <v>1309</v>
      </c>
      <c r="U371">
        <v>255</v>
      </c>
      <c r="V371" t="s">
        <v>11</v>
      </c>
      <c r="W371">
        <v>1</v>
      </c>
      <c r="X371">
        <v>1</v>
      </c>
      <c r="Y371">
        <v>1</v>
      </c>
      <c r="Z371">
        <v>0</v>
      </c>
      <c r="AA371">
        <v>0</v>
      </c>
      <c r="AB371">
        <v>255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493</v>
      </c>
      <c r="AJ371" t="s">
        <v>1392</v>
      </c>
      <c r="AK371" t="s">
        <v>14</v>
      </c>
      <c r="AL371">
        <v>1989</v>
      </c>
      <c r="AM371">
        <v>35</v>
      </c>
      <c r="AN371" t="s">
        <v>15</v>
      </c>
      <c r="AO371" t="s">
        <v>1693</v>
      </c>
    </row>
    <row r="372" spans="1:41" x14ac:dyDescent="0.25">
      <c r="A372">
        <f>MAX(A$8:A371)+1</f>
        <v>364</v>
      </c>
      <c r="B372" s="2">
        <f>T372</f>
        <v>1309</v>
      </c>
      <c r="C372" s="2">
        <f>S372</f>
        <v>2</v>
      </c>
      <c r="D372" s="2" t="str">
        <f>AO372</f>
        <v>RQ / RFETM / ABS / EST</v>
      </c>
      <c r="E372" s="2">
        <f>U372</f>
        <v>49</v>
      </c>
      <c r="F372" s="2">
        <f>W372</f>
        <v>0.1</v>
      </c>
      <c r="G372" s="2">
        <f>X372</f>
        <v>1</v>
      </c>
      <c r="H372" s="2">
        <f>Y372</f>
        <v>10</v>
      </c>
      <c r="I372" s="3">
        <f>Z372</f>
        <v>0</v>
      </c>
      <c r="J372" s="3">
        <f>AA372</f>
        <v>0</v>
      </c>
      <c r="K372" s="3">
        <f>AB372</f>
        <v>49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3185</v>
      </c>
      <c r="S372">
        <v>2</v>
      </c>
      <c r="T372">
        <v>1309</v>
      </c>
      <c r="U372">
        <v>49</v>
      </c>
      <c r="V372" t="s">
        <v>11</v>
      </c>
      <c r="W372">
        <v>0.1</v>
      </c>
      <c r="X372">
        <v>1</v>
      </c>
      <c r="Y372">
        <v>10</v>
      </c>
      <c r="Z372">
        <v>0</v>
      </c>
      <c r="AA372">
        <v>0</v>
      </c>
      <c r="AB372">
        <v>49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493</v>
      </c>
      <c r="AJ372" t="s">
        <v>1392</v>
      </c>
      <c r="AK372" t="s">
        <v>14</v>
      </c>
      <c r="AL372">
        <v>1989</v>
      </c>
      <c r="AM372">
        <v>35</v>
      </c>
      <c r="AN372" t="s">
        <v>15</v>
      </c>
      <c r="AO372" t="s">
        <v>16</v>
      </c>
    </row>
    <row r="373" spans="1:41" x14ac:dyDescent="0.25">
      <c r="A373">
        <f>MAX(A$8:A372)+1</f>
        <v>365</v>
      </c>
      <c r="B373" s="2">
        <f>T373</f>
        <v>1309</v>
      </c>
      <c r="C373" s="2">
        <f>S373</f>
        <v>30</v>
      </c>
      <c r="D373" s="2" t="str">
        <f>AO373</f>
        <v>OP / CAT2F / SEN C / CAT</v>
      </c>
      <c r="E373" s="2">
        <f>U373</f>
        <v>10</v>
      </c>
      <c r="F373" s="2">
        <f>W373</f>
        <v>0.25</v>
      </c>
      <c r="G373" s="2">
        <f>X373</f>
        <v>15</v>
      </c>
      <c r="H373" s="2">
        <f>Y373</f>
        <v>10</v>
      </c>
      <c r="I373" s="3">
        <f>Z373</f>
        <v>0</v>
      </c>
      <c r="J373" s="3">
        <f>AA373</f>
        <v>0</v>
      </c>
      <c r="K373" s="3">
        <f>AB373</f>
        <v>375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2078</v>
      </c>
      <c r="S373">
        <v>30</v>
      </c>
      <c r="T373">
        <v>1309</v>
      </c>
      <c r="U373">
        <v>10</v>
      </c>
      <c r="V373" t="s">
        <v>4225</v>
      </c>
      <c r="W373">
        <v>0.25</v>
      </c>
      <c r="X373">
        <v>15</v>
      </c>
      <c r="Y373">
        <v>10</v>
      </c>
      <c r="Z373">
        <v>0</v>
      </c>
      <c r="AA373">
        <v>0</v>
      </c>
      <c r="AB373">
        <v>375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493</v>
      </c>
      <c r="AJ373" t="s">
        <v>1392</v>
      </c>
      <c r="AK373" t="s">
        <v>14</v>
      </c>
      <c r="AL373">
        <v>1989</v>
      </c>
      <c r="AM373">
        <v>35</v>
      </c>
      <c r="AN373" t="s">
        <v>15</v>
      </c>
      <c r="AO373" t="s">
        <v>105</v>
      </c>
    </row>
    <row r="374" spans="1:41" x14ac:dyDescent="0.25">
      <c r="A374">
        <f>MAX(A$8:A373)+1</f>
        <v>366</v>
      </c>
      <c r="B374" s="2">
        <f>T374</f>
        <v>1360</v>
      </c>
      <c r="C374" s="2">
        <f>S374</f>
        <v>3</v>
      </c>
      <c r="D374" s="2" t="str">
        <f>AO374</f>
        <v>LLIGUES ESTATALS /  /  / EST</v>
      </c>
      <c r="E374" s="2">
        <f>U374</f>
        <v>510</v>
      </c>
      <c r="F374" s="2">
        <f>W374</f>
        <v>1</v>
      </c>
      <c r="G374" s="2">
        <f>X374</f>
        <v>1</v>
      </c>
      <c r="H374" s="2">
        <f>Y374</f>
        <v>1</v>
      </c>
      <c r="I374" s="3">
        <f>Z374</f>
        <v>0</v>
      </c>
      <c r="J374" s="3">
        <f>AA374</f>
        <v>0</v>
      </c>
      <c r="K374" s="3">
        <f>AB374</f>
        <v>510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2912</v>
      </c>
      <c r="S374">
        <v>3</v>
      </c>
      <c r="T374">
        <v>1360</v>
      </c>
      <c r="U374">
        <v>510</v>
      </c>
      <c r="V374" t="s">
        <v>11</v>
      </c>
      <c r="W374">
        <v>1</v>
      </c>
      <c r="X374">
        <v>1</v>
      </c>
      <c r="Y374">
        <v>1</v>
      </c>
      <c r="Z374">
        <v>0</v>
      </c>
      <c r="AA374">
        <v>0</v>
      </c>
      <c r="AB374">
        <v>510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765</v>
      </c>
      <c r="AJ374" t="s">
        <v>762</v>
      </c>
      <c r="AK374" t="s">
        <v>14</v>
      </c>
      <c r="AL374">
        <v>1990</v>
      </c>
      <c r="AM374">
        <v>34</v>
      </c>
      <c r="AN374" t="s">
        <v>15</v>
      </c>
      <c r="AO374" t="s">
        <v>1693</v>
      </c>
    </row>
    <row r="375" spans="1:41" x14ac:dyDescent="0.25">
      <c r="A375">
        <f>MAX(A$8:A374)+1</f>
        <v>367</v>
      </c>
      <c r="B375" s="2">
        <f>T375</f>
        <v>1360</v>
      </c>
      <c r="C375" s="2">
        <f>S375</f>
        <v>2</v>
      </c>
      <c r="D375" s="2" t="str">
        <f>AO375</f>
        <v>RQ / RFETM / ABS / EST</v>
      </c>
      <c r="E375" s="2">
        <f>U375</f>
        <v>198</v>
      </c>
      <c r="F375" s="2">
        <f>W375</f>
        <v>0.1</v>
      </c>
      <c r="G375" s="2">
        <f>X375</f>
        <v>1</v>
      </c>
      <c r="H375" s="2">
        <f>Y375</f>
        <v>10</v>
      </c>
      <c r="I375" s="3">
        <f>Z375</f>
        <v>0</v>
      </c>
      <c r="J375" s="3">
        <f>AA375</f>
        <v>0</v>
      </c>
      <c r="K375" s="3">
        <f>AB375</f>
        <v>198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3144</v>
      </c>
      <c r="S375">
        <v>2</v>
      </c>
      <c r="T375">
        <v>1360</v>
      </c>
      <c r="U375">
        <v>198</v>
      </c>
      <c r="V375" t="s">
        <v>11</v>
      </c>
      <c r="W375">
        <v>0.1</v>
      </c>
      <c r="X375">
        <v>1</v>
      </c>
      <c r="Y375">
        <v>10</v>
      </c>
      <c r="Z375">
        <v>0</v>
      </c>
      <c r="AA375">
        <v>0</v>
      </c>
      <c r="AB375">
        <v>198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765</v>
      </c>
      <c r="AJ375" t="s">
        <v>762</v>
      </c>
      <c r="AK375" t="s">
        <v>14</v>
      </c>
      <c r="AL375">
        <v>1990</v>
      </c>
      <c r="AM375">
        <v>34</v>
      </c>
      <c r="AN375" t="s">
        <v>15</v>
      </c>
      <c r="AO375" t="s">
        <v>16</v>
      </c>
    </row>
    <row r="376" spans="1:41" x14ac:dyDescent="0.25">
      <c r="A376">
        <f>MAX(A$8:A375)+1</f>
        <v>368</v>
      </c>
      <c r="B376" s="2">
        <f>T376</f>
        <v>1360</v>
      </c>
      <c r="C376" s="2">
        <f>S376</f>
        <v>6</v>
      </c>
      <c r="D376" s="2" t="str">
        <f>AO376</f>
        <v>OP / VIC / ABS / CAT</v>
      </c>
      <c r="E376" s="2">
        <f>U376</f>
        <v>4</v>
      </c>
      <c r="F376" s="2">
        <f>W376</f>
        <v>0.25</v>
      </c>
      <c r="G376" s="2">
        <f>X376</f>
        <v>15</v>
      </c>
      <c r="H376" s="2">
        <f>Y376</f>
        <v>10</v>
      </c>
      <c r="I376" s="3">
        <f>Z376</f>
        <v>0</v>
      </c>
      <c r="J376" s="3">
        <f>AA376</f>
        <v>0</v>
      </c>
      <c r="K376" s="3">
        <f>AB376</f>
        <v>150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766</v>
      </c>
      <c r="S376">
        <v>6</v>
      </c>
      <c r="T376">
        <v>1360</v>
      </c>
      <c r="U376">
        <v>4</v>
      </c>
      <c r="V376" t="s">
        <v>22</v>
      </c>
      <c r="W376">
        <v>0.25</v>
      </c>
      <c r="X376">
        <v>15</v>
      </c>
      <c r="Y376">
        <v>10</v>
      </c>
      <c r="Z376">
        <v>0</v>
      </c>
      <c r="AA376">
        <v>0</v>
      </c>
      <c r="AB376">
        <v>150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765</v>
      </c>
      <c r="AJ376" t="s">
        <v>762</v>
      </c>
      <c r="AK376" t="s">
        <v>14</v>
      </c>
      <c r="AL376">
        <v>1990</v>
      </c>
      <c r="AM376">
        <v>34</v>
      </c>
      <c r="AN376" t="s">
        <v>15</v>
      </c>
      <c r="AO376" t="s">
        <v>186</v>
      </c>
    </row>
    <row r="377" spans="1:41" x14ac:dyDescent="0.25">
      <c r="A377">
        <f>MAX(A$8:A376)+1</f>
        <v>369</v>
      </c>
      <c r="B377" s="2">
        <f>T377</f>
        <v>1360</v>
      </c>
      <c r="C377" s="2">
        <f>S377</f>
        <v>76</v>
      </c>
      <c r="D377" s="2" t="str">
        <f>AO377</f>
        <v>TOR / ZON / ABS / EST</v>
      </c>
      <c r="E377" s="2">
        <f>U377</f>
        <v>5.5</v>
      </c>
      <c r="F377" s="2">
        <f>W377</f>
        <v>0.1</v>
      </c>
      <c r="G377" s="2">
        <f>X377</f>
        <v>15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82.5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3885</v>
      </c>
      <c r="S377">
        <v>76</v>
      </c>
      <c r="T377">
        <v>1360</v>
      </c>
      <c r="U377">
        <v>5.5</v>
      </c>
      <c r="V377" t="s">
        <v>3882</v>
      </c>
      <c r="W377">
        <v>0.1</v>
      </c>
      <c r="X377">
        <v>15</v>
      </c>
      <c r="Y377">
        <v>10</v>
      </c>
      <c r="Z377">
        <v>0</v>
      </c>
      <c r="AA377">
        <v>0</v>
      </c>
      <c r="AB377">
        <v>82.5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765</v>
      </c>
      <c r="AJ377" t="s">
        <v>762</v>
      </c>
      <c r="AK377" t="s">
        <v>14</v>
      </c>
      <c r="AL377">
        <v>1990</v>
      </c>
      <c r="AM377">
        <v>34</v>
      </c>
      <c r="AN377" t="s">
        <v>15</v>
      </c>
      <c r="AO377" t="s">
        <v>17</v>
      </c>
    </row>
    <row r="378" spans="1:41" x14ac:dyDescent="0.25">
      <c r="A378">
        <f>MAX(A$8:A377)+1</f>
        <v>370</v>
      </c>
      <c r="B378" s="2">
        <f>T378</f>
        <v>1438</v>
      </c>
      <c r="C378" s="2">
        <f>S378</f>
        <v>3</v>
      </c>
      <c r="D378" s="2" t="str">
        <f>AO378</f>
        <v>LLIGUES ESTATALS /  /  / EST</v>
      </c>
      <c r="E378" s="2">
        <f>U378</f>
        <v>3420</v>
      </c>
      <c r="F378" s="2">
        <f>W378</f>
        <v>1</v>
      </c>
      <c r="G378" s="2">
        <f>X378</f>
        <v>1</v>
      </c>
      <c r="H378" s="2">
        <f>Y378</f>
        <v>1</v>
      </c>
      <c r="I378" s="3">
        <f>Z378</f>
        <v>0</v>
      </c>
      <c r="J378" s="3">
        <f>AA378</f>
        <v>0</v>
      </c>
      <c r="K378" s="3">
        <f>AB378</f>
        <v>3420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1706</v>
      </c>
      <c r="S378">
        <v>3</v>
      </c>
      <c r="T378">
        <v>1438</v>
      </c>
      <c r="U378">
        <v>3420</v>
      </c>
      <c r="V378" t="s">
        <v>11</v>
      </c>
      <c r="W378">
        <v>1</v>
      </c>
      <c r="X378">
        <v>1</v>
      </c>
      <c r="Y378">
        <v>1</v>
      </c>
      <c r="Z378">
        <v>0</v>
      </c>
      <c r="AA378">
        <v>0</v>
      </c>
      <c r="AB378">
        <v>3420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667</v>
      </c>
      <c r="AJ378" t="s">
        <v>660</v>
      </c>
      <c r="AK378" t="s">
        <v>14</v>
      </c>
      <c r="AL378">
        <v>1991</v>
      </c>
      <c r="AM378">
        <v>33</v>
      </c>
      <c r="AN378" t="s">
        <v>15</v>
      </c>
      <c r="AO378" t="s">
        <v>1693</v>
      </c>
    </row>
    <row r="379" spans="1:41" x14ac:dyDescent="0.25">
      <c r="A379">
        <f>MAX(A$8:A378)+1</f>
        <v>371</v>
      </c>
      <c r="B379" s="2">
        <f>T379</f>
        <v>1438</v>
      </c>
      <c r="C379" s="2">
        <f>S379</f>
        <v>2</v>
      </c>
      <c r="D379" s="2" t="str">
        <f>AO379</f>
        <v>RQ / RFETM / ABS / EST</v>
      </c>
      <c r="E379" s="2">
        <f>U379</f>
        <v>1186</v>
      </c>
      <c r="F379" s="2">
        <f>W379</f>
        <v>0.1</v>
      </c>
      <c r="G379" s="2">
        <f>X379</f>
        <v>1</v>
      </c>
      <c r="H379" s="2">
        <f>Y379</f>
        <v>10</v>
      </c>
      <c r="I379" s="3">
        <f>Z379</f>
        <v>0</v>
      </c>
      <c r="J379" s="3">
        <f>AA379</f>
        <v>0</v>
      </c>
      <c r="K379" s="3">
        <f>AB379</f>
        <v>1186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666</v>
      </c>
      <c r="S379">
        <v>2</v>
      </c>
      <c r="T379">
        <v>1438</v>
      </c>
      <c r="U379">
        <v>1186</v>
      </c>
      <c r="V379" t="s">
        <v>11</v>
      </c>
      <c r="W379">
        <v>0.1</v>
      </c>
      <c r="X379">
        <v>1</v>
      </c>
      <c r="Y379">
        <v>10</v>
      </c>
      <c r="Z379">
        <v>0</v>
      </c>
      <c r="AA379">
        <v>0</v>
      </c>
      <c r="AB379">
        <v>1186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667</v>
      </c>
      <c r="AJ379" t="s">
        <v>660</v>
      </c>
      <c r="AK379" t="s">
        <v>14</v>
      </c>
      <c r="AL379">
        <v>1991</v>
      </c>
      <c r="AM379">
        <v>33</v>
      </c>
      <c r="AN379" t="s">
        <v>15</v>
      </c>
      <c r="AO379" t="s">
        <v>16</v>
      </c>
    </row>
    <row r="380" spans="1:41" x14ac:dyDescent="0.25">
      <c r="A380">
        <f>MAX(A$8:A379)+1</f>
        <v>372</v>
      </c>
      <c r="B380" s="2">
        <f>T380</f>
        <v>1438</v>
      </c>
      <c r="C380" s="2">
        <f>S380</f>
        <v>167</v>
      </c>
      <c r="D380" s="2" t="str">
        <f>AO380</f>
        <v>OP / CAT1F / CAD C / CAT</v>
      </c>
      <c r="E380" s="2">
        <f>U380</f>
        <v>6</v>
      </c>
      <c r="F380" s="2">
        <f>W380</f>
        <v>0.5</v>
      </c>
      <c r="G380" s="2">
        <f>X380</f>
        <v>3.5</v>
      </c>
      <c r="H380" s="2">
        <f>Y380</f>
        <v>10</v>
      </c>
      <c r="I380" s="3">
        <f>Z380</f>
        <v>0</v>
      </c>
      <c r="J380" s="3">
        <f>AA380</f>
        <v>0</v>
      </c>
      <c r="K380" s="3">
        <f>AB380</f>
        <v>105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3637</v>
      </c>
      <c r="S380">
        <v>167</v>
      </c>
      <c r="T380">
        <v>1438</v>
      </c>
      <c r="U380">
        <v>6</v>
      </c>
      <c r="V380" t="s">
        <v>22</v>
      </c>
      <c r="W380">
        <v>0.5</v>
      </c>
      <c r="X380">
        <v>3.5</v>
      </c>
      <c r="Y380">
        <v>10</v>
      </c>
      <c r="Z380">
        <v>0</v>
      </c>
      <c r="AA380">
        <v>0</v>
      </c>
      <c r="AB380">
        <v>105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667</v>
      </c>
      <c r="AJ380" t="s">
        <v>660</v>
      </c>
      <c r="AK380" t="s">
        <v>14</v>
      </c>
      <c r="AL380">
        <v>1991</v>
      </c>
      <c r="AM380">
        <v>33</v>
      </c>
      <c r="AN380" t="s">
        <v>15</v>
      </c>
      <c r="AO380" t="s">
        <v>144</v>
      </c>
    </row>
    <row r="381" spans="1:41" x14ac:dyDescent="0.25">
      <c r="A381">
        <f>MAX(A$8:A380)+1</f>
        <v>373</v>
      </c>
      <c r="B381" s="2">
        <f>T381</f>
        <v>1447</v>
      </c>
      <c r="C381" s="2">
        <f>S381</f>
        <v>3</v>
      </c>
      <c r="D381" s="2" t="str">
        <f>AO381</f>
        <v>LLIGUES ESTATALS /  /  / EST</v>
      </c>
      <c r="E381" s="2">
        <f>U381</f>
        <v>638</v>
      </c>
      <c r="F381" s="2">
        <f>W381</f>
        <v>1</v>
      </c>
      <c r="G381" s="2">
        <f>X381</f>
        <v>1</v>
      </c>
      <c r="H381" s="2">
        <f>Y381</f>
        <v>1</v>
      </c>
      <c r="I381" s="3">
        <f>Z381</f>
        <v>0</v>
      </c>
      <c r="J381" s="3">
        <f>AA381</f>
        <v>0</v>
      </c>
      <c r="K381" s="3">
        <f>AB381</f>
        <v>638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2913</v>
      </c>
      <c r="S381">
        <v>3</v>
      </c>
      <c r="T381">
        <v>1447</v>
      </c>
      <c r="U381">
        <v>638</v>
      </c>
      <c r="V381" t="s">
        <v>11</v>
      </c>
      <c r="W381">
        <v>1</v>
      </c>
      <c r="X381">
        <v>1</v>
      </c>
      <c r="Y381">
        <v>1</v>
      </c>
      <c r="Z381">
        <v>0</v>
      </c>
      <c r="AA381">
        <v>0</v>
      </c>
      <c r="AB381">
        <v>638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945</v>
      </c>
      <c r="AJ381" t="s">
        <v>615</v>
      </c>
      <c r="AK381" t="s">
        <v>14</v>
      </c>
      <c r="AL381">
        <v>1991</v>
      </c>
      <c r="AM381">
        <v>33</v>
      </c>
      <c r="AN381" t="s">
        <v>15</v>
      </c>
      <c r="AO381" t="s">
        <v>1693</v>
      </c>
    </row>
    <row r="382" spans="1:41" x14ac:dyDescent="0.25">
      <c r="A382">
        <f>MAX(A$8:A381)+1</f>
        <v>374</v>
      </c>
      <c r="B382" s="2">
        <f>T382</f>
        <v>1447</v>
      </c>
      <c r="C382" s="2">
        <f>S382</f>
        <v>152</v>
      </c>
      <c r="D382" s="2" t="str">
        <f>AO382</f>
        <v>OP / OLOT / ABS / CAT</v>
      </c>
      <c r="E382" s="2">
        <f>U382</f>
        <v>20</v>
      </c>
      <c r="F382" s="2">
        <f>W382</f>
        <v>0.25</v>
      </c>
      <c r="G382" s="2">
        <f>X382</f>
        <v>15</v>
      </c>
      <c r="H382" s="2">
        <f>Y382</f>
        <v>10</v>
      </c>
      <c r="I382" s="3">
        <f>Z382</f>
        <v>0</v>
      </c>
      <c r="J382" s="3">
        <f>AA382</f>
        <v>0</v>
      </c>
      <c r="K382" s="3">
        <f>AB382</f>
        <v>750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3427</v>
      </c>
      <c r="S382">
        <v>152</v>
      </c>
      <c r="T382">
        <v>1447</v>
      </c>
      <c r="U382">
        <v>20</v>
      </c>
      <c r="V382" t="s">
        <v>22</v>
      </c>
      <c r="W382">
        <v>0.25</v>
      </c>
      <c r="X382">
        <v>15</v>
      </c>
      <c r="Y382">
        <v>10</v>
      </c>
      <c r="Z382">
        <v>0</v>
      </c>
      <c r="AA382">
        <v>0</v>
      </c>
      <c r="AB382">
        <v>750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945</v>
      </c>
      <c r="AJ382" t="s">
        <v>615</v>
      </c>
      <c r="AK382" t="s">
        <v>14</v>
      </c>
      <c r="AL382">
        <v>1991</v>
      </c>
      <c r="AM382">
        <v>33</v>
      </c>
      <c r="AN382" t="s">
        <v>15</v>
      </c>
      <c r="AO382" t="s">
        <v>198</v>
      </c>
    </row>
    <row r="383" spans="1:41" x14ac:dyDescent="0.25">
      <c r="A383">
        <f>MAX(A$8:A382)+1</f>
        <v>375</v>
      </c>
      <c r="B383" s="2">
        <f>T383</f>
        <v>1505</v>
      </c>
      <c r="C383" s="2">
        <f>S383</f>
        <v>3</v>
      </c>
      <c r="D383" s="2" t="str">
        <f>AO383</f>
        <v>LLIGUES ESTATALS /  /  / EST</v>
      </c>
      <c r="E383" s="2">
        <f>U383</f>
        <v>446</v>
      </c>
      <c r="F383" s="2">
        <f>W383</f>
        <v>1</v>
      </c>
      <c r="G383" s="2">
        <f>X383</f>
        <v>1</v>
      </c>
      <c r="H383" s="2">
        <f>Y383</f>
        <v>1</v>
      </c>
      <c r="I383" s="3">
        <f>Z383</f>
        <v>0</v>
      </c>
      <c r="J383" s="3">
        <f>AA383</f>
        <v>0</v>
      </c>
      <c r="K383" s="3">
        <f>AB383</f>
        <v>446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1845</v>
      </c>
      <c r="S383">
        <v>3</v>
      </c>
      <c r="T383">
        <v>1505</v>
      </c>
      <c r="U383">
        <v>446</v>
      </c>
      <c r="V383" t="s">
        <v>11</v>
      </c>
      <c r="W383">
        <v>1</v>
      </c>
      <c r="X383">
        <v>1</v>
      </c>
      <c r="Y383">
        <v>1</v>
      </c>
      <c r="Z383">
        <v>0</v>
      </c>
      <c r="AA383">
        <v>0</v>
      </c>
      <c r="AB383">
        <v>446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1639</v>
      </c>
      <c r="AJ383" t="s">
        <v>1636</v>
      </c>
      <c r="AK383" t="s">
        <v>14</v>
      </c>
      <c r="AL383">
        <v>1993</v>
      </c>
      <c r="AM383">
        <v>31</v>
      </c>
      <c r="AN383" t="s">
        <v>15</v>
      </c>
      <c r="AO383" t="s">
        <v>1693</v>
      </c>
    </row>
    <row r="384" spans="1:41" x14ac:dyDescent="0.25">
      <c r="A384">
        <f>MAX(A$8:A383)+1</f>
        <v>376</v>
      </c>
      <c r="B384" s="2">
        <f>T384</f>
        <v>1533</v>
      </c>
      <c r="C384" s="2">
        <f>S384</f>
        <v>3</v>
      </c>
      <c r="D384" s="2" t="str">
        <f>AO384</f>
        <v>LLIGUES ESTATALS /  /  / EST</v>
      </c>
      <c r="E384" s="2">
        <f>U384</f>
        <v>1530</v>
      </c>
      <c r="F384" s="2">
        <f>W384</f>
        <v>1</v>
      </c>
      <c r="G384" s="2">
        <f>X384</f>
        <v>1</v>
      </c>
      <c r="H384" s="2">
        <f>Y384</f>
        <v>1</v>
      </c>
      <c r="I384" s="3">
        <f>Z384</f>
        <v>0</v>
      </c>
      <c r="J384" s="3">
        <f>AA384</f>
        <v>0</v>
      </c>
      <c r="K384" s="3">
        <f>AB384</f>
        <v>1530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1723</v>
      </c>
      <c r="S384">
        <v>3</v>
      </c>
      <c r="T384">
        <v>1533</v>
      </c>
      <c r="U384">
        <v>1530</v>
      </c>
      <c r="V384" t="s">
        <v>11</v>
      </c>
      <c r="W384">
        <v>1</v>
      </c>
      <c r="X384">
        <v>1</v>
      </c>
      <c r="Y384">
        <v>1</v>
      </c>
      <c r="Z384">
        <v>0</v>
      </c>
      <c r="AA384">
        <v>0</v>
      </c>
      <c r="AB384">
        <v>1530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1131</v>
      </c>
      <c r="AJ384" t="s">
        <v>1129</v>
      </c>
      <c r="AK384" t="s">
        <v>14</v>
      </c>
      <c r="AL384">
        <v>1993</v>
      </c>
      <c r="AM384">
        <v>31</v>
      </c>
      <c r="AN384" t="s">
        <v>15</v>
      </c>
      <c r="AO384" t="s">
        <v>1693</v>
      </c>
    </row>
    <row r="385" spans="1:41" x14ac:dyDescent="0.25">
      <c r="A385">
        <f>MAX(A$8:A384)+1</f>
        <v>377</v>
      </c>
      <c r="B385" s="2">
        <f>T385</f>
        <v>1533</v>
      </c>
      <c r="C385" s="2">
        <f>S385</f>
        <v>2</v>
      </c>
      <c r="D385" s="2" t="str">
        <f>AO385</f>
        <v>RQ / RFETM / ABS / EST</v>
      </c>
      <c r="E385" s="2">
        <f>U385</f>
        <v>729</v>
      </c>
      <c r="F385" s="2">
        <f>W385</f>
        <v>0.1</v>
      </c>
      <c r="G385" s="2">
        <f>X385</f>
        <v>1</v>
      </c>
      <c r="H385" s="2">
        <f>Y385</f>
        <v>10</v>
      </c>
      <c r="I385" s="3">
        <f>Z385</f>
        <v>0</v>
      </c>
      <c r="J385" s="3">
        <f>AA385</f>
        <v>0</v>
      </c>
      <c r="K385" s="3">
        <f>AB385</f>
        <v>729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1132</v>
      </c>
      <c r="S385">
        <v>2</v>
      </c>
      <c r="T385">
        <v>1533</v>
      </c>
      <c r="U385">
        <v>729</v>
      </c>
      <c r="V385" t="s">
        <v>11</v>
      </c>
      <c r="W385">
        <v>0.1</v>
      </c>
      <c r="X385">
        <v>1</v>
      </c>
      <c r="Y385">
        <v>10</v>
      </c>
      <c r="Z385">
        <v>0</v>
      </c>
      <c r="AA385">
        <v>0</v>
      </c>
      <c r="AB385">
        <v>729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1131</v>
      </c>
      <c r="AJ385" t="s">
        <v>1129</v>
      </c>
      <c r="AK385" t="s">
        <v>14</v>
      </c>
      <c r="AL385">
        <v>1993</v>
      </c>
      <c r="AM385">
        <v>31</v>
      </c>
      <c r="AN385" t="s">
        <v>15</v>
      </c>
      <c r="AO385" t="s">
        <v>16</v>
      </c>
    </row>
    <row r="386" spans="1:41" x14ac:dyDescent="0.25">
      <c r="A386">
        <f>MAX(A$8:A385)+1</f>
        <v>378</v>
      </c>
      <c r="B386" s="2">
        <f>T386</f>
        <v>1533</v>
      </c>
      <c r="C386" s="2">
        <f>S386</f>
        <v>167</v>
      </c>
      <c r="D386" s="2" t="str">
        <f>AO386</f>
        <v>OP / CAT1F / CAD C / CAT</v>
      </c>
      <c r="E386" s="2">
        <f>U386</f>
        <v>2</v>
      </c>
      <c r="F386" s="2">
        <f>W386</f>
        <v>0.5</v>
      </c>
      <c r="G386" s="2">
        <f>X386</f>
        <v>3.5</v>
      </c>
      <c r="H386" s="2">
        <f>Y386</f>
        <v>10</v>
      </c>
      <c r="I386" s="3">
        <f>Z386</f>
        <v>0</v>
      </c>
      <c r="J386" s="3">
        <f>AA386</f>
        <v>0</v>
      </c>
      <c r="K386" s="3">
        <f>AB386</f>
        <v>35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3641</v>
      </c>
      <c r="S386">
        <v>167</v>
      </c>
      <c r="T386">
        <v>1533</v>
      </c>
      <c r="U386">
        <v>2</v>
      </c>
      <c r="V386" t="s">
        <v>22</v>
      </c>
      <c r="W386">
        <v>0.5</v>
      </c>
      <c r="X386">
        <v>3.5</v>
      </c>
      <c r="Y386">
        <v>10</v>
      </c>
      <c r="Z386">
        <v>0</v>
      </c>
      <c r="AA386">
        <v>0</v>
      </c>
      <c r="AB386">
        <v>35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1131</v>
      </c>
      <c r="AJ386" t="s">
        <v>1129</v>
      </c>
      <c r="AK386" t="s">
        <v>14</v>
      </c>
      <c r="AL386">
        <v>1993</v>
      </c>
      <c r="AM386">
        <v>31</v>
      </c>
      <c r="AN386" t="s">
        <v>15</v>
      </c>
      <c r="AO386" t="s">
        <v>144</v>
      </c>
    </row>
    <row r="387" spans="1:41" x14ac:dyDescent="0.25">
      <c r="A387">
        <f>MAX(A$8:A386)+1</f>
        <v>379</v>
      </c>
      <c r="B387" s="2">
        <f>T387</f>
        <v>1533</v>
      </c>
      <c r="C387" s="2">
        <f>S387</f>
        <v>14</v>
      </c>
      <c r="D387" s="2" t="str">
        <f>AO387</f>
        <v>OP / CAT1F / SEN A / CAT</v>
      </c>
      <c r="E387" s="2">
        <f>U387</f>
        <v>10</v>
      </c>
      <c r="F387" s="2">
        <f>W387</f>
        <v>1.25</v>
      </c>
      <c r="G387" s="2">
        <f>X387</f>
        <v>15</v>
      </c>
      <c r="H387" s="2">
        <f>Y387</f>
        <v>10</v>
      </c>
      <c r="I387" s="3">
        <f>Z387</f>
        <v>0</v>
      </c>
      <c r="J387" s="3">
        <f>AA387</f>
        <v>0</v>
      </c>
      <c r="K387" s="3">
        <f>AB387</f>
        <v>1875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1136</v>
      </c>
      <c r="S387">
        <v>14</v>
      </c>
      <c r="T387">
        <v>1533</v>
      </c>
      <c r="U387">
        <v>10</v>
      </c>
      <c r="V387" t="s">
        <v>22</v>
      </c>
      <c r="W387">
        <v>1.25</v>
      </c>
      <c r="X387">
        <v>15</v>
      </c>
      <c r="Y387">
        <v>10</v>
      </c>
      <c r="Z387">
        <v>0</v>
      </c>
      <c r="AA387">
        <v>0</v>
      </c>
      <c r="AB387">
        <v>1875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1131</v>
      </c>
      <c r="AJ387" t="s">
        <v>1129</v>
      </c>
      <c r="AK387" t="s">
        <v>14</v>
      </c>
      <c r="AL387">
        <v>1993</v>
      </c>
      <c r="AM387">
        <v>31</v>
      </c>
      <c r="AN387" t="s">
        <v>15</v>
      </c>
      <c r="AO387" t="s">
        <v>48</v>
      </c>
    </row>
    <row r="388" spans="1:41" x14ac:dyDescent="0.25">
      <c r="A388">
        <f>MAX(A$8:A387)+1</f>
        <v>380</v>
      </c>
      <c r="B388" s="2">
        <f>T388</f>
        <v>1533</v>
      </c>
      <c r="C388" s="2">
        <f>S388</f>
        <v>76</v>
      </c>
      <c r="D388" s="2" t="str">
        <f>AO388</f>
        <v>TOR / ZON / ABS / EST</v>
      </c>
      <c r="E388" s="2">
        <f>U388</f>
        <v>13</v>
      </c>
      <c r="F388" s="2">
        <f>W388</f>
        <v>0.1</v>
      </c>
      <c r="G388" s="2">
        <f>X388</f>
        <v>15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195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1134</v>
      </c>
      <c r="S388">
        <v>76</v>
      </c>
      <c r="T388">
        <v>1533</v>
      </c>
      <c r="U388">
        <v>13</v>
      </c>
      <c r="V388" t="s">
        <v>3882</v>
      </c>
      <c r="W388">
        <v>0.1</v>
      </c>
      <c r="X388">
        <v>15</v>
      </c>
      <c r="Y388">
        <v>10</v>
      </c>
      <c r="Z388">
        <v>0</v>
      </c>
      <c r="AA388">
        <v>0</v>
      </c>
      <c r="AB388">
        <v>195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1131</v>
      </c>
      <c r="AJ388" t="s">
        <v>1129</v>
      </c>
      <c r="AK388" t="s">
        <v>14</v>
      </c>
      <c r="AL388">
        <v>1993</v>
      </c>
      <c r="AM388">
        <v>31</v>
      </c>
      <c r="AN388" t="s">
        <v>15</v>
      </c>
      <c r="AO388" t="s">
        <v>17</v>
      </c>
    </row>
    <row r="389" spans="1:41" x14ac:dyDescent="0.25">
      <c r="A389">
        <f>MAX(A$8:A388)+1</f>
        <v>381</v>
      </c>
      <c r="B389" s="2">
        <f>T389</f>
        <v>1533</v>
      </c>
      <c r="C389" s="2">
        <f>S389</f>
        <v>28</v>
      </c>
      <c r="D389" s="2" t="str">
        <f>AO389</f>
        <v>OP / CAT2F / SEN A / CAT</v>
      </c>
      <c r="E389" s="2">
        <f>U389</f>
        <v>10</v>
      </c>
      <c r="F389" s="2">
        <f>W389</f>
        <v>1.25</v>
      </c>
      <c r="G389" s="2">
        <f>X389</f>
        <v>15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1875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2069</v>
      </c>
      <c r="S389">
        <v>28</v>
      </c>
      <c r="T389">
        <v>1533</v>
      </c>
      <c r="U389">
        <v>10</v>
      </c>
      <c r="V389" t="s">
        <v>4225</v>
      </c>
      <c r="W389">
        <v>1.25</v>
      </c>
      <c r="X389">
        <v>15</v>
      </c>
      <c r="Y389">
        <v>10</v>
      </c>
      <c r="Z389">
        <v>0</v>
      </c>
      <c r="AA389">
        <v>0</v>
      </c>
      <c r="AB389">
        <v>1875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1131</v>
      </c>
      <c r="AJ389" t="s">
        <v>1129</v>
      </c>
      <c r="AK389" t="s">
        <v>14</v>
      </c>
      <c r="AL389">
        <v>1993</v>
      </c>
      <c r="AM389">
        <v>31</v>
      </c>
      <c r="AN389" t="s">
        <v>15</v>
      </c>
      <c r="AO389" t="s">
        <v>44</v>
      </c>
    </row>
    <row r="390" spans="1:41" x14ac:dyDescent="0.25">
      <c r="A390">
        <f>MAX(A$8:A389)+1</f>
        <v>382</v>
      </c>
      <c r="B390" s="2">
        <f>T390</f>
        <v>1533</v>
      </c>
      <c r="C390" s="2">
        <f>S390</f>
        <v>86</v>
      </c>
      <c r="D390" s="2" t="str">
        <f>AO390</f>
        <v>TOR / EST / ABS / EST</v>
      </c>
      <c r="E390" s="2">
        <f>U390</f>
        <v>3</v>
      </c>
      <c r="F390" s="2">
        <f>W390</f>
        <v>0.5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225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1135</v>
      </c>
      <c r="S390">
        <v>86</v>
      </c>
      <c r="T390">
        <v>1533</v>
      </c>
      <c r="U390">
        <v>3</v>
      </c>
      <c r="V390" t="s">
        <v>2462</v>
      </c>
      <c r="W390">
        <v>0.5</v>
      </c>
      <c r="X390">
        <v>15</v>
      </c>
      <c r="Y390">
        <v>10</v>
      </c>
      <c r="Z390">
        <v>0</v>
      </c>
      <c r="AA390">
        <v>0</v>
      </c>
      <c r="AB390">
        <v>225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1131</v>
      </c>
      <c r="AJ390" t="s">
        <v>1129</v>
      </c>
      <c r="AK390" t="s">
        <v>14</v>
      </c>
      <c r="AL390">
        <v>1993</v>
      </c>
      <c r="AM390">
        <v>31</v>
      </c>
      <c r="AN390" t="s">
        <v>15</v>
      </c>
      <c r="AO390" t="s">
        <v>18</v>
      </c>
    </row>
    <row r="391" spans="1:41" x14ac:dyDescent="0.25">
      <c r="A391">
        <f>MAX(A$8:A390)+1</f>
        <v>383</v>
      </c>
      <c r="B391" s="2">
        <f>T391</f>
        <v>1533</v>
      </c>
      <c r="C391" s="2">
        <f>S391</f>
        <v>64</v>
      </c>
      <c r="D391" s="2" t="str">
        <f>AO391</f>
        <v>TOP / CAT / ABS / CAT</v>
      </c>
      <c r="E391" s="2">
        <f>U391</f>
        <v>6</v>
      </c>
      <c r="F391" s="2">
        <f>W391</f>
        <v>2</v>
      </c>
      <c r="G391" s="2">
        <f>X391</f>
        <v>15</v>
      </c>
      <c r="H391" s="2">
        <f>Y391</f>
        <v>10</v>
      </c>
      <c r="I391" s="3">
        <f>Z391</f>
        <v>0</v>
      </c>
      <c r="J391" s="3">
        <f>AA391</f>
        <v>0</v>
      </c>
      <c r="K391" s="3">
        <f>AB391</f>
        <v>1800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2464</v>
      </c>
      <c r="S391">
        <v>64</v>
      </c>
      <c r="T391">
        <v>1533</v>
      </c>
      <c r="U391">
        <v>6</v>
      </c>
      <c r="V391" t="s">
        <v>4874</v>
      </c>
      <c r="W391">
        <v>2</v>
      </c>
      <c r="X391">
        <v>15</v>
      </c>
      <c r="Y391">
        <v>10</v>
      </c>
      <c r="Z391">
        <v>0</v>
      </c>
      <c r="AA391">
        <v>0</v>
      </c>
      <c r="AB391">
        <v>1800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1131</v>
      </c>
      <c r="AJ391" t="s">
        <v>1129</v>
      </c>
      <c r="AK391" t="s">
        <v>14</v>
      </c>
      <c r="AL391">
        <v>1993</v>
      </c>
      <c r="AM391">
        <v>31</v>
      </c>
      <c r="AN391" t="s">
        <v>15</v>
      </c>
      <c r="AO391" t="s">
        <v>169</v>
      </c>
    </row>
    <row r="392" spans="1:41" x14ac:dyDescent="0.25">
      <c r="A392">
        <f>MAX(A$8:A391)+1</f>
        <v>384</v>
      </c>
      <c r="B392" s="2">
        <f>T392</f>
        <v>1533</v>
      </c>
      <c r="C392" s="2">
        <f>S392</f>
        <v>47</v>
      </c>
      <c r="D392" s="2" t="str">
        <f>AO392</f>
        <v>OP / CAT3F / SEN A / CAT</v>
      </c>
      <c r="E392" s="2">
        <f>U392</f>
        <v>8</v>
      </c>
      <c r="F392" s="2">
        <f>W392</f>
        <v>1.25</v>
      </c>
      <c r="G392" s="2">
        <f>X392</f>
        <v>15</v>
      </c>
      <c r="H392" s="2">
        <f>Y392</f>
        <v>10</v>
      </c>
      <c r="I392" s="3">
        <f>Z392</f>
        <v>0</v>
      </c>
      <c r="J392" s="3">
        <f>AA392</f>
        <v>0</v>
      </c>
      <c r="K392" s="3">
        <f>AB392</f>
        <v>1500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1133</v>
      </c>
      <c r="S392">
        <v>47</v>
      </c>
      <c r="T392">
        <v>1533</v>
      </c>
      <c r="U392">
        <v>8</v>
      </c>
      <c r="V392" t="s">
        <v>4962</v>
      </c>
      <c r="W392">
        <v>1.25</v>
      </c>
      <c r="X392">
        <v>15</v>
      </c>
      <c r="Y392">
        <v>10</v>
      </c>
      <c r="Z392">
        <v>0</v>
      </c>
      <c r="AA392">
        <v>0</v>
      </c>
      <c r="AB392">
        <v>1500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1131</v>
      </c>
      <c r="AJ392" t="s">
        <v>1129</v>
      </c>
      <c r="AK392" t="s">
        <v>14</v>
      </c>
      <c r="AL392">
        <v>1993</v>
      </c>
      <c r="AM392">
        <v>31</v>
      </c>
      <c r="AN392" t="s">
        <v>15</v>
      </c>
      <c r="AO392" t="s">
        <v>80</v>
      </c>
    </row>
    <row r="393" spans="1:41" x14ac:dyDescent="0.25">
      <c r="A393">
        <f>MAX(A$8:A392)+1</f>
        <v>385</v>
      </c>
      <c r="B393" s="2">
        <f>T393</f>
        <v>1533</v>
      </c>
      <c r="C393" s="2">
        <f>S393</f>
        <v>117</v>
      </c>
      <c r="D393" s="2" t="str">
        <f>AO393</f>
        <v>CAMP / CAT / ABS / CAT</v>
      </c>
      <c r="E393" s="2">
        <f>U393</f>
        <v>4</v>
      </c>
      <c r="F393" s="2">
        <f>W393</f>
        <v>2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1200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1130</v>
      </c>
      <c r="S393">
        <v>117</v>
      </c>
      <c r="T393">
        <v>1533</v>
      </c>
      <c r="U393">
        <v>4</v>
      </c>
      <c r="V393" t="s">
        <v>5284</v>
      </c>
      <c r="W393">
        <v>2</v>
      </c>
      <c r="X393">
        <v>15</v>
      </c>
      <c r="Y393">
        <v>10</v>
      </c>
      <c r="Z393">
        <v>0</v>
      </c>
      <c r="AA393">
        <v>0</v>
      </c>
      <c r="AB393">
        <v>1200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1131</v>
      </c>
      <c r="AJ393" t="s">
        <v>1129</v>
      </c>
      <c r="AK393" t="s">
        <v>14</v>
      </c>
      <c r="AL393">
        <v>1993</v>
      </c>
      <c r="AM393">
        <v>31</v>
      </c>
      <c r="AN393" t="s">
        <v>15</v>
      </c>
      <c r="AO393" t="s">
        <v>30</v>
      </c>
    </row>
    <row r="394" spans="1:41" x14ac:dyDescent="0.25">
      <c r="A394">
        <f>MAX(A$8:A393)+1</f>
        <v>386</v>
      </c>
      <c r="B394" s="2">
        <f>T394</f>
        <v>1537</v>
      </c>
      <c r="C394" s="2">
        <f>S394</f>
        <v>3</v>
      </c>
      <c r="D394" s="2" t="str">
        <f>AO394</f>
        <v>LLIGUES ESTATALS /  /  / EST</v>
      </c>
      <c r="E394" s="2">
        <f>U394</f>
        <v>184.49999999999989</v>
      </c>
      <c r="F394" s="2">
        <f>W394</f>
        <v>1</v>
      </c>
      <c r="G394" s="2">
        <f>X394</f>
        <v>1</v>
      </c>
      <c r="H394" s="2">
        <f>Y394</f>
        <v>1</v>
      </c>
      <c r="I394" s="3">
        <f>Z394</f>
        <v>0</v>
      </c>
      <c r="J394" s="3">
        <f>AA394</f>
        <v>0</v>
      </c>
      <c r="K394" s="3">
        <f>AB394</f>
        <v>184.49999999999989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1802</v>
      </c>
      <c r="S394">
        <v>3</v>
      </c>
      <c r="T394">
        <v>1537</v>
      </c>
      <c r="U394">
        <v>184.49999999999989</v>
      </c>
      <c r="V394" t="s">
        <v>11</v>
      </c>
      <c r="W394">
        <v>1</v>
      </c>
      <c r="X394">
        <v>1</v>
      </c>
      <c r="Y394">
        <v>1</v>
      </c>
      <c r="Z394">
        <v>0</v>
      </c>
      <c r="AA394">
        <v>0</v>
      </c>
      <c r="AB394">
        <v>184.49999999999989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507</v>
      </c>
      <c r="AJ394" t="s">
        <v>910</v>
      </c>
      <c r="AK394" t="s">
        <v>14</v>
      </c>
      <c r="AL394">
        <v>1993</v>
      </c>
      <c r="AM394">
        <v>31</v>
      </c>
      <c r="AN394" t="s">
        <v>15</v>
      </c>
      <c r="AO394" t="s">
        <v>1693</v>
      </c>
    </row>
    <row r="395" spans="1:41" x14ac:dyDescent="0.25">
      <c r="A395">
        <f>MAX(A$8:A394)+1</f>
        <v>387</v>
      </c>
      <c r="B395" s="2">
        <f>T395</f>
        <v>1537</v>
      </c>
      <c r="C395" s="2">
        <f>S395</f>
        <v>2</v>
      </c>
      <c r="D395" s="2" t="str">
        <f>AO395</f>
        <v>RQ / RFETM / ABS / EST</v>
      </c>
      <c r="E395" s="2">
        <f>U395</f>
        <v>194</v>
      </c>
      <c r="F395" s="2">
        <f>W395</f>
        <v>0.1</v>
      </c>
      <c r="G395" s="2">
        <f>X395</f>
        <v>1</v>
      </c>
      <c r="H395" s="2">
        <f>Y395</f>
        <v>10</v>
      </c>
      <c r="I395" s="3">
        <f>Z395</f>
        <v>0</v>
      </c>
      <c r="J395" s="3">
        <f>AA395</f>
        <v>0</v>
      </c>
      <c r="K395" s="3">
        <f>AB395</f>
        <v>194.00000000000003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506</v>
      </c>
      <c r="S395">
        <v>2</v>
      </c>
      <c r="T395">
        <v>1537</v>
      </c>
      <c r="U395">
        <v>194</v>
      </c>
      <c r="V395" t="s">
        <v>11</v>
      </c>
      <c r="W395">
        <v>0.1</v>
      </c>
      <c r="X395">
        <v>1</v>
      </c>
      <c r="Y395">
        <v>10</v>
      </c>
      <c r="Z395">
        <v>0</v>
      </c>
      <c r="AA395">
        <v>0</v>
      </c>
      <c r="AB395">
        <v>194.00000000000003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507</v>
      </c>
      <c r="AJ395" t="s">
        <v>910</v>
      </c>
      <c r="AK395" t="s">
        <v>14</v>
      </c>
      <c r="AL395">
        <v>1993</v>
      </c>
      <c r="AM395">
        <v>31</v>
      </c>
      <c r="AN395" t="s">
        <v>15</v>
      </c>
      <c r="AO395" t="s">
        <v>16</v>
      </c>
    </row>
    <row r="396" spans="1:41" x14ac:dyDescent="0.25">
      <c r="A396">
        <f>MAX(A$8:A395)+1</f>
        <v>388</v>
      </c>
      <c r="B396" s="2">
        <f>T396</f>
        <v>1564</v>
      </c>
      <c r="C396" s="2">
        <f>S396</f>
        <v>3</v>
      </c>
      <c r="D396" s="2" t="str">
        <f>AO396</f>
        <v>LLIGUES ESTATALS /  /  / EST</v>
      </c>
      <c r="E396" s="2">
        <f>U396</f>
        <v>1785</v>
      </c>
      <c r="F396" s="2">
        <f>W396</f>
        <v>1</v>
      </c>
      <c r="G396" s="2">
        <f>X396</f>
        <v>1</v>
      </c>
      <c r="H396" s="2">
        <f>Y396</f>
        <v>1</v>
      </c>
      <c r="I396" s="3">
        <f>Z396</f>
        <v>0</v>
      </c>
      <c r="J396" s="3">
        <f>AA396</f>
        <v>0</v>
      </c>
      <c r="K396" s="3">
        <f>AB396</f>
        <v>1785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1713</v>
      </c>
      <c r="S396">
        <v>3</v>
      </c>
      <c r="T396">
        <v>1564</v>
      </c>
      <c r="U396">
        <v>1785</v>
      </c>
      <c r="V396" t="s">
        <v>11</v>
      </c>
      <c r="W396">
        <v>1</v>
      </c>
      <c r="X396">
        <v>1</v>
      </c>
      <c r="Y396">
        <v>1</v>
      </c>
      <c r="Z396">
        <v>0</v>
      </c>
      <c r="AA396">
        <v>0</v>
      </c>
      <c r="AB396">
        <v>1785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1062</v>
      </c>
      <c r="AJ396" t="s">
        <v>1016</v>
      </c>
      <c r="AK396" t="s">
        <v>14</v>
      </c>
      <c r="AL396">
        <v>1994</v>
      </c>
      <c r="AM396">
        <v>30</v>
      </c>
      <c r="AN396" t="s">
        <v>15</v>
      </c>
      <c r="AO396" t="s">
        <v>1693</v>
      </c>
    </row>
    <row r="397" spans="1:41" x14ac:dyDescent="0.25">
      <c r="A397">
        <f>MAX(A$8:A396)+1</f>
        <v>389</v>
      </c>
      <c r="B397" s="2">
        <f>T397</f>
        <v>1564</v>
      </c>
      <c r="C397" s="2">
        <f>S397</f>
        <v>2</v>
      </c>
      <c r="D397" s="2" t="str">
        <f>AO397</f>
        <v>RQ / RFETM / ABS / EST</v>
      </c>
      <c r="E397" s="2">
        <f>U397</f>
        <v>760</v>
      </c>
      <c r="F397" s="2">
        <f>W397</f>
        <v>0.1</v>
      </c>
      <c r="G397" s="2">
        <f>X397</f>
        <v>1</v>
      </c>
      <c r="H397" s="2">
        <f>Y397</f>
        <v>10</v>
      </c>
      <c r="I397" s="3">
        <f>Z397</f>
        <v>0</v>
      </c>
      <c r="J397" s="3">
        <f>AA397</f>
        <v>0</v>
      </c>
      <c r="K397" s="3">
        <f>AB397</f>
        <v>760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1063</v>
      </c>
      <c r="S397">
        <v>2</v>
      </c>
      <c r="T397">
        <v>1564</v>
      </c>
      <c r="U397">
        <v>760</v>
      </c>
      <c r="V397" t="s">
        <v>11</v>
      </c>
      <c r="W397">
        <v>0.1</v>
      </c>
      <c r="X397">
        <v>1</v>
      </c>
      <c r="Y397">
        <v>10</v>
      </c>
      <c r="Z397">
        <v>0</v>
      </c>
      <c r="AA397">
        <v>0</v>
      </c>
      <c r="AB397">
        <v>760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1062</v>
      </c>
      <c r="AJ397" t="s">
        <v>1016</v>
      </c>
      <c r="AK397" t="s">
        <v>14</v>
      </c>
      <c r="AL397">
        <v>1994</v>
      </c>
      <c r="AM397">
        <v>30</v>
      </c>
      <c r="AN397" t="s">
        <v>15</v>
      </c>
      <c r="AO397" t="s">
        <v>16</v>
      </c>
    </row>
    <row r="398" spans="1:41" x14ac:dyDescent="0.25">
      <c r="A398">
        <f>MAX(A$8:A397)+1</f>
        <v>390</v>
      </c>
      <c r="B398" s="2">
        <f>T398</f>
        <v>1564</v>
      </c>
      <c r="C398" s="2">
        <f>S398</f>
        <v>16</v>
      </c>
      <c r="D398" s="2" t="str">
        <f>AO398</f>
        <v>OP / CAT1F / SEN C / CAT</v>
      </c>
      <c r="E398" s="2">
        <f>U398</f>
        <v>8</v>
      </c>
      <c r="F398" s="2">
        <f>W398</f>
        <v>0.25</v>
      </c>
      <c r="G398" s="2">
        <f>X398</f>
        <v>15</v>
      </c>
      <c r="H398" s="2">
        <f>Y398</f>
        <v>10</v>
      </c>
      <c r="I398" s="3">
        <f>Z398</f>
        <v>0</v>
      </c>
      <c r="J398" s="3">
        <f>AA398</f>
        <v>0</v>
      </c>
      <c r="K398" s="3">
        <f>AB398</f>
        <v>300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3789</v>
      </c>
      <c r="S398">
        <v>16</v>
      </c>
      <c r="T398">
        <v>1564</v>
      </c>
      <c r="U398">
        <v>8</v>
      </c>
      <c r="V398" t="s">
        <v>22</v>
      </c>
      <c r="W398">
        <v>0.25</v>
      </c>
      <c r="X398">
        <v>15</v>
      </c>
      <c r="Y398">
        <v>10</v>
      </c>
      <c r="Z398">
        <v>0</v>
      </c>
      <c r="AA398">
        <v>0</v>
      </c>
      <c r="AB398">
        <v>300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1062</v>
      </c>
      <c r="AJ398" t="s">
        <v>1016</v>
      </c>
      <c r="AK398" t="s">
        <v>14</v>
      </c>
      <c r="AL398">
        <v>1994</v>
      </c>
      <c r="AM398">
        <v>30</v>
      </c>
      <c r="AN398" t="s">
        <v>15</v>
      </c>
      <c r="AO398" t="s">
        <v>107</v>
      </c>
    </row>
    <row r="399" spans="1:41" x14ac:dyDescent="0.25">
      <c r="A399">
        <f>MAX(A$8:A398)+1</f>
        <v>391</v>
      </c>
      <c r="B399" s="2">
        <f>T399</f>
        <v>1569</v>
      </c>
      <c r="C399" s="2">
        <f>S399</f>
        <v>3</v>
      </c>
      <c r="D399" s="2" t="str">
        <f>AO399</f>
        <v>LLIGUES ESTATALS /  /  / EST</v>
      </c>
      <c r="E399" s="2">
        <f>U399</f>
        <v>817.5</v>
      </c>
      <c r="F399" s="2">
        <f>W399</f>
        <v>1</v>
      </c>
      <c r="G399" s="2">
        <f>X399</f>
        <v>1</v>
      </c>
      <c r="H399" s="2">
        <f>Y399</f>
        <v>1</v>
      </c>
      <c r="I399" s="3">
        <f>Z399</f>
        <v>0</v>
      </c>
      <c r="J399" s="3">
        <f>AA399</f>
        <v>0</v>
      </c>
      <c r="K399" s="3">
        <f>AB399</f>
        <v>817.5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2914</v>
      </c>
      <c r="S399">
        <v>3</v>
      </c>
      <c r="T399">
        <v>1569</v>
      </c>
      <c r="U399">
        <v>817.5</v>
      </c>
      <c r="V399" t="s">
        <v>11</v>
      </c>
      <c r="W399">
        <v>1</v>
      </c>
      <c r="X399">
        <v>1</v>
      </c>
      <c r="Y399">
        <v>1</v>
      </c>
      <c r="Z399">
        <v>0</v>
      </c>
      <c r="AA399">
        <v>0</v>
      </c>
      <c r="AB399">
        <v>817.5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3243</v>
      </c>
      <c r="AJ399" t="s">
        <v>1115</v>
      </c>
      <c r="AK399" t="s">
        <v>14</v>
      </c>
      <c r="AL399">
        <v>1994</v>
      </c>
      <c r="AM399">
        <v>30</v>
      </c>
      <c r="AN399" t="s">
        <v>15</v>
      </c>
      <c r="AO399" t="s">
        <v>1693</v>
      </c>
    </row>
    <row r="400" spans="1:41" x14ac:dyDescent="0.25">
      <c r="A400">
        <f>MAX(A$8:A399)+1</f>
        <v>392</v>
      </c>
      <c r="B400" s="2">
        <f>T400</f>
        <v>1569</v>
      </c>
      <c r="C400" s="2">
        <f>S400</f>
        <v>2</v>
      </c>
      <c r="D400" s="2" t="str">
        <f>AO400</f>
        <v>RQ / RFETM / ABS / EST</v>
      </c>
      <c r="E400" s="2">
        <f>U400</f>
        <v>309</v>
      </c>
      <c r="F400" s="2">
        <f>W400</f>
        <v>0.1</v>
      </c>
      <c r="G400" s="2">
        <f>X400</f>
        <v>1</v>
      </c>
      <c r="H400" s="2">
        <f>Y400</f>
        <v>10</v>
      </c>
      <c r="I400" s="3">
        <f>Z400</f>
        <v>0</v>
      </c>
      <c r="J400" s="3">
        <f>AA400</f>
        <v>0</v>
      </c>
      <c r="K400" s="3">
        <f>AB400</f>
        <v>309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3136</v>
      </c>
      <c r="S400">
        <v>2</v>
      </c>
      <c r="T400">
        <v>1569</v>
      </c>
      <c r="U400">
        <v>309</v>
      </c>
      <c r="V400" t="s">
        <v>11</v>
      </c>
      <c r="W400">
        <v>0.1</v>
      </c>
      <c r="X400">
        <v>1</v>
      </c>
      <c r="Y400">
        <v>10</v>
      </c>
      <c r="Z400">
        <v>0</v>
      </c>
      <c r="AA400">
        <v>0</v>
      </c>
      <c r="AB400">
        <v>309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3243</v>
      </c>
      <c r="AJ400" t="s">
        <v>1115</v>
      </c>
      <c r="AK400" t="s">
        <v>14</v>
      </c>
      <c r="AL400">
        <v>1994</v>
      </c>
      <c r="AM400">
        <v>30</v>
      </c>
      <c r="AN400" t="s">
        <v>15</v>
      </c>
      <c r="AO400" t="s">
        <v>16</v>
      </c>
    </row>
    <row r="401" spans="1:41" x14ac:dyDescent="0.25">
      <c r="A401">
        <f>MAX(A$8:A400)+1</f>
        <v>393</v>
      </c>
      <c r="B401" s="2">
        <f>T401</f>
        <v>1574</v>
      </c>
      <c r="C401" s="2">
        <f>S401</f>
        <v>130</v>
      </c>
      <c r="D401" s="2" t="str">
        <f>AO401</f>
        <v>CAMP / ESP / ABS / EST</v>
      </c>
      <c r="E401" s="2">
        <f>U401</f>
        <v>1</v>
      </c>
      <c r="F401" s="2">
        <f>W401</f>
        <v>4</v>
      </c>
      <c r="G401" s="2">
        <f>X401</f>
        <v>15</v>
      </c>
      <c r="H401" s="2">
        <f>Y401</f>
        <v>10</v>
      </c>
      <c r="I401" s="3">
        <f>Z401</f>
        <v>0</v>
      </c>
      <c r="J401" s="3">
        <f>AA401</f>
        <v>0</v>
      </c>
      <c r="K401" s="3">
        <f>AB401</f>
        <v>600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2235</v>
      </c>
      <c r="S401">
        <v>130</v>
      </c>
      <c r="T401">
        <v>1574</v>
      </c>
      <c r="U401">
        <v>1</v>
      </c>
      <c r="V401" t="s">
        <v>11</v>
      </c>
      <c r="W401">
        <v>4</v>
      </c>
      <c r="X401">
        <v>15</v>
      </c>
      <c r="Y401">
        <v>10</v>
      </c>
      <c r="Z401">
        <v>0</v>
      </c>
      <c r="AA401">
        <v>0</v>
      </c>
      <c r="AB401">
        <v>600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776</v>
      </c>
      <c r="AJ401" t="s">
        <v>771</v>
      </c>
      <c r="AK401" t="s">
        <v>14</v>
      </c>
      <c r="AL401">
        <v>1994</v>
      </c>
      <c r="AM401">
        <v>30</v>
      </c>
      <c r="AN401" t="s">
        <v>15</v>
      </c>
      <c r="AO401" t="s">
        <v>78</v>
      </c>
    </row>
    <row r="402" spans="1:41" x14ac:dyDescent="0.25">
      <c r="A402">
        <f>MAX(A$8:A401)+1</f>
        <v>394</v>
      </c>
      <c r="B402" s="2">
        <f>T402</f>
        <v>1574</v>
      </c>
      <c r="C402" s="2">
        <f>S402</f>
        <v>3</v>
      </c>
      <c r="D402" s="2" t="str">
        <f>AO402</f>
        <v>LLIGUES ESTATALS /  /  / EST</v>
      </c>
      <c r="E402" s="2">
        <f>U402</f>
        <v>1124.9999999999998</v>
      </c>
      <c r="F402" s="2">
        <f>W402</f>
        <v>1</v>
      </c>
      <c r="G402" s="2">
        <f>X402</f>
        <v>1</v>
      </c>
      <c r="H402" s="2">
        <f>Y402</f>
        <v>1</v>
      </c>
      <c r="I402" s="3">
        <f>Z402</f>
        <v>0</v>
      </c>
      <c r="J402" s="3">
        <f>AA402</f>
        <v>0</v>
      </c>
      <c r="K402" s="3">
        <f>AB402</f>
        <v>1124.9999999999998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2915</v>
      </c>
      <c r="S402">
        <v>3</v>
      </c>
      <c r="T402">
        <v>1574</v>
      </c>
      <c r="U402">
        <v>1124.9999999999998</v>
      </c>
      <c r="V402" t="s">
        <v>11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1124.9999999999998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776</v>
      </c>
      <c r="AJ402" t="s">
        <v>771</v>
      </c>
      <c r="AK402" t="s">
        <v>14</v>
      </c>
      <c r="AL402">
        <v>1994</v>
      </c>
      <c r="AM402">
        <v>30</v>
      </c>
      <c r="AN402" t="s">
        <v>15</v>
      </c>
      <c r="AO402" t="s">
        <v>1693</v>
      </c>
    </row>
    <row r="403" spans="1:41" x14ac:dyDescent="0.25">
      <c r="A403">
        <f>MAX(A$8:A402)+1</f>
        <v>395</v>
      </c>
      <c r="B403" s="2">
        <f>T403</f>
        <v>1574</v>
      </c>
      <c r="C403" s="2">
        <f>S403</f>
        <v>2</v>
      </c>
      <c r="D403" s="2" t="str">
        <f>AO403</f>
        <v>RQ / RFETM / ABS / EST</v>
      </c>
      <c r="E403" s="2">
        <f>U403</f>
        <v>1369</v>
      </c>
      <c r="F403" s="2">
        <f>W403</f>
        <v>0.1</v>
      </c>
      <c r="G403" s="2">
        <f>X403</f>
        <v>1</v>
      </c>
      <c r="H403" s="2">
        <f>Y403</f>
        <v>10</v>
      </c>
      <c r="I403" s="3">
        <f>Z403</f>
        <v>0</v>
      </c>
      <c r="J403" s="3">
        <f>AA403</f>
        <v>0</v>
      </c>
      <c r="K403" s="3">
        <f>AB403</f>
        <v>1369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777</v>
      </c>
      <c r="S403">
        <v>2</v>
      </c>
      <c r="T403">
        <v>1574</v>
      </c>
      <c r="U403">
        <v>1369</v>
      </c>
      <c r="V403" t="s">
        <v>11</v>
      </c>
      <c r="W403">
        <v>0.1</v>
      </c>
      <c r="X403">
        <v>1</v>
      </c>
      <c r="Y403">
        <v>10</v>
      </c>
      <c r="Z403">
        <v>0</v>
      </c>
      <c r="AA403">
        <v>0</v>
      </c>
      <c r="AB403">
        <v>1369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776</v>
      </c>
      <c r="AJ403" t="s">
        <v>771</v>
      </c>
      <c r="AK403" t="s">
        <v>14</v>
      </c>
      <c r="AL403">
        <v>1994</v>
      </c>
      <c r="AM403">
        <v>30</v>
      </c>
      <c r="AN403" t="s">
        <v>15</v>
      </c>
      <c r="AO403" t="s">
        <v>16</v>
      </c>
    </row>
    <row r="404" spans="1:41" x14ac:dyDescent="0.25">
      <c r="A404">
        <f>MAX(A$8:A403)+1</f>
        <v>396</v>
      </c>
      <c r="B404" s="2">
        <f>T404</f>
        <v>1584</v>
      </c>
      <c r="C404" s="2">
        <f>S404</f>
        <v>3</v>
      </c>
      <c r="D404" s="2" t="str">
        <f>AO404</f>
        <v>LLIGUES ESTATALS /  /  / EST</v>
      </c>
      <c r="E404" s="2">
        <f>U404</f>
        <v>1020</v>
      </c>
      <c r="F404" s="2">
        <f>W404</f>
        <v>1</v>
      </c>
      <c r="G404" s="2">
        <f>X404</f>
        <v>1</v>
      </c>
      <c r="H404" s="2">
        <f>Y404</f>
        <v>1</v>
      </c>
      <c r="I404" s="3">
        <f>Z404</f>
        <v>0</v>
      </c>
      <c r="J404" s="3">
        <f>AA404</f>
        <v>0</v>
      </c>
      <c r="K404" s="3">
        <f>AB404</f>
        <v>1020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1746</v>
      </c>
      <c r="S404">
        <v>3</v>
      </c>
      <c r="T404">
        <v>1584</v>
      </c>
      <c r="U404">
        <v>1020</v>
      </c>
      <c r="V404" t="s">
        <v>11</v>
      </c>
      <c r="W404">
        <v>1</v>
      </c>
      <c r="X404">
        <v>1</v>
      </c>
      <c r="Y404">
        <v>1</v>
      </c>
      <c r="Z404">
        <v>0</v>
      </c>
      <c r="AA404">
        <v>0</v>
      </c>
      <c r="AB404">
        <v>1020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1432</v>
      </c>
      <c r="AJ404" t="s">
        <v>1428</v>
      </c>
      <c r="AK404" t="s">
        <v>14</v>
      </c>
      <c r="AL404">
        <v>1994</v>
      </c>
      <c r="AM404">
        <v>30</v>
      </c>
      <c r="AN404" t="s">
        <v>15</v>
      </c>
      <c r="AO404" t="s">
        <v>1693</v>
      </c>
    </row>
    <row r="405" spans="1:41" x14ac:dyDescent="0.25">
      <c r="A405">
        <f>MAX(A$8:A404)+1</f>
        <v>397</v>
      </c>
      <c r="B405" s="2">
        <f>T405</f>
        <v>1584</v>
      </c>
      <c r="C405" s="2">
        <f>S405</f>
        <v>2</v>
      </c>
      <c r="D405" s="2" t="str">
        <f>AO405</f>
        <v>RQ / RFETM / ABS / EST</v>
      </c>
      <c r="E405" s="2">
        <f>U405</f>
        <v>479</v>
      </c>
      <c r="F405" s="2">
        <f>W405</f>
        <v>0.1</v>
      </c>
      <c r="G405" s="2">
        <f>X405</f>
        <v>1</v>
      </c>
      <c r="H405" s="2">
        <f>Y405</f>
        <v>10</v>
      </c>
      <c r="I405" s="3">
        <f>Z405</f>
        <v>0</v>
      </c>
      <c r="J405" s="3">
        <f>AA405</f>
        <v>0</v>
      </c>
      <c r="K405" s="3">
        <f>AB405</f>
        <v>479.00000000000006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1431</v>
      </c>
      <c r="S405">
        <v>2</v>
      </c>
      <c r="T405">
        <v>1584</v>
      </c>
      <c r="U405">
        <v>479</v>
      </c>
      <c r="V405" t="s">
        <v>11</v>
      </c>
      <c r="W405">
        <v>0.1</v>
      </c>
      <c r="X405">
        <v>1</v>
      </c>
      <c r="Y405">
        <v>10</v>
      </c>
      <c r="Z405">
        <v>0</v>
      </c>
      <c r="AA405">
        <v>0</v>
      </c>
      <c r="AB405">
        <v>479.00000000000006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1432</v>
      </c>
      <c r="AJ405" t="s">
        <v>1428</v>
      </c>
      <c r="AK405" t="s">
        <v>14</v>
      </c>
      <c r="AL405">
        <v>1994</v>
      </c>
      <c r="AM405">
        <v>30</v>
      </c>
      <c r="AN405" t="s">
        <v>15</v>
      </c>
      <c r="AO405" t="s">
        <v>16</v>
      </c>
    </row>
    <row r="406" spans="1:41" x14ac:dyDescent="0.25">
      <c r="A406">
        <f>MAX(A$8:A405)+1</f>
        <v>398</v>
      </c>
      <c r="B406" s="2">
        <f>T406</f>
        <v>1584</v>
      </c>
      <c r="C406" s="2">
        <f>S406</f>
        <v>151</v>
      </c>
      <c r="D406" s="2" t="str">
        <f>AO406</f>
        <v>OP / OLOT / ABS / EST</v>
      </c>
      <c r="E406" s="2">
        <f>U406</f>
        <v>2</v>
      </c>
      <c r="F406" s="2">
        <f>W406</f>
        <v>1</v>
      </c>
      <c r="G406" s="2">
        <f>X406</f>
        <v>15</v>
      </c>
      <c r="H406" s="2">
        <f>Y406</f>
        <v>10</v>
      </c>
      <c r="I406" s="3">
        <f>Z406</f>
        <v>0</v>
      </c>
      <c r="J406" s="3">
        <f>AA406</f>
        <v>0</v>
      </c>
      <c r="K406" s="3">
        <f>AB406</f>
        <v>300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1433</v>
      </c>
      <c r="S406">
        <v>151</v>
      </c>
      <c r="T406">
        <v>1584</v>
      </c>
      <c r="U406">
        <v>2</v>
      </c>
      <c r="V406" t="s">
        <v>22</v>
      </c>
      <c r="W406">
        <v>1</v>
      </c>
      <c r="X406">
        <v>15</v>
      </c>
      <c r="Y406">
        <v>10</v>
      </c>
      <c r="Z406">
        <v>0</v>
      </c>
      <c r="AA406">
        <v>0</v>
      </c>
      <c r="AB406">
        <v>300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1432</v>
      </c>
      <c r="AJ406" t="s">
        <v>1428</v>
      </c>
      <c r="AK406" t="s">
        <v>14</v>
      </c>
      <c r="AL406">
        <v>1994</v>
      </c>
      <c r="AM406">
        <v>30</v>
      </c>
      <c r="AN406" t="s">
        <v>15</v>
      </c>
      <c r="AO406" t="s">
        <v>46</v>
      </c>
    </row>
    <row r="407" spans="1:41" x14ac:dyDescent="0.25">
      <c r="A407">
        <f>MAX(A$8:A406)+1</f>
        <v>399</v>
      </c>
      <c r="B407" s="2">
        <f>T407</f>
        <v>1584</v>
      </c>
      <c r="C407" s="2">
        <f>S407</f>
        <v>79</v>
      </c>
      <c r="D407" s="2" t="str">
        <f>AO407</f>
        <v>TOR / ZON / INF / EST</v>
      </c>
      <c r="E407" s="2">
        <f>U407</f>
        <v>2</v>
      </c>
      <c r="F407" s="2">
        <f>W407</f>
        <v>2</v>
      </c>
      <c r="G407" s="2">
        <f>X407</f>
        <v>2</v>
      </c>
      <c r="H407" s="2">
        <f>Y407</f>
        <v>10</v>
      </c>
      <c r="I407" s="3">
        <f>Z407</f>
        <v>0</v>
      </c>
      <c r="J407" s="3">
        <f>AA407</f>
        <v>0</v>
      </c>
      <c r="K407" s="3">
        <f>AB407</f>
        <v>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3936</v>
      </c>
      <c r="S407">
        <v>79</v>
      </c>
      <c r="T407">
        <v>1584</v>
      </c>
      <c r="U407">
        <v>2</v>
      </c>
      <c r="V407" t="s">
        <v>3882</v>
      </c>
      <c r="W407">
        <v>2</v>
      </c>
      <c r="X407">
        <v>2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1432</v>
      </c>
      <c r="AJ407" t="s">
        <v>1428</v>
      </c>
      <c r="AK407" t="s">
        <v>14</v>
      </c>
      <c r="AL407">
        <v>1994</v>
      </c>
      <c r="AM407">
        <v>30</v>
      </c>
      <c r="AN407" t="s">
        <v>15</v>
      </c>
      <c r="AO407" t="s">
        <v>62</v>
      </c>
    </row>
    <row r="408" spans="1:41" x14ac:dyDescent="0.25">
      <c r="A408">
        <f>MAX(A$8:A407)+1</f>
        <v>400</v>
      </c>
      <c r="B408" s="2">
        <f>T408</f>
        <v>1601</v>
      </c>
      <c r="C408" s="2">
        <f>S408</f>
        <v>3</v>
      </c>
      <c r="D408" s="2" t="str">
        <f>AO408</f>
        <v>LLIGUES ESTATALS /  /  / EST</v>
      </c>
      <c r="E408" s="2">
        <f>U408</f>
        <v>1710</v>
      </c>
      <c r="F408" s="2">
        <f>W408</f>
        <v>1</v>
      </c>
      <c r="G408" s="2">
        <f>X408</f>
        <v>1</v>
      </c>
      <c r="H408" s="2">
        <f>Y408</f>
        <v>1</v>
      </c>
      <c r="I408" s="3">
        <f>Z408</f>
        <v>0</v>
      </c>
      <c r="J408" s="3">
        <f>AA408</f>
        <v>0</v>
      </c>
      <c r="K408" s="3">
        <f>AB408</f>
        <v>1710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1709</v>
      </c>
      <c r="S408">
        <v>3</v>
      </c>
      <c r="T408">
        <v>1601</v>
      </c>
      <c r="U408">
        <v>1710</v>
      </c>
      <c r="V408" t="s">
        <v>11</v>
      </c>
      <c r="W408">
        <v>1</v>
      </c>
      <c r="X408">
        <v>1</v>
      </c>
      <c r="Y408">
        <v>1</v>
      </c>
      <c r="Z408">
        <v>0</v>
      </c>
      <c r="AA408">
        <v>0</v>
      </c>
      <c r="AB408">
        <v>1710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364</v>
      </c>
      <c r="AJ408" t="s">
        <v>336</v>
      </c>
      <c r="AK408" t="s">
        <v>14</v>
      </c>
      <c r="AL408">
        <v>1995</v>
      </c>
      <c r="AM408">
        <v>29</v>
      </c>
      <c r="AN408" t="s">
        <v>15</v>
      </c>
      <c r="AO408" t="s">
        <v>1693</v>
      </c>
    </row>
    <row r="409" spans="1:41" x14ac:dyDescent="0.25">
      <c r="A409">
        <f>MAX(A$8:A408)+1</f>
        <v>401</v>
      </c>
      <c r="B409" s="2">
        <f>T409</f>
        <v>1601</v>
      </c>
      <c r="C409" s="2">
        <f>S409</f>
        <v>2</v>
      </c>
      <c r="D409" s="2" t="str">
        <f>AO409</f>
        <v>RQ / RFETM / ABS / EST</v>
      </c>
      <c r="E409" s="2">
        <f>U409</f>
        <v>803</v>
      </c>
      <c r="F409" s="2">
        <f>W409</f>
        <v>0.1</v>
      </c>
      <c r="G409" s="2">
        <f>X409</f>
        <v>1</v>
      </c>
      <c r="H409" s="2">
        <f>Y409</f>
        <v>10</v>
      </c>
      <c r="I409" s="3">
        <f>Z409</f>
        <v>0</v>
      </c>
      <c r="J409" s="3">
        <f>AA409</f>
        <v>0</v>
      </c>
      <c r="K409" s="3">
        <f>AB409</f>
        <v>803.00000000000011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363</v>
      </c>
      <c r="S409">
        <v>2</v>
      </c>
      <c r="T409">
        <v>1601</v>
      </c>
      <c r="U409">
        <v>803</v>
      </c>
      <c r="V409" t="s">
        <v>11</v>
      </c>
      <c r="W409">
        <v>0.1</v>
      </c>
      <c r="X409">
        <v>1</v>
      </c>
      <c r="Y409">
        <v>10</v>
      </c>
      <c r="Z409">
        <v>0</v>
      </c>
      <c r="AA409">
        <v>0</v>
      </c>
      <c r="AB409">
        <v>803.00000000000011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364</v>
      </c>
      <c r="AJ409" t="s">
        <v>336</v>
      </c>
      <c r="AK409" t="s">
        <v>14</v>
      </c>
      <c r="AL409">
        <v>1995</v>
      </c>
      <c r="AM409">
        <v>29</v>
      </c>
      <c r="AN409" t="s">
        <v>15</v>
      </c>
      <c r="AO409" t="s">
        <v>16</v>
      </c>
    </row>
    <row r="410" spans="1:41" x14ac:dyDescent="0.25">
      <c r="A410">
        <f>MAX(A$8:A409)+1</f>
        <v>402</v>
      </c>
      <c r="B410" s="2">
        <f>T410</f>
        <v>1603</v>
      </c>
      <c r="C410" s="2">
        <f>S410</f>
        <v>3</v>
      </c>
      <c r="D410" s="2" t="str">
        <f>AO410</f>
        <v>LLIGUES ESTATALS /  /  / EST</v>
      </c>
      <c r="E410" s="2">
        <f>U410</f>
        <v>2040</v>
      </c>
      <c r="F410" s="2">
        <f>W410</f>
        <v>1</v>
      </c>
      <c r="G410" s="2">
        <f>X410</f>
        <v>1</v>
      </c>
      <c r="H410" s="2">
        <f>Y410</f>
        <v>1</v>
      </c>
      <c r="I410" s="3">
        <f>Z410</f>
        <v>0</v>
      </c>
      <c r="J410" s="3">
        <f>AA410</f>
        <v>0</v>
      </c>
      <c r="K410" s="3">
        <f>AB410</f>
        <v>2040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1719</v>
      </c>
      <c r="S410">
        <v>3</v>
      </c>
      <c r="T410">
        <v>1603</v>
      </c>
      <c r="U410">
        <v>2040</v>
      </c>
      <c r="V410" t="s">
        <v>11</v>
      </c>
      <c r="W410">
        <v>1</v>
      </c>
      <c r="X410">
        <v>1</v>
      </c>
      <c r="Y410">
        <v>1</v>
      </c>
      <c r="Z410">
        <v>0</v>
      </c>
      <c r="AA410">
        <v>0</v>
      </c>
      <c r="AB410">
        <v>2040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1052</v>
      </c>
      <c r="AJ410" t="s">
        <v>1016</v>
      </c>
      <c r="AK410" t="s">
        <v>14</v>
      </c>
      <c r="AL410">
        <v>1995</v>
      </c>
      <c r="AM410">
        <v>29</v>
      </c>
      <c r="AN410" t="s">
        <v>15</v>
      </c>
      <c r="AO410" t="s">
        <v>1693</v>
      </c>
    </row>
    <row r="411" spans="1:41" x14ac:dyDescent="0.25">
      <c r="A411">
        <f>MAX(A$8:A410)+1</f>
        <v>403</v>
      </c>
      <c r="B411" s="2">
        <f>T411</f>
        <v>1603</v>
      </c>
      <c r="C411" s="2">
        <f>S411</f>
        <v>2</v>
      </c>
      <c r="D411" s="2" t="str">
        <f>AO411</f>
        <v>RQ / RFETM / ABS / EST</v>
      </c>
      <c r="E411" s="2">
        <f>U411</f>
        <v>939</v>
      </c>
      <c r="F411" s="2">
        <f>W411</f>
        <v>0.1</v>
      </c>
      <c r="G411" s="2">
        <f>X411</f>
        <v>1</v>
      </c>
      <c r="H411" s="2">
        <f>Y411</f>
        <v>10</v>
      </c>
      <c r="I411" s="3">
        <f>Z411</f>
        <v>0</v>
      </c>
      <c r="J411" s="3">
        <f>AA411</f>
        <v>0</v>
      </c>
      <c r="K411" s="3">
        <f>AB411</f>
        <v>939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1051</v>
      </c>
      <c r="S411">
        <v>2</v>
      </c>
      <c r="T411">
        <v>1603</v>
      </c>
      <c r="U411">
        <v>939</v>
      </c>
      <c r="V411" t="s">
        <v>11</v>
      </c>
      <c r="W411">
        <v>0.1</v>
      </c>
      <c r="X411">
        <v>1</v>
      </c>
      <c r="Y411">
        <v>10</v>
      </c>
      <c r="Z411">
        <v>0</v>
      </c>
      <c r="AA411">
        <v>0</v>
      </c>
      <c r="AB411">
        <v>939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1052</v>
      </c>
      <c r="AJ411" t="s">
        <v>1016</v>
      </c>
      <c r="AK411" t="s">
        <v>14</v>
      </c>
      <c r="AL411">
        <v>1995</v>
      </c>
      <c r="AM411">
        <v>29</v>
      </c>
      <c r="AN411" t="s">
        <v>15</v>
      </c>
      <c r="AO411" t="s">
        <v>16</v>
      </c>
    </row>
    <row r="412" spans="1:41" x14ac:dyDescent="0.25">
      <c r="A412">
        <f>MAX(A$8:A411)+1</f>
        <v>404</v>
      </c>
      <c r="B412" s="2">
        <f>T412</f>
        <v>1603</v>
      </c>
      <c r="C412" s="2">
        <f>S412</f>
        <v>5</v>
      </c>
      <c r="D412" s="2" t="str">
        <f>AO412</f>
        <v>OP / VIC / ABS / EST</v>
      </c>
      <c r="E412" s="2">
        <f>U412</f>
        <v>4</v>
      </c>
      <c r="F412" s="2">
        <f>W412</f>
        <v>1</v>
      </c>
      <c r="G412" s="2">
        <f>X412</f>
        <v>15</v>
      </c>
      <c r="H412" s="2">
        <f>Y412</f>
        <v>10</v>
      </c>
      <c r="I412" s="3">
        <f>Z412</f>
        <v>0</v>
      </c>
      <c r="J412" s="3">
        <f>AA412</f>
        <v>0</v>
      </c>
      <c r="K412" s="3">
        <f>AB412</f>
        <v>600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1055</v>
      </c>
      <c r="S412">
        <v>5</v>
      </c>
      <c r="T412">
        <v>1603</v>
      </c>
      <c r="U412">
        <v>4</v>
      </c>
      <c r="V412" t="s">
        <v>22</v>
      </c>
      <c r="W412">
        <v>1</v>
      </c>
      <c r="X412">
        <v>15</v>
      </c>
      <c r="Y412">
        <v>10</v>
      </c>
      <c r="Z412">
        <v>0</v>
      </c>
      <c r="AA412">
        <v>0</v>
      </c>
      <c r="AB412">
        <v>600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1052</v>
      </c>
      <c r="AJ412" t="s">
        <v>1016</v>
      </c>
      <c r="AK412" t="s">
        <v>14</v>
      </c>
      <c r="AL412">
        <v>1995</v>
      </c>
      <c r="AM412">
        <v>29</v>
      </c>
      <c r="AN412" t="s">
        <v>15</v>
      </c>
      <c r="AO412" t="s">
        <v>84</v>
      </c>
    </row>
    <row r="413" spans="1:41" x14ac:dyDescent="0.25">
      <c r="A413">
        <f>MAX(A$8:A412)+1</f>
        <v>405</v>
      </c>
      <c r="B413" s="2">
        <f>T413</f>
        <v>1603</v>
      </c>
      <c r="C413" s="2">
        <f>S413</f>
        <v>151</v>
      </c>
      <c r="D413" s="2" t="str">
        <f>AO413</f>
        <v>OP / OLOT / ABS / EST</v>
      </c>
      <c r="E413" s="2">
        <f>U413</f>
        <v>8</v>
      </c>
      <c r="F413" s="2">
        <f>W413</f>
        <v>1</v>
      </c>
      <c r="G413" s="2">
        <f>X413</f>
        <v>15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1200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1054</v>
      </c>
      <c r="S413">
        <v>151</v>
      </c>
      <c r="T413">
        <v>1603</v>
      </c>
      <c r="U413">
        <v>8</v>
      </c>
      <c r="V413" t="s">
        <v>22</v>
      </c>
      <c r="W413">
        <v>1</v>
      </c>
      <c r="X413">
        <v>15</v>
      </c>
      <c r="Y413">
        <v>10</v>
      </c>
      <c r="Z413">
        <v>0</v>
      </c>
      <c r="AA413">
        <v>0</v>
      </c>
      <c r="AB413">
        <v>1200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1052</v>
      </c>
      <c r="AJ413" t="s">
        <v>1016</v>
      </c>
      <c r="AK413" t="s">
        <v>14</v>
      </c>
      <c r="AL413">
        <v>1995</v>
      </c>
      <c r="AM413">
        <v>29</v>
      </c>
      <c r="AN413" t="s">
        <v>15</v>
      </c>
      <c r="AO413" t="s">
        <v>46</v>
      </c>
    </row>
    <row r="414" spans="1:41" x14ac:dyDescent="0.25">
      <c r="A414">
        <f>MAX(A$8:A413)+1</f>
        <v>406</v>
      </c>
      <c r="B414" s="2">
        <f>T414</f>
        <v>1603</v>
      </c>
      <c r="C414" s="2">
        <f>S414</f>
        <v>167</v>
      </c>
      <c r="D414" s="2" t="str">
        <f>AO414</f>
        <v>OP / CAT1F / CAD C / CAT</v>
      </c>
      <c r="E414" s="2">
        <f>U414</f>
        <v>3</v>
      </c>
      <c r="F414" s="2">
        <f>W414</f>
        <v>0.5</v>
      </c>
      <c r="G414" s="2">
        <f>X414</f>
        <v>3.5</v>
      </c>
      <c r="H414" s="2">
        <f>Y414</f>
        <v>10</v>
      </c>
      <c r="I414" s="3">
        <f>Z414</f>
        <v>0</v>
      </c>
      <c r="J414" s="3">
        <f>AA414</f>
        <v>0</v>
      </c>
      <c r="K414" s="3">
        <f>AB414</f>
        <v>52.5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3639</v>
      </c>
      <c r="S414">
        <v>167</v>
      </c>
      <c r="T414">
        <v>1603</v>
      </c>
      <c r="U414">
        <v>3</v>
      </c>
      <c r="V414" t="s">
        <v>22</v>
      </c>
      <c r="W414">
        <v>0.5</v>
      </c>
      <c r="X414">
        <v>3.5</v>
      </c>
      <c r="Y414">
        <v>10</v>
      </c>
      <c r="Z414">
        <v>0</v>
      </c>
      <c r="AA414">
        <v>0</v>
      </c>
      <c r="AB414">
        <v>52.5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1052</v>
      </c>
      <c r="AJ414" t="s">
        <v>1016</v>
      </c>
      <c r="AK414" t="s">
        <v>14</v>
      </c>
      <c r="AL414">
        <v>1995</v>
      </c>
      <c r="AM414">
        <v>29</v>
      </c>
      <c r="AN414" t="s">
        <v>15</v>
      </c>
      <c r="AO414" t="s">
        <v>144</v>
      </c>
    </row>
    <row r="415" spans="1:41" x14ac:dyDescent="0.25">
      <c r="A415">
        <f>MAX(A$8:A414)+1</f>
        <v>407</v>
      </c>
      <c r="B415" s="2">
        <f>T415</f>
        <v>1603</v>
      </c>
      <c r="C415" s="2">
        <f>S415</f>
        <v>14</v>
      </c>
      <c r="D415" s="2" t="str">
        <f>AO415</f>
        <v>OP / CAT1F / SEN A / CAT</v>
      </c>
      <c r="E415" s="2">
        <f>U415</f>
        <v>20</v>
      </c>
      <c r="F415" s="2">
        <f>W415</f>
        <v>1.25</v>
      </c>
      <c r="G415" s="2">
        <f>X415</f>
        <v>15</v>
      </c>
      <c r="H415" s="2">
        <f>Y415</f>
        <v>10</v>
      </c>
      <c r="I415" s="3">
        <f>Z415</f>
        <v>0</v>
      </c>
      <c r="J415" s="3">
        <f>AA415</f>
        <v>0</v>
      </c>
      <c r="K415" s="3">
        <f>AB415</f>
        <v>3750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1056</v>
      </c>
      <c r="S415">
        <v>14</v>
      </c>
      <c r="T415">
        <v>1603</v>
      </c>
      <c r="U415">
        <v>20</v>
      </c>
      <c r="V415" t="s">
        <v>22</v>
      </c>
      <c r="W415">
        <v>1.25</v>
      </c>
      <c r="X415">
        <v>15</v>
      </c>
      <c r="Y415">
        <v>10</v>
      </c>
      <c r="Z415">
        <v>0</v>
      </c>
      <c r="AA415">
        <v>0</v>
      </c>
      <c r="AB415">
        <v>3750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1052</v>
      </c>
      <c r="AJ415" t="s">
        <v>1016</v>
      </c>
      <c r="AK415" t="s">
        <v>14</v>
      </c>
      <c r="AL415">
        <v>1995</v>
      </c>
      <c r="AM415">
        <v>29</v>
      </c>
      <c r="AN415" t="s">
        <v>15</v>
      </c>
      <c r="AO415" t="s">
        <v>48</v>
      </c>
    </row>
    <row r="416" spans="1:41" x14ac:dyDescent="0.25">
      <c r="A416">
        <f>MAX(A$8:A415)+1</f>
        <v>408</v>
      </c>
      <c r="B416" s="2">
        <f>T416</f>
        <v>1603</v>
      </c>
      <c r="C416" s="2">
        <f>S416</f>
        <v>64</v>
      </c>
      <c r="D416" s="2" t="str">
        <f>AO416</f>
        <v>TOP / CAT / ABS / CAT</v>
      </c>
      <c r="E416" s="2">
        <f>U416</f>
        <v>7</v>
      </c>
      <c r="F416" s="2">
        <f>W416</f>
        <v>2</v>
      </c>
      <c r="G416" s="2">
        <f>X416</f>
        <v>15</v>
      </c>
      <c r="H416" s="2">
        <f>Y416</f>
        <v>10</v>
      </c>
      <c r="I416" s="3">
        <f>Z416</f>
        <v>0</v>
      </c>
      <c r="J416" s="3">
        <f>AA416</f>
        <v>0</v>
      </c>
      <c r="K416" s="3">
        <f>AB416</f>
        <v>2100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1053</v>
      </c>
      <c r="S416">
        <v>64</v>
      </c>
      <c r="T416">
        <v>1603</v>
      </c>
      <c r="U416">
        <v>7</v>
      </c>
      <c r="V416" t="s">
        <v>4874</v>
      </c>
      <c r="W416">
        <v>2</v>
      </c>
      <c r="X416">
        <v>15</v>
      </c>
      <c r="Y416">
        <v>10</v>
      </c>
      <c r="Z416">
        <v>0</v>
      </c>
      <c r="AA416">
        <v>0</v>
      </c>
      <c r="AB416">
        <v>2100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1052</v>
      </c>
      <c r="AJ416" t="s">
        <v>1016</v>
      </c>
      <c r="AK416" t="s">
        <v>14</v>
      </c>
      <c r="AL416">
        <v>1995</v>
      </c>
      <c r="AM416">
        <v>29</v>
      </c>
      <c r="AN416" t="s">
        <v>15</v>
      </c>
      <c r="AO416" t="s">
        <v>169</v>
      </c>
    </row>
    <row r="417" spans="1:41" x14ac:dyDescent="0.25">
      <c r="A417">
        <f>MAX(A$8:A416)+1</f>
        <v>409</v>
      </c>
      <c r="B417" s="2">
        <f>T417</f>
        <v>1603</v>
      </c>
      <c r="C417" s="2">
        <f>S417</f>
        <v>47</v>
      </c>
      <c r="D417" s="2" t="str">
        <f>AO417</f>
        <v>OP / CAT3F / SEN A / CAT</v>
      </c>
      <c r="E417" s="2">
        <f>U417</f>
        <v>8</v>
      </c>
      <c r="F417" s="2">
        <f>W417</f>
        <v>1.25</v>
      </c>
      <c r="G417" s="2">
        <f>X417</f>
        <v>15</v>
      </c>
      <c r="H417" s="2">
        <f>Y417</f>
        <v>10</v>
      </c>
      <c r="I417" s="3">
        <f>Z417</f>
        <v>0</v>
      </c>
      <c r="J417" s="3">
        <f>AA417</f>
        <v>0</v>
      </c>
      <c r="K417" s="3">
        <f>AB417</f>
        <v>1500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4968</v>
      </c>
      <c r="S417">
        <v>47</v>
      </c>
      <c r="T417">
        <v>1603</v>
      </c>
      <c r="U417">
        <v>8</v>
      </c>
      <c r="V417" t="s">
        <v>4962</v>
      </c>
      <c r="W417">
        <v>1.25</v>
      </c>
      <c r="X417">
        <v>15</v>
      </c>
      <c r="Y417">
        <v>10</v>
      </c>
      <c r="Z417">
        <v>0</v>
      </c>
      <c r="AA417">
        <v>0</v>
      </c>
      <c r="AB417">
        <v>1500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1052</v>
      </c>
      <c r="AJ417" t="s">
        <v>1016</v>
      </c>
      <c r="AK417" t="s">
        <v>14</v>
      </c>
      <c r="AL417">
        <v>1995</v>
      </c>
      <c r="AM417">
        <v>29</v>
      </c>
      <c r="AN417" t="s">
        <v>15</v>
      </c>
      <c r="AO417" t="s">
        <v>80</v>
      </c>
    </row>
    <row r="418" spans="1:41" x14ac:dyDescent="0.25">
      <c r="A418">
        <f>MAX(A$8:A417)+1</f>
        <v>410</v>
      </c>
      <c r="B418" s="2">
        <f>T418</f>
        <v>1603</v>
      </c>
      <c r="C418" s="2">
        <f>S418</f>
        <v>117</v>
      </c>
      <c r="D418" s="2" t="str">
        <f>AO418</f>
        <v>CAMP / CAT / ABS / CAT</v>
      </c>
      <c r="E418" s="2">
        <f>U418</f>
        <v>2</v>
      </c>
      <c r="F418" s="2">
        <f>W418</f>
        <v>2</v>
      </c>
      <c r="G418" s="2">
        <f>X418</f>
        <v>15</v>
      </c>
      <c r="H418" s="2">
        <f>Y418</f>
        <v>10</v>
      </c>
      <c r="I418" s="3">
        <f>Z418</f>
        <v>0</v>
      </c>
      <c r="J418" s="3">
        <f>AA418</f>
        <v>0</v>
      </c>
      <c r="K418" s="3">
        <f>AB418</f>
        <v>600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2594</v>
      </c>
      <c r="S418">
        <v>117</v>
      </c>
      <c r="T418">
        <v>1603</v>
      </c>
      <c r="U418">
        <v>2</v>
      </c>
      <c r="V418" t="s">
        <v>5284</v>
      </c>
      <c r="W418">
        <v>2</v>
      </c>
      <c r="X418">
        <v>15</v>
      </c>
      <c r="Y418">
        <v>10</v>
      </c>
      <c r="Z418">
        <v>0</v>
      </c>
      <c r="AA418">
        <v>0</v>
      </c>
      <c r="AB418">
        <v>600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1052</v>
      </c>
      <c r="AJ418" t="s">
        <v>1016</v>
      </c>
      <c r="AK418" t="s">
        <v>14</v>
      </c>
      <c r="AL418">
        <v>1995</v>
      </c>
      <c r="AM418">
        <v>29</v>
      </c>
      <c r="AN418" t="s">
        <v>15</v>
      </c>
      <c r="AO418" t="s">
        <v>30</v>
      </c>
    </row>
    <row r="419" spans="1:41" x14ac:dyDescent="0.25">
      <c r="A419">
        <f>MAX(A$8:A418)+1</f>
        <v>411</v>
      </c>
      <c r="B419" s="2">
        <f>T419</f>
        <v>1645</v>
      </c>
      <c r="C419" s="2">
        <f>S419</f>
        <v>130</v>
      </c>
      <c r="D419" s="2" t="str">
        <f>AO419</f>
        <v>CAMP / ESP / ABS / EST</v>
      </c>
      <c r="E419" s="2">
        <f>U419</f>
        <v>16</v>
      </c>
      <c r="F419" s="2">
        <f>W419</f>
        <v>4</v>
      </c>
      <c r="G419" s="2">
        <f>X419</f>
        <v>15</v>
      </c>
      <c r="H419" s="2">
        <f>Y419</f>
        <v>10</v>
      </c>
      <c r="I419" s="3">
        <f>Z419</f>
        <v>0</v>
      </c>
      <c r="J419" s="3">
        <f>AA419</f>
        <v>0</v>
      </c>
      <c r="K419" s="3">
        <f>AB419</f>
        <v>9600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4853</v>
      </c>
      <c r="S419">
        <v>130</v>
      </c>
      <c r="T419">
        <v>1645</v>
      </c>
      <c r="U419">
        <v>16</v>
      </c>
      <c r="V419" t="s">
        <v>2462</v>
      </c>
      <c r="W419">
        <v>4</v>
      </c>
      <c r="X419">
        <v>15</v>
      </c>
      <c r="Y419">
        <v>10</v>
      </c>
      <c r="Z419">
        <v>0</v>
      </c>
      <c r="AA419">
        <v>0</v>
      </c>
      <c r="AB419">
        <v>9600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4854</v>
      </c>
      <c r="AJ419" t="s">
        <v>1115</v>
      </c>
      <c r="AK419" t="s">
        <v>28</v>
      </c>
      <c r="AL419">
        <v>1999</v>
      </c>
      <c r="AM419">
        <v>25</v>
      </c>
      <c r="AN419" t="s">
        <v>15</v>
      </c>
      <c r="AO419" t="s">
        <v>78</v>
      </c>
    </row>
    <row r="420" spans="1:41" x14ac:dyDescent="0.25">
      <c r="A420">
        <f>MAX(A$8:A419)+1</f>
        <v>412</v>
      </c>
      <c r="B420" s="2">
        <f>T420</f>
        <v>1663</v>
      </c>
      <c r="C420" s="2">
        <f>S420</f>
        <v>139</v>
      </c>
      <c r="D420" s="2" t="str">
        <f>AO420</f>
        <v>CAMP / ESP / V60 / EST</v>
      </c>
      <c r="E420" s="2">
        <f>U420</f>
        <v>20</v>
      </c>
      <c r="F420" s="2">
        <f>W420</f>
        <v>4</v>
      </c>
      <c r="G420" s="2">
        <f>X420</f>
        <v>3</v>
      </c>
      <c r="H420" s="2">
        <f>Y420</f>
        <v>10</v>
      </c>
      <c r="I420" s="3">
        <f>Z420</f>
        <v>2400</v>
      </c>
      <c r="J420" s="3">
        <f>AA420</f>
        <v>0</v>
      </c>
      <c r="K420" s="3">
        <f>AB420</f>
        <v>0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2781</v>
      </c>
      <c r="S420">
        <v>139</v>
      </c>
      <c r="T420">
        <v>1663</v>
      </c>
      <c r="U420">
        <v>20</v>
      </c>
      <c r="V420" t="s">
        <v>11</v>
      </c>
      <c r="W420">
        <v>4</v>
      </c>
      <c r="X420">
        <v>3</v>
      </c>
      <c r="Y420">
        <v>10</v>
      </c>
      <c r="Z420">
        <v>2400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1144</v>
      </c>
      <c r="AJ420" t="s">
        <v>1129</v>
      </c>
      <c r="AK420" t="s">
        <v>14</v>
      </c>
      <c r="AL420">
        <v>1961</v>
      </c>
      <c r="AM420">
        <v>63</v>
      </c>
      <c r="AN420" t="s">
        <v>145</v>
      </c>
      <c r="AO420" t="s">
        <v>210</v>
      </c>
    </row>
    <row r="421" spans="1:41" x14ac:dyDescent="0.25">
      <c r="A421">
        <f>MAX(A$8:A420)+1</f>
        <v>413</v>
      </c>
      <c r="B421" s="2">
        <f>T421</f>
        <v>1663</v>
      </c>
      <c r="C421" s="2">
        <f>S421</f>
        <v>3</v>
      </c>
      <c r="D421" s="2" t="str">
        <f>AO421</f>
        <v>LLIGUES ESTATALS /  /  / EST</v>
      </c>
      <c r="E421" s="2">
        <f>U421</f>
        <v>815.99999999999977</v>
      </c>
      <c r="F421" s="2">
        <f>W421</f>
        <v>1</v>
      </c>
      <c r="G421" s="2">
        <f>X421</f>
        <v>1</v>
      </c>
      <c r="H421" s="2">
        <f>Y421</f>
        <v>1</v>
      </c>
      <c r="I421" s="3">
        <f>Z421</f>
        <v>0</v>
      </c>
      <c r="J421" s="3">
        <f>AA421</f>
        <v>0</v>
      </c>
      <c r="K421" s="3">
        <f>AB421</f>
        <v>815.99999999999977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1710</v>
      </c>
      <c r="S421">
        <v>3</v>
      </c>
      <c r="T421">
        <v>1663</v>
      </c>
      <c r="U421">
        <v>815.99999999999977</v>
      </c>
      <c r="V421" t="s">
        <v>11</v>
      </c>
      <c r="W421">
        <v>1</v>
      </c>
      <c r="X421">
        <v>1</v>
      </c>
      <c r="Y421">
        <v>1</v>
      </c>
      <c r="Z421">
        <v>0</v>
      </c>
      <c r="AA421">
        <v>0</v>
      </c>
      <c r="AB421">
        <v>815.99999999999977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1144</v>
      </c>
      <c r="AJ421" t="s">
        <v>1129</v>
      </c>
      <c r="AK421" t="s">
        <v>14</v>
      </c>
      <c r="AL421">
        <v>1961</v>
      </c>
      <c r="AM421">
        <v>63</v>
      </c>
      <c r="AN421" t="s">
        <v>145</v>
      </c>
      <c r="AO421" t="s">
        <v>1693</v>
      </c>
    </row>
    <row r="422" spans="1:41" x14ac:dyDescent="0.25">
      <c r="A422">
        <f>MAX(A$8:A421)+1</f>
        <v>414</v>
      </c>
      <c r="B422" s="2">
        <f>T422</f>
        <v>1663</v>
      </c>
      <c r="C422" s="2">
        <f>S422</f>
        <v>2</v>
      </c>
      <c r="D422" s="2" t="str">
        <f>AO422</f>
        <v>RQ / RFETM / ABS / EST</v>
      </c>
      <c r="E422" s="2">
        <f>U422</f>
        <v>618</v>
      </c>
      <c r="F422" s="2">
        <f>W422</f>
        <v>0.1</v>
      </c>
      <c r="G422" s="2">
        <f>X422</f>
        <v>1</v>
      </c>
      <c r="H422" s="2">
        <f>Y422</f>
        <v>10</v>
      </c>
      <c r="I422" s="3">
        <f>Z422</f>
        <v>0</v>
      </c>
      <c r="J422" s="3">
        <f>AA422</f>
        <v>0</v>
      </c>
      <c r="K422" s="3">
        <f>AB422</f>
        <v>618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1145</v>
      </c>
      <c r="S422">
        <v>2</v>
      </c>
      <c r="T422">
        <v>1663</v>
      </c>
      <c r="U422">
        <v>618</v>
      </c>
      <c r="V422" t="s">
        <v>11</v>
      </c>
      <c r="W422">
        <v>0.1</v>
      </c>
      <c r="X422">
        <v>1</v>
      </c>
      <c r="Y422">
        <v>10</v>
      </c>
      <c r="Z422">
        <v>0</v>
      </c>
      <c r="AA422">
        <v>0</v>
      </c>
      <c r="AB422">
        <v>618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1144</v>
      </c>
      <c r="AJ422" t="s">
        <v>1129</v>
      </c>
      <c r="AK422" t="s">
        <v>14</v>
      </c>
      <c r="AL422">
        <v>1961</v>
      </c>
      <c r="AM422">
        <v>63</v>
      </c>
      <c r="AN422" t="s">
        <v>145</v>
      </c>
      <c r="AO422" t="s">
        <v>16</v>
      </c>
    </row>
    <row r="423" spans="1:41" x14ac:dyDescent="0.25">
      <c r="A423">
        <f>MAX(A$8:A422)+1</f>
        <v>415</v>
      </c>
      <c r="B423" s="2">
        <f>T423</f>
        <v>1663</v>
      </c>
      <c r="C423" s="2">
        <f>S423</f>
        <v>14</v>
      </c>
      <c r="D423" s="2" t="str">
        <f>AO423</f>
        <v>OP / CAT1F / SEN A / CAT</v>
      </c>
      <c r="E423" s="2">
        <f>U423</f>
        <v>2.5</v>
      </c>
      <c r="F423" s="2">
        <f>W423</f>
        <v>1.25</v>
      </c>
      <c r="G423" s="2">
        <f>X423</f>
        <v>15</v>
      </c>
      <c r="H423" s="2">
        <f>Y423</f>
        <v>10</v>
      </c>
      <c r="I423" s="3">
        <f>Z423</f>
        <v>0</v>
      </c>
      <c r="J423" s="3">
        <f>AA423</f>
        <v>0</v>
      </c>
      <c r="K423" s="3">
        <f>AB423</f>
        <v>468.75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3828</v>
      </c>
      <c r="S423">
        <v>14</v>
      </c>
      <c r="T423">
        <v>1663</v>
      </c>
      <c r="U423">
        <v>2.5</v>
      </c>
      <c r="V423" t="s">
        <v>22</v>
      </c>
      <c r="W423">
        <v>1.25</v>
      </c>
      <c r="X423">
        <v>15</v>
      </c>
      <c r="Y423">
        <v>10</v>
      </c>
      <c r="Z423">
        <v>0</v>
      </c>
      <c r="AA423">
        <v>0</v>
      </c>
      <c r="AB423">
        <v>468.75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1144</v>
      </c>
      <c r="AJ423" t="s">
        <v>1129</v>
      </c>
      <c r="AK423" t="s">
        <v>14</v>
      </c>
      <c r="AL423">
        <v>1961</v>
      </c>
      <c r="AM423">
        <v>63</v>
      </c>
      <c r="AN423" t="s">
        <v>145</v>
      </c>
      <c r="AO423" t="s">
        <v>48</v>
      </c>
    </row>
    <row r="424" spans="1:41" x14ac:dyDescent="0.25">
      <c r="A424">
        <f>MAX(A$8:A423)+1</f>
        <v>416</v>
      </c>
      <c r="B424" s="2">
        <f>T424</f>
        <v>1663</v>
      </c>
      <c r="C424" s="2">
        <f>S424</f>
        <v>84</v>
      </c>
      <c r="D424" s="2" t="str">
        <f>AO424</f>
        <v>TOR / ZON / V60 / EST</v>
      </c>
      <c r="E424" s="2">
        <f>U424</f>
        <v>20</v>
      </c>
      <c r="F424" s="2">
        <f>W424</f>
        <v>1</v>
      </c>
      <c r="G424" s="2">
        <f>X424</f>
        <v>4.5</v>
      </c>
      <c r="H424" s="2">
        <f>Y424</f>
        <v>10</v>
      </c>
      <c r="I424" s="3">
        <f>Z424</f>
        <v>900</v>
      </c>
      <c r="J424" s="3">
        <f>AA424</f>
        <v>0</v>
      </c>
      <c r="K424" s="3">
        <f>AB424</f>
        <v>0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4032</v>
      </c>
      <c r="S424">
        <v>84</v>
      </c>
      <c r="T424">
        <v>1663</v>
      </c>
      <c r="U424">
        <v>20</v>
      </c>
      <c r="V424" t="s">
        <v>3882</v>
      </c>
      <c r="W424">
        <v>1</v>
      </c>
      <c r="X424">
        <v>4.5</v>
      </c>
      <c r="Y424">
        <v>10</v>
      </c>
      <c r="Z424">
        <v>900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1144</v>
      </c>
      <c r="AJ424" t="s">
        <v>1129</v>
      </c>
      <c r="AK424" t="s">
        <v>14</v>
      </c>
      <c r="AL424">
        <v>1961</v>
      </c>
      <c r="AM424">
        <v>63</v>
      </c>
      <c r="AN424" t="s">
        <v>145</v>
      </c>
      <c r="AO424" t="s">
        <v>4033</v>
      </c>
    </row>
    <row r="425" spans="1:41" x14ac:dyDescent="0.25">
      <c r="A425">
        <f>MAX(A$8:A424)+1</f>
        <v>417</v>
      </c>
      <c r="B425" s="2">
        <f>T425</f>
        <v>1663</v>
      </c>
      <c r="C425" s="2">
        <f>S425</f>
        <v>28</v>
      </c>
      <c r="D425" s="2" t="str">
        <f>AO425</f>
        <v>OP / CAT2F / SEN A / CAT</v>
      </c>
      <c r="E425" s="2">
        <f>U425</f>
        <v>6.5</v>
      </c>
      <c r="F425" s="2">
        <f>W425</f>
        <v>1.25</v>
      </c>
      <c r="G425" s="2">
        <f>X425</f>
        <v>15</v>
      </c>
      <c r="H425" s="2">
        <f>Y425</f>
        <v>10</v>
      </c>
      <c r="I425" s="3">
        <f>Z425</f>
        <v>0</v>
      </c>
      <c r="J425" s="3">
        <f>AA425</f>
        <v>0</v>
      </c>
      <c r="K425" s="3">
        <f>AB425</f>
        <v>1218.75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1146</v>
      </c>
      <c r="S425">
        <v>28</v>
      </c>
      <c r="T425">
        <v>1663</v>
      </c>
      <c r="U425">
        <v>6.5</v>
      </c>
      <c r="V425" t="s">
        <v>4225</v>
      </c>
      <c r="W425">
        <v>1.25</v>
      </c>
      <c r="X425">
        <v>15</v>
      </c>
      <c r="Y425">
        <v>10</v>
      </c>
      <c r="Z425">
        <v>0</v>
      </c>
      <c r="AA425">
        <v>0</v>
      </c>
      <c r="AB425">
        <v>1218.75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1144</v>
      </c>
      <c r="AJ425" t="s">
        <v>1129</v>
      </c>
      <c r="AK425" t="s">
        <v>14</v>
      </c>
      <c r="AL425">
        <v>1961</v>
      </c>
      <c r="AM425">
        <v>63</v>
      </c>
      <c r="AN425" t="s">
        <v>145</v>
      </c>
      <c r="AO425" t="s">
        <v>44</v>
      </c>
    </row>
    <row r="426" spans="1:41" x14ac:dyDescent="0.25">
      <c r="A426">
        <f>MAX(A$8:A425)+1</f>
        <v>418</v>
      </c>
      <c r="B426" s="2">
        <f>T426</f>
        <v>1663</v>
      </c>
      <c r="C426" s="2">
        <f>S426</f>
        <v>127</v>
      </c>
      <c r="D426" s="2" t="str">
        <f>AO426</f>
        <v>CAMP / CAT / V60 / CAT</v>
      </c>
      <c r="E426" s="2">
        <f>U426</f>
        <v>16</v>
      </c>
      <c r="F426" s="2">
        <f>W426</f>
        <v>2</v>
      </c>
      <c r="G426" s="2">
        <f>X426</f>
        <v>3</v>
      </c>
      <c r="H426" s="2">
        <f>Y426</f>
        <v>10</v>
      </c>
      <c r="I426" s="3">
        <f>Z426</f>
        <v>960</v>
      </c>
      <c r="J426" s="3">
        <f>AA426</f>
        <v>0</v>
      </c>
      <c r="K426" s="3">
        <f>AB426</f>
        <v>0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1143</v>
      </c>
      <c r="S426">
        <v>127</v>
      </c>
      <c r="T426">
        <v>1663</v>
      </c>
      <c r="U426">
        <v>16</v>
      </c>
      <c r="V426" t="s">
        <v>4633</v>
      </c>
      <c r="W426">
        <v>2</v>
      </c>
      <c r="X426">
        <v>3</v>
      </c>
      <c r="Y426">
        <v>10</v>
      </c>
      <c r="Z426">
        <v>960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1144</v>
      </c>
      <c r="AJ426" t="s">
        <v>1129</v>
      </c>
      <c r="AK426" t="s">
        <v>14</v>
      </c>
      <c r="AL426">
        <v>1961</v>
      </c>
      <c r="AM426">
        <v>63</v>
      </c>
      <c r="AN426" t="s">
        <v>145</v>
      </c>
      <c r="AO426" t="s">
        <v>146</v>
      </c>
    </row>
    <row r="427" spans="1:41" x14ac:dyDescent="0.25">
      <c r="A427">
        <f>MAX(A$8:A426)+1</f>
        <v>419</v>
      </c>
      <c r="B427" s="2">
        <f>T427</f>
        <v>1663</v>
      </c>
      <c r="C427" s="2">
        <f>S427</f>
        <v>94</v>
      </c>
      <c r="D427" s="2" t="str">
        <f>AO427</f>
        <v>TOR / EST / V60 / EST</v>
      </c>
      <c r="E427" s="2">
        <f>U427</f>
        <v>20</v>
      </c>
      <c r="F427" s="2">
        <f>W427</f>
        <v>0.5</v>
      </c>
      <c r="G427" s="2">
        <f>X427</f>
        <v>3</v>
      </c>
      <c r="H427" s="2">
        <f>Y427</f>
        <v>10</v>
      </c>
      <c r="I427" s="3">
        <f>Z427</f>
        <v>300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1147</v>
      </c>
      <c r="S427">
        <v>94</v>
      </c>
      <c r="T427">
        <v>1663</v>
      </c>
      <c r="U427">
        <v>20</v>
      </c>
      <c r="V427" t="s">
        <v>2462</v>
      </c>
      <c r="W427">
        <v>0.5</v>
      </c>
      <c r="X427">
        <v>3</v>
      </c>
      <c r="Y427">
        <v>10</v>
      </c>
      <c r="Z427">
        <v>300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1144</v>
      </c>
      <c r="AJ427" t="s">
        <v>1129</v>
      </c>
      <c r="AK427" t="s">
        <v>14</v>
      </c>
      <c r="AL427">
        <v>1961</v>
      </c>
      <c r="AM427">
        <v>63</v>
      </c>
      <c r="AN427" t="s">
        <v>145</v>
      </c>
      <c r="AO427" t="s">
        <v>147</v>
      </c>
    </row>
    <row r="428" spans="1:41" x14ac:dyDescent="0.25">
      <c r="A428">
        <f>MAX(A$8:A427)+1</f>
        <v>420</v>
      </c>
      <c r="B428" s="2">
        <f>T428</f>
        <v>1663</v>
      </c>
      <c r="C428" s="2">
        <f>S428</f>
        <v>164</v>
      </c>
      <c r="D428" s="2" t="str">
        <f>AO428</f>
        <v>TOP / CAT / V60M / CAT</v>
      </c>
      <c r="E428" s="2">
        <f>U428</f>
        <v>20</v>
      </c>
      <c r="F428" s="2">
        <f>W428</f>
        <v>2</v>
      </c>
      <c r="G428" s="2">
        <f>X428</f>
        <v>3</v>
      </c>
      <c r="H428" s="2">
        <f>Y428</f>
        <v>10</v>
      </c>
      <c r="I428" s="3">
        <f>Z428</f>
        <v>1200</v>
      </c>
      <c r="J428" s="3">
        <f>AA428</f>
        <v>0</v>
      </c>
      <c r="K428" s="3">
        <f>AB428</f>
        <v>0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4901</v>
      </c>
      <c r="S428">
        <v>164</v>
      </c>
      <c r="T428">
        <v>1663</v>
      </c>
      <c r="U428">
        <v>20</v>
      </c>
      <c r="V428" t="s">
        <v>4874</v>
      </c>
      <c r="W428">
        <v>2</v>
      </c>
      <c r="X428">
        <v>3</v>
      </c>
      <c r="Y428">
        <v>10</v>
      </c>
      <c r="Z428">
        <v>1200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1144</v>
      </c>
      <c r="AJ428" t="s">
        <v>1129</v>
      </c>
      <c r="AK428" t="s">
        <v>14</v>
      </c>
      <c r="AL428">
        <v>1961</v>
      </c>
      <c r="AM428">
        <v>63</v>
      </c>
      <c r="AN428" t="s">
        <v>145</v>
      </c>
      <c r="AO428" t="s">
        <v>4902</v>
      </c>
    </row>
    <row r="429" spans="1:41" x14ac:dyDescent="0.25">
      <c r="A429">
        <f>MAX(A$8:A428)+1</f>
        <v>421</v>
      </c>
      <c r="B429" s="2">
        <f>T429</f>
        <v>1663</v>
      </c>
      <c r="C429" s="2">
        <f>S429</f>
        <v>48</v>
      </c>
      <c r="D429" s="2" t="str">
        <f>AO429</f>
        <v>OP / CAT3F / SEN B / CAT</v>
      </c>
      <c r="E429" s="2">
        <f>U429</f>
        <v>7</v>
      </c>
      <c r="F429" s="2">
        <f>W429</f>
        <v>0.5</v>
      </c>
      <c r="G429" s="2">
        <f>X429</f>
        <v>15</v>
      </c>
      <c r="H429" s="2">
        <f>Y429</f>
        <v>10</v>
      </c>
      <c r="I429" s="3">
        <f>Z429</f>
        <v>0</v>
      </c>
      <c r="J429" s="3">
        <f>AA429</f>
        <v>0</v>
      </c>
      <c r="K429" s="3">
        <f>AB429</f>
        <v>525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4983</v>
      </c>
      <c r="S429">
        <v>48</v>
      </c>
      <c r="T429">
        <v>1663</v>
      </c>
      <c r="U429">
        <v>7</v>
      </c>
      <c r="V429" t="s">
        <v>4962</v>
      </c>
      <c r="W429">
        <v>0.5</v>
      </c>
      <c r="X429">
        <v>15</v>
      </c>
      <c r="Y429">
        <v>10</v>
      </c>
      <c r="Z429">
        <v>0</v>
      </c>
      <c r="AA429">
        <v>0</v>
      </c>
      <c r="AB429">
        <v>525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1144</v>
      </c>
      <c r="AJ429" t="s">
        <v>1129</v>
      </c>
      <c r="AK429" t="s">
        <v>14</v>
      </c>
      <c r="AL429">
        <v>1961</v>
      </c>
      <c r="AM429">
        <v>63</v>
      </c>
      <c r="AN429" t="s">
        <v>145</v>
      </c>
      <c r="AO429" t="s">
        <v>35</v>
      </c>
    </row>
    <row r="430" spans="1:41" x14ac:dyDescent="0.25">
      <c r="A430">
        <f>MAX(A$8:A429)+1</f>
        <v>422</v>
      </c>
      <c r="B430" s="2">
        <f>T430</f>
        <v>1694</v>
      </c>
      <c r="C430" s="2">
        <f>S430</f>
        <v>3</v>
      </c>
      <c r="D430" s="2" t="str">
        <f>AO430</f>
        <v>LLIGUES ESTATALS /  /  / EST</v>
      </c>
      <c r="E430" s="2">
        <f>U430</f>
        <v>3420</v>
      </c>
      <c r="F430" s="2">
        <f>W430</f>
        <v>1</v>
      </c>
      <c r="G430" s="2">
        <f>X430</f>
        <v>1</v>
      </c>
      <c r="H430" s="2">
        <f>Y430</f>
        <v>1</v>
      </c>
      <c r="I430" s="3">
        <f>Z430</f>
        <v>0</v>
      </c>
      <c r="J430" s="3">
        <f>AA430</f>
        <v>0</v>
      </c>
      <c r="K430" s="3">
        <f>AB430</f>
        <v>3420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1705</v>
      </c>
      <c r="S430">
        <v>3</v>
      </c>
      <c r="T430">
        <v>1694</v>
      </c>
      <c r="U430">
        <v>3420</v>
      </c>
      <c r="V430" t="s">
        <v>11</v>
      </c>
      <c r="W430">
        <v>1</v>
      </c>
      <c r="X430">
        <v>1</v>
      </c>
      <c r="Y430">
        <v>1</v>
      </c>
      <c r="Z430">
        <v>0</v>
      </c>
      <c r="AA430">
        <v>0</v>
      </c>
      <c r="AB430">
        <v>3420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696</v>
      </c>
      <c r="AJ430" t="s">
        <v>660</v>
      </c>
      <c r="AK430" t="s">
        <v>14</v>
      </c>
      <c r="AL430">
        <v>1984</v>
      </c>
      <c r="AM430">
        <v>40</v>
      </c>
      <c r="AN430" t="s">
        <v>91</v>
      </c>
      <c r="AO430" t="s">
        <v>1693</v>
      </c>
    </row>
    <row r="431" spans="1:41" x14ac:dyDescent="0.25">
      <c r="A431">
        <f>MAX(A$8:A430)+1</f>
        <v>423</v>
      </c>
      <c r="B431" s="2">
        <f>T431</f>
        <v>1694</v>
      </c>
      <c r="C431" s="2">
        <f>S431</f>
        <v>2</v>
      </c>
      <c r="D431" s="2" t="str">
        <f>AO431</f>
        <v>RQ / RFETM / ABS / EST</v>
      </c>
      <c r="E431" s="2">
        <f>U431</f>
        <v>1203</v>
      </c>
      <c r="F431" s="2">
        <f>W431</f>
        <v>0.1</v>
      </c>
      <c r="G431" s="2">
        <f>X431</f>
        <v>1</v>
      </c>
      <c r="H431" s="2">
        <f>Y431</f>
        <v>10</v>
      </c>
      <c r="I431" s="3">
        <f>Z431</f>
        <v>0</v>
      </c>
      <c r="J431" s="3">
        <f>AA431</f>
        <v>0</v>
      </c>
      <c r="K431" s="3">
        <f>AB431</f>
        <v>1203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695</v>
      </c>
      <c r="S431">
        <v>2</v>
      </c>
      <c r="T431">
        <v>1694</v>
      </c>
      <c r="U431">
        <v>1203</v>
      </c>
      <c r="V431" t="s">
        <v>11</v>
      </c>
      <c r="W431">
        <v>0.1</v>
      </c>
      <c r="X431">
        <v>1</v>
      </c>
      <c r="Y431">
        <v>10</v>
      </c>
      <c r="Z431">
        <v>0</v>
      </c>
      <c r="AA431">
        <v>0</v>
      </c>
      <c r="AB431">
        <v>1203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696</v>
      </c>
      <c r="AJ431" t="s">
        <v>660</v>
      </c>
      <c r="AK431" t="s">
        <v>14</v>
      </c>
      <c r="AL431">
        <v>1984</v>
      </c>
      <c r="AM431">
        <v>40</v>
      </c>
      <c r="AN431" t="s">
        <v>91</v>
      </c>
      <c r="AO431" t="s">
        <v>16</v>
      </c>
    </row>
    <row r="432" spans="1:41" x14ac:dyDescent="0.25">
      <c r="A432">
        <f>MAX(A$8:A431)+1</f>
        <v>424</v>
      </c>
      <c r="B432" s="2">
        <f>T432</f>
        <v>1694</v>
      </c>
      <c r="C432" s="2">
        <f>S432</f>
        <v>5</v>
      </c>
      <c r="D432" s="2" t="str">
        <f>AO432</f>
        <v>OP / VIC / ABS / EST</v>
      </c>
      <c r="E432" s="2">
        <f>U432</f>
        <v>4</v>
      </c>
      <c r="F432" s="2">
        <f>W432</f>
        <v>1</v>
      </c>
      <c r="G432" s="2">
        <f>X432</f>
        <v>15</v>
      </c>
      <c r="H432" s="2">
        <f>Y432</f>
        <v>10</v>
      </c>
      <c r="I432" s="3">
        <f>Z432</f>
        <v>0</v>
      </c>
      <c r="J432" s="3">
        <f>AA432</f>
        <v>0</v>
      </c>
      <c r="K432" s="3">
        <f>AB432</f>
        <v>600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3347</v>
      </c>
      <c r="S432">
        <v>5</v>
      </c>
      <c r="T432">
        <v>1694</v>
      </c>
      <c r="U432">
        <v>4</v>
      </c>
      <c r="V432" t="s">
        <v>22</v>
      </c>
      <c r="W432">
        <v>1</v>
      </c>
      <c r="X432">
        <v>15</v>
      </c>
      <c r="Y432">
        <v>10</v>
      </c>
      <c r="Z432">
        <v>0</v>
      </c>
      <c r="AA432">
        <v>0</v>
      </c>
      <c r="AB432">
        <v>600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696</v>
      </c>
      <c r="AJ432" t="s">
        <v>660</v>
      </c>
      <c r="AK432" t="s">
        <v>14</v>
      </c>
      <c r="AL432">
        <v>1984</v>
      </c>
      <c r="AM432">
        <v>40</v>
      </c>
      <c r="AN432" t="s">
        <v>91</v>
      </c>
      <c r="AO432" t="s">
        <v>84</v>
      </c>
    </row>
    <row r="433" spans="1:41" x14ac:dyDescent="0.25">
      <c r="A433">
        <f>MAX(A$8:A432)+1</f>
        <v>425</v>
      </c>
      <c r="B433" s="2">
        <f>T433</f>
        <v>1694</v>
      </c>
      <c r="C433" s="2">
        <f>S433</f>
        <v>167</v>
      </c>
      <c r="D433" s="2" t="str">
        <f>AO433</f>
        <v>OP / CAT1F / CAD C / CAT</v>
      </c>
      <c r="E433" s="2">
        <f>U433</f>
        <v>2</v>
      </c>
      <c r="F433" s="2">
        <f>W433</f>
        <v>0.5</v>
      </c>
      <c r="G433" s="2">
        <f>X433</f>
        <v>3.5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35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3643</v>
      </c>
      <c r="S433">
        <v>167</v>
      </c>
      <c r="T433">
        <v>1694</v>
      </c>
      <c r="U433">
        <v>2</v>
      </c>
      <c r="V433" t="s">
        <v>22</v>
      </c>
      <c r="W433">
        <v>0.5</v>
      </c>
      <c r="X433">
        <v>3.5</v>
      </c>
      <c r="Y433">
        <v>10</v>
      </c>
      <c r="Z433">
        <v>0</v>
      </c>
      <c r="AA433">
        <v>0</v>
      </c>
      <c r="AB433">
        <v>35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696</v>
      </c>
      <c r="AJ433" t="s">
        <v>660</v>
      </c>
      <c r="AK433" t="s">
        <v>14</v>
      </c>
      <c r="AL433">
        <v>1984</v>
      </c>
      <c r="AM433">
        <v>40</v>
      </c>
      <c r="AN433" t="s">
        <v>91</v>
      </c>
      <c r="AO433" t="s">
        <v>144</v>
      </c>
    </row>
    <row r="434" spans="1:41" x14ac:dyDescent="0.25">
      <c r="A434">
        <f>MAX(A$8:A433)+1</f>
        <v>426</v>
      </c>
      <c r="B434" s="2">
        <f>T434</f>
        <v>1694</v>
      </c>
      <c r="C434" s="2">
        <f>S434</f>
        <v>130</v>
      </c>
      <c r="D434" s="2" t="str">
        <f>AO434</f>
        <v>CAMP / ESP / ABS / EST</v>
      </c>
      <c r="E434" s="2">
        <f>U434</f>
        <v>1</v>
      </c>
      <c r="F434" s="2">
        <f>W434</f>
        <v>4</v>
      </c>
      <c r="G434" s="2">
        <f>X434</f>
        <v>15</v>
      </c>
      <c r="H434" s="2">
        <f>Y434</f>
        <v>10</v>
      </c>
      <c r="I434" s="3">
        <f>Z434</f>
        <v>0</v>
      </c>
      <c r="J434" s="3">
        <f>AA434</f>
        <v>0</v>
      </c>
      <c r="K434" s="3">
        <f>AB434</f>
        <v>600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4836</v>
      </c>
      <c r="S434">
        <v>130</v>
      </c>
      <c r="T434">
        <v>1694</v>
      </c>
      <c r="U434">
        <v>1</v>
      </c>
      <c r="V434" t="s">
        <v>2462</v>
      </c>
      <c r="W434">
        <v>4</v>
      </c>
      <c r="X434">
        <v>15</v>
      </c>
      <c r="Y434">
        <v>10</v>
      </c>
      <c r="Z434">
        <v>0</v>
      </c>
      <c r="AA434">
        <v>0</v>
      </c>
      <c r="AB434">
        <v>600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696</v>
      </c>
      <c r="AJ434" t="s">
        <v>660</v>
      </c>
      <c r="AK434" t="s">
        <v>14</v>
      </c>
      <c r="AL434">
        <v>1984</v>
      </c>
      <c r="AM434">
        <v>40</v>
      </c>
      <c r="AN434" t="s">
        <v>91</v>
      </c>
      <c r="AO434" t="s">
        <v>78</v>
      </c>
    </row>
    <row r="435" spans="1:41" x14ac:dyDescent="0.25">
      <c r="A435">
        <f>MAX(A$8:A434)+1</f>
        <v>427</v>
      </c>
      <c r="B435" s="2">
        <f>T435</f>
        <v>1720</v>
      </c>
      <c r="C435" s="2">
        <f>S435</f>
        <v>145</v>
      </c>
      <c r="D435" s="2" t="str">
        <f>AO435</f>
        <v>CAMP / ESP / ADA 5 / EST</v>
      </c>
      <c r="E435" s="2">
        <f>U435</f>
        <v>8</v>
      </c>
      <c r="F435" s="2">
        <f>W435</f>
        <v>4</v>
      </c>
      <c r="G435" s="2">
        <f>X435</f>
        <v>10</v>
      </c>
      <c r="H435" s="2">
        <f>Y435</f>
        <v>10</v>
      </c>
      <c r="I435" s="3">
        <f>Z435</f>
        <v>0</v>
      </c>
      <c r="J435" s="3">
        <f>AA435</f>
        <v>3200</v>
      </c>
      <c r="K435" s="3">
        <f>AB435</f>
        <v>0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2813</v>
      </c>
      <c r="S435">
        <v>145</v>
      </c>
      <c r="T435">
        <v>1720</v>
      </c>
      <c r="U435">
        <v>8</v>
      </c>
      <c r="V435" t="s">
        <v>11</v>
      </c>
      <c r="W435">
        <v>4</v>
      </c>
      <c r="X435">
        <v>10</v>
      </c>
      <c r="Y435">
        <v>10</v>
      </c>
      <c r="Z435">
        <v>0</v>
      </c>
      <c r="AA435">
        <v>3200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2814</v>
      </c>
      <c r="AJ435" t="s">
        <v>2180</v>
      </c>
      <c r="AK435" t="s">
        <v>14</v>
      </c>
      <c r="AL435">
        <v>1972</v>
      </c>
      <c r="AM435">
        <v>52</v>
      </c>
      <c r="AN435" t="s">
        <v>51</v>
      </c>
      <c r="AO435" t="s">
        <v>1242</v>
      </c>
    </row>
    <row r="436" spans="1:41" x14ac:dyDescent="0.25">
      <c r="A436">
        <f>MAX(A$8:A435)+1</f>
        <v>428</v>
      </c>
      <c r="B436" s="2">
        <f>T436</f>
        <v>1723</v>
      </c>
      <c r="C436" s="2">
        <f>S436</f>
        <v>3</v>
      </c>
      <c r="D436" s="2" t="str">
        <f>AO436</f>
        <v>LLIGUES ESTATALS /  /  / EST</v>
      </c>
      <c r="E436" s="2">
        <f>U436</f>
        <v>535.5</v>
      </c>
      <c r="F436" s="2">
        <f>W436</f>
        <v>1</v>
      </c>
      <c r="G436" s="2">
        <f>X436</f>
        <v>1</v>
      </c>
      <c r="H436" s="2">
        <f>Y436</f>
        <v>1</v>
      </c>
      <c r="I436" s="3">
        <f>Z436</f>
        <v>0</v>
      </c>
      <c r="J436" s="3">
        <f>AA436</f>
        <v>0</v>
      </c>
      <c r="K436" s="3">
        <f>AB436</f>
        <v>535.5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1784</v>
      </c>
      <c r="S436">
        <v>3</v>
      </c>
      <c r="T436">
        <v>1723</v>
      </c>
      <c r="U436">
        <v>535.5</v>
      </c>
      <c r="V436" t="s">
        <v>11</v>
      </c>
      <c r="W436">
        <v>1</v>
      </c>
      <c r="X436">
        <v>1</v>
      </c>
      <c r="Y436">
        <v>1</v>
      </c>
      <c r="Z436">
        <v>0</v>
      </c>
      <c r="AA436">
        <v>0</v>
      </c>
      <c r="AB436">
        <v>535.5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141</v>
      </c>
      <c r="AJ436" t="s">
        <v>127</v>
      </c>
      <c r="AK436" t="s">
        <v>14</v>
      </c>
      <c r="AL436">
        <v>1967</v>
      </c>
      <c r="AM436">
        <v>57</v>
      </c>
      <c r="AN436" t="s">
        <v>51</v>
      </c>
      <c r="AO436" t="s">
        <v>1693</v>
      </c>
    </row>
    <row r="437" spans="1:41" x14ac:dyDescent="0.25">
      <c r="A437">
        <f>MAX(A$8:A436)+1</f>
        <v>429</v>
      </c>
      <c r="B437" s="2">
        <f>T437</f>
        <v>1723</v>
      </c>
      <c r="C437" s="2">
        <f>S437</f>
        <v>2</v>
      </c>
      <c r="D437" s="2" t="str">
        <f>AO437</f>
        <v>RQ / RFETM / ABS / EST</v>
      </c>
      <c r="E437" s="2">
        <f>U437</f>
        <v>524</v>
      </c>
      <c r="F437" s="2">
        <f>W437</f>
        <v>0.1</v>
      </c>
      <c r="G437" s="2">
        <f>X437</f>
        <v>1</v>
      </c>
      <c r="H437" s="2">
        <f>Y437</f>
        <v>10</v>
      </c>
      <c r="I437" s="3">
        <f>Z437</f>
        <v>0</v>
      </c>
      <c r="J437" s="3">
        <f>AA437</f>
        <v>0</v>
      </c>
      <c r="K437" s="3">
        <f>AB437</f>
        <v>524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143</v>
      </c>
      <c r="S437">
        <v>2</v>
      </c>
      <c r="T437">
        <v>1723</v>
      </c>
      <c r="U437">
        <v>524</v>
      </c>
      <c r="V437" t="s">
        <v>11</v>
      </c>
      <c r="W437">
        <v>0.1</v>
      </c>
      <c r="X437">
        <v>1</v>
      </c>
      <c r="Y437">
        <v>10</v>
      </c>
      <c r="Z437">
        <v>0</v>
      </c>
      <c r="AA437">
        <v>0</v>
      </c>
      <c r="AB437">
        <v>524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141</v>
      </c>
      <c r="AJ437" t="s">
        <v>127</v>
      </c>
      <c r="AK437" t="s">
        <v>14</v>
      </c>
      <c r="AL437">
        <v>1967</v>
      </c>
      <c r="AM437">
        <v>57</v>
      </c>
      <c r="AN437" t="s">
        <v>51</v>
      </c>
      <c r="AO437" t="s">
        <v>16</v>
      </c>
    </row>
    <row r="438" spans="1:41" x14ac:dyDescent="0.25">
      <c r="A438">
        <f>MAX(A$8:A437)+1</f>
        <v>430</v>
      </c>
      <c r="B438" s="2">
        <f>T438</f>
        <v>1723</v>
      </c>
      <c r="C438" s="2">
        <f>S438</f>
        <v>126</v>
      </c>
      <c r="D438" s="2" t="str">
        <f>AO438</f>
        <v>CAMP / CAT / V50 / CAT</v>
      </c>
      <c r="E438" s="2">
        <f>U438</f>
        <v>4</v>
      </c>
      <c r="F438" s="2">
        <f>W438</f>
        <v>2</v>
      </c>
      <c r="G438" s="2">
        <f>X438</f>
        <v>6</v>
      </c>
      <c r="H438" s="2">
        <f>Y438</f>
        <v>10</v>
      </c>
      <c r="I438" s="3">
        <f>Z438</f>
        <v>480</v>
      </c>
      <c r="J438" s="3">
        <f>AA438</f>
        <v>0</v>
      </c>
      <c r="K438" s="3">
        <f>AB438</f>
        <v>0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140</v>
      </c>
      <c r="S438">
        <v>126</v>
      </c>
      <c r="T438">
        <v>1723</v>
      </c>
      <c r="U438">
        <v>4</v>
      </c>
      <c r="V438" t="s">
        <v>4633</v>
      </c>
      <c r="W438">
        <v>2</v>
      </c>
      <c r="X438">
        <v>6</v>
      </c>
      <c r="Y438">
        <v>10</v>
      </c>
      <c r="Z438">
        <v>480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141</v>
      </c>
      <c r="AJ438" t="s">
        <v>127</v>
      </c>
      <c r="AK438" t="s">
        <v>14</v>
      </c>
      <c r="AL438">
        <v>1967</v>
      </c>
      <c r="AM438">
        <v>57</v>
      </c>
      <c r="AN438" t="s">
        <v>51</v>
      </c>
      <c r="AO438" t="s">
        <v>139</v>
      </c>
    </row>
    <row r="439" spans="1:41" x14ac:dyDescent="0.25">
      <c r="A439">
        <f>MAX(A$8:A438)+1</f>
        <v>431</v>
      </c>
      <c r="B439" s="2">
        <f>T439</f>
        <v>1752</v>
      </c>
      <c r="C439" s="2">
        <f>S439</f>
        <v>16</v>
      </c>
      <c r="D439" s="2" t="str">
        <f>AO439</f>
        <v>OP / CAT1F / SEN C / CAT</v>
      </c>
      <c r="E439" s="2">
        <f>U439</f>
        <v>5</v>
      </c>
      <c r="F439" s="2">
        <f>W439</f>
        <v>0.25</v>
      </c>
      <c r="G439" s="2">
        <f>X439</f>
        <v>15</v>
      </c>
      <c r="H439" s="2">
        <f>Y439</f>
        <v>10</v>
      </c>
      <c r="I439" s="3">
        <f>Z439</f>
        <v>0</v>
      </c>
      <c r="J439" s="3">
        <f>AA439</f>
        <v>0</v>
      </c>
      <c r="K439" s="3">
        <f>AB439</f>
        <v>187.5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1675</v>
      </c>
      <c r="S439">
        <v>16</v>
      </c>
      <c r="T439">
        <v>1752</v>
      </c>
      <c r="U439">
        <v>5</v>
      </c>
      <c r="V439" t="s">
        <v>22</v>
      </c>
      <c r="W439">
        <v>0.25</v>
      </c>
      <c r="X439">
        <v>15</v>
      </c>
      <c r="Y439">
        <v>10</v>
      </c>
      <c r="Z439">
        <v>0</v>
      </c>
      <c r="AA439">
        <v>0</v>
      </c>
      <c r="AB439">
        <v>187.5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1673</v>
      </c>
      <c r="AJ439" t="s">
        <v>1670</v>
      </c>
      <c r="AK439" t="s">
        <v>14</v>
      </c>
      <c r="AL439">
        <v>1984</v>
      </c>
      <c r="AM439">
        <v>40</v>
      </c>
      <c r="AN439" t="s">
        <v>91</v>
      </c>
      <c r="AO439" t="s">
        <v>107</v>
      </c>
    </row>
    <row r="440" spans="1:41" x14ac:dyDescent="0.25">
      <c r="A440">
        <f>MAX(A$8:A439)+1</f>
        <v>432</v>
      </c>
      <c r="B440" s="2">
        <f>T440</f>
        <v>1752</v>
      </c>
      <c r="C440" s="2">
        <f>S440</f>
        <v>30</v>
      </c>
      <c r="D440" s="2" t="str">
        <f>AO440</f>
        <v>OP / CAT2F / SEN C / CAT</v>
      </c>
      <c r="E440" s="2">
        <f>U440</f>
        <v>2</v>
      </c>
      <c r="F440" s="2">
        <f>W440</f>
        <v>0.25</v>
      </c>
      <c r="G440" s="2">
        <f>X440</f>
        <v>15</v>
      </c>
      <c r="H440" s="2">
        <f>Y440</f>
        <v>10</v>
      </c>
      <c r="I440" s="3">
        <f>Z440</f>
        <v>0</v>
      </c>
      <c r="J440" s="3">
        <f>AA440</f>
        <v>0</v>
      </c>
      <c r="K440" s="3">
        <f>AB440</f>
        <v>75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1674</v>
      </c>
      <c r="S440">
        <v>30</v>
      </c>
      <c r="T440">
        <v>1752</v>
      </c>
      <c r="U440">
        <v>2</v>
      </c>
      <c r="V440" t="s">
        <v>4225</v>
      </c>
      <c r="W440">
        <v>0.25</v>
      </c>
      <c r="X440">
        <v>15</v>
      </c>
      <c r="Y440">
        <v>10</v>
      </c>
      <c r="Z440">
        <v>0</v>
      </c>
      <c r="AA440">
        <v>0</v>
      </c>
      <c r="AB440">
        <v>75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1673</v>
      </c>
      <c r="AJ440" t="s">
        <v>1670</v>
      </c>
      <c r="AK440" t="s">
        <v>14</v>
      </c>
      <c r="AL440">
        <v>1984</v>
      </c>
      <c r="AM440">
        <v>40</v>
      </c>
      <c r="AN440" t="s">
        <v>91</v>
      </c>
      <c r="AO440" t="s">
        <v>105</v>
      </c>
    </row>
    <row r="441" spans="1:41" x14ac:dyDescent="0.25">
      <c r="A441">
        <f>MAX(A$8:A440)+1</f>
        <v>433</v>
      </c>
      <c r="B441" s="2">
        <f>T441</f>
        <v>1752</v>
      </c>
      <c r="C441" s="2">
        <f>S441</f>
        <v>124</v>
      </c>
      <c r="D441" s="2" t="str">
        <f>AO441</f>
        <v>CAMP / CAT / V40 / CAT</v>
      </c>
      <c r="E441" s="2">
        <f>U441</f>
        <v>2</v>
      </c>
      <c r="F441" s="2">
        <f>W441</f>
        <v>2</v>
      </c>
      <c r="G441" s="2">
        <f>X441</f>
        <v>15</v>
      </c>
      <c r="H441" s="2">
        <f>Y441</f>
        <v>10</v>
      </c>
      <c r="I441" s="3">
        <f>Z441</f>
        <v>600</v>
      </c>
      <c r="J441" s="3">
        <f>AA441</f>
        <v>0</v>
      </c>
      <c r="K441" s="3">
        <f>AB441</f>
        <v>0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2413</v>
      </c>
      <c r="S441">
        <v>124</v>
      </c>
      <c r="T441">
        <v>1752</v>
      </c>
      <c r="U441">
        <v>2</v>
      </c>
      <c r="V441" t="s">
        <v>4633</v>
      </c>
      <c r="W441">
        <v>2</v>
      </c>
      <c r="X441">
        <v>15</v>
      </c>
      <c r="Y441">
        <v>10</v>
      </c>
      <c r="Z441">
        <v>600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1673</v>
      </c>
      <c r="AJ441" t="s">
        <v>1670</v>
      </c>
      <c r="AK441" t="s">
        <v>14</v>
      </c>
      <c r="AL441">
        <v>1984</v>
      </c>
      <c r="AM441">
        <v>40</v>
      </c>
      <c r="AN441" t="s">
        <v>91</v>
      </c>
      <c r="AO441" t="s">
        <v>197</v>
      </c>
    </row>
    <row r="442" spans="1:41" x14ac:dyDescent="0.25">
      <c r="A442">
        <f>MAX(A$8:A441)+1</f>
        <v>434</v>
      </c>
      <c r="B442" s="2">
        <f>T442</f>
        <v>1752</v>
      </c>
      <c r="C442" s="2">
        <f>S442</f>
        <v>111</v>
      </c>
      <c r="D442" s="2" t="str">
        <f>AO442</f>
        <v>OP / BCN3F / V40 / BCN</v>
      </c>
      <c r="E442" s="2">
        <f>U442</f>
        <v>2.25</v>
      </c>
      <c r="F442" s="2">
        <f>W442</f>
        <v>1</v>
      </c>
      <c r="G442" s="2">
        <f>X442</f>
        <v>15</v>
      </c>
      <c r="H442" s="2">
        <f>Y442</f>
        <v>10</v>
      </c>
      <c r="I442" s="3">
        <f>Z442</f>
        <v>337.5</v>
      </c>
      <c r="J442" s="3">
        <f>AA442</f>
        <v>0</v>
      </c>
      <c r="K442" s="3">
        <f>AB442</f>
        <v>0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4920</v>
      </c>
      <c r="S442">
        <v>111</v>
      </c>
      <c r="T442">
        <v>1752</v>
      </c>
      <c r="U442">
        <v>2.25</v>
      </c>
      <c r="V442" t="s">
        <v>4874</v>
      </c>
      <c r="W442">
        <v>1</v>
      </c>
      <c r="X442">
        <v>15</v>
      </c>
      <c r="Y442">
        <v>10</v>
      </c>
      <c r="Z442">
        <v>337.5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1673</v>
      </c>
      <c r="AJ442" t="s">
        <v>1670</v>
      </c>
      <c r="AK442" t="s">
        <v>14</v>
      </c>
      <c r="AL442">
        <v>1984</v>
      </c>
      <c r="AM442">
        <v>40</v>
      </c>
      <c r="AN442" t="s">
        <v>91</v>
      </c>
      <c r="AO442" t="s">
        <v>4913</v>
      </c>
    </row>
    <row r="443" spans="1:41" x14ac:dyDescent="0.25">
      <c r="A443">
        <f>MAX(A$8:A442)+1</f>
        <v>435</v>
      </c>
      <c r="B443" s="2">
        <f>T443</f>
        <v>1752</v>
      </c>
      <c r="C443" s="2">
        <f>S443</f>
        <v>49</v>
      </c>
      <c r="D443" s="2" t="str">
        <f>AO443</f>
        <v>OP / CAT3F / SEN C / CAT</v>
      </c>
      <c r="E443" s="2">
        <f>U443</f>
        <v>2</v>
      </c>
      <c r="F443" s="2">
        <f>W443</f>
        <v>0.25</v>
      </c>
      <c r="G443" s="2">
        <f>X443</f>
        <v>15</v>
      </c>
      <c r="H443" s="2">
        <f>Y443</f>
        <v>10</v>
      </c>
      <c r="I443" s="3">
        <f>Z443</f>
        <v>0</v>
      </c>
      <c r="J443" s="3">
        <f>AA443</f>
        <v>0</v>
      </c>
      <c r="K443" s="3">
        <f>AB443</f>
        <v>75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5269</v>
      </c>
      <c r="S443">
        <v>49</v>
      </c>
      <c r="T443">
        <v>1752</v>
      </c>
      <c r="U443">
        <v>2</v>
      </c>
      <c r="V443" t="s">
        <v>4962</v>
      </c>
      <c r="W443">
        <v>0.25</v>
      </c>
      <c r="X443">
        <v>15</v>
      </c>
      <c r="Y443">
        <v>10</v>
      </c>
      <c r="Z443">
        <v>0</v>
      </c>
      <c r="AA443">
        <v>0</v>
      </c>
      <c r="AB443">
        <v>75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1673</v>
      </c>
      <c r="AJ443" t="s">
        <v>1670</v>
      </c>
      <c r="AK443" t="s">
        <v>14</v>
      </c>
      <c r="AL443">
        <v>1984</v>
      </c>
      <c r="AM443">
        <v>40</v>
      </c>
      <c r="AN443" t="s">
        <v>91</v>
      </c>
      <c r="AO443" t="s">
        <v>106</v>
      </c>
    </row>
    <row r="444" spans="1:41" x14ac:dyDescent="0.25">
      <c r="A444">
        <f>MAX(A$8:A443)+1</f>
        <v>436</v>
      </c>
      <c r="B444" s="2">
        <f>T444</f>
        <v>1754</v>
      </c>
      <c r="C444" s="2">
        <f>S444</f>
        <v>107</v>
      </c>
      <c r="D444" s="2" t="str">
        <f>AO444</f>
        <v>OP / BCN1F / V60 / BCN</v>
      </c>
      <c r="E444" s="2">
        <f>U444</f>
        <v>2.25</v>
      </c>
      <c r="F444" s="2">
        <f>W444</f>
        <v>1</v>
      </c>
      <c r="G444" s="2">
        <f>X444</f>
        <v>3</v>
      </c>
      <c r="H444" s="2">
        <f>Y444</f>
        <v>10</v>
      </c>
      <c r="I444" s="3">
        <f>Z444</f>
        <v>67.5</v>
      </c>
      <c r="J444" s="3">
        <f>AA444</f>
        <v>0</v>
      </c>
      <c r="K444" s="3">
        <f>AB444</f>
        <v>0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3875</v>
      </c>
      <c r="S444">
        <v>107</v>
      </c>
      <c r="T444">
        <v>1754</v>
      </c>
      <c r="U444">
        <v>2.25</v>
      </c>
      <c r="V444" t="s">
        <v>3849</v>
      </c>
      <c r="W444">
        <v>1</v>
      </c>
      <c r="X444">
        <v>3</v>
      </c>
      <c r="Y444">
        <v>10</v>
      </c>
      <c r="Z444">
        <v>67.5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3876</v>
      </c>
      <c r="AJ444" t="s">
        <v>3877</v>
      </c>
      <c r="AK444" t="s">
        <v>14</v>
      </c>
      <c r="AL444">
        <v>1948</v>
      </c>
      <c r="AM444">
        <v>76</v>
      </c>
      <c r="AN444" t="s">
        <v>211</v>
      </c>
      <c r="AO444" t="s">
        <v>334</v>
      </c>
    </row>
    <row r="445" spans="1:41" x14ac:dyDescent="0.25">
      <c r="A445">
        <f>MAX(A$8:A444)+1</f>
        <v>437</v>
      </c>
      <c r="B445" s="2">
        <f>T445</f>
        <v>1754</v>
      </c>
      <c r="C445" s="2">
        <f>S445</f>
        <v>110</v>
      </c>
      <c r="D445" s="2" t="str">
        <f>AO445</f>
        <v>OP / BCN2F / V60 / BCN</v>
      </c>
      <c r="E445" s="2">
        <f>U445</f>
        <v>2.25</v>
      </c>
      <c r="F445" s="2">
        <f>W445</f>
        <v>1</v>
      </c>
      <c r="G445" s="2">
        <f>X445</f>
        <v>3</v>
      </c>
      <c r="H445" s="2">
        <f>Y445</f>
        <v>10</v>
      </c>
      <c r="I445" s="3">
        <f>Z445</f>
        <v>67.5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4632</v>
      </c>
      <c r="S445">
        <v>110</v>
      </c>
      <c r="T445">
        <v>1754</v>
      </c>
      <c r="U445">
        <v>2.25</v>
      </c>
      <c r="V445" t="s">
        <v>4605</v>
      </c>
      <c r="W445">
        <v>1</v>
      </c>
      <c r="X445">
        <v>3</v>
      </c>
      <c r="Y445">
        <v>10</v>
      </c>
      <c r="Z445">
        <v>67.5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3876</v>
      </c>
      <c r="AJ445" t="s">
        <v>3877</v>
      </c>
      <c r="AK445" t="s">
        <v>14</v>
      </c>
      <c r="AL445">
        <v>1948</v>
      </c>
      <c r="AM445">
        <v>76</v>
      </c>
      <c r="AN445" t="s">
        <v>211</v>
      </c>
      <c r="AO445" t="s">
        <v>195</v>
      </c>
    </row>
    <row r="446" spans="1:41" x14ac:dyDescent="0.25">
      <c r="A446">
        <f>MAX(A$8:A445)+1</f>
        <v>438</v>
      </c>
      <c r="B446" s="2">
        <f>T446</f>
        <v>1754</v>
      </c>
      <c r="C446" s="2">
        <f>S446</f>
        <v>185</v>
      </c>
      <c r="D446" s="2" t="str">
        <f>AO446</f>
        <v>CAMP / CAT / V75 / CAT</v>
      </c>
      <c r="E446" s="2">
        <f>U446</f>
        <v>4</v>
      </c>
      <c r="F446" s="2">
        <f>W446</f>
        <v>2</v>
      </c>
      <c r="G446" s="2">
        <f>X446</f>
        <v>0.83</v>
      </c>
      <c r="H446" s="2">
        <f>Y446</f>
        <v>10</v>
      </c>
      <c r="I446" s="3">
        <f>Z446</f>
        <v>66.399999999999991</v>
      </c>
      <c r="J446" s="3">
        <f>AA446</f>
        <v>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4735</v>
      </c>
      <c r="S446">
        <v>185</v>
      </c>
      <c r="T446">
        <v>1754</v>
      </c>
      <c r="U446">
        <v>4</v>
      </c>
      <c r="V446" t="s">
        <v>4633</v>
      </c>
      <c r="W446">
        <v>2</v>
      </c>
      <c r="X446">
        <v>0.83</v>
      </c>
      <c r="Y446">
        <v>10</v>
      </c>
      <c r="Z446">
        <v>66.399999999999991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3876</v>
      </c>
      <c r="AJ446" t="s">
        <v>3877</v>
      </c>
      <c r="AK446" t="s">
        <v>14</v>
      </c>
      <c r="AL446">
        <v>1948</v>
      </c>
      <c r="AM446">
        <v>76</v>
      </c>
      <c r="AN446" t="s">
        <v>211</v>
      </c>
      <c r="AO446" t="s">
        <v>2455</v>
      </c>
    </row>
    <row r="447" spans="1:41" x14ac:dyDescent="0.25">
      <c r="A447">
        <f>MAX(A$8:A446)+1</f>
        <v>439</v>
      </c>
      <c r="B447" s="2">
        <f>T447</f>
        <v>1770</v>
      </c>
      <c r="C447" s="2">
        <f>S447</f>
        <v>145</v>
      </c>
      <c r="D447" s="2" t="str">
        <f>AO447</f>
        <v>CAMP / ESP / ADA 5 / EST</v>
      </c>
      <c r="E447" s="2">
        <f>U447</f>
        <v>16</v>
      </c>
      <c r="F447" s="2">
        <f>W447</f>
        <v>4</v>
      </c>
      <c r="G447" s="2">
        <f>X447</f>
        <v>10</v>
      </c>
      <c r="H447" s="2">
        <f>Y447</f>
        <v>10</v>
      </c>
      <c r="I447" s="3">
        <f>Z447</f>
        <v>0</v>
      </c>
      <c r="J447" s="3">
        <f>AA447</f>
        <v>6400</v>
      </c>
      <c r="K447" s="3">
        <f>AB447</f>
        <v>0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1243</v>
      </c>
      <c r="S447">
        <v>145</v>
      </c>
      <c r="T447">
        <v>1770</v>
      </c>
      <c r="U447">
        <v>16</v>
      </c>
      <c r="V447" t="s">
        <v>11</v>
      </c>
      <c r="W447">
        <v>4</v>
      </c>
      <c r="X447">
        <v>10</v>
      </c>
      <c r="Y447">
        <v>10</v>
      </c>
      <c r="Z447">
        <v>0</v>
      </c>
      <c r="AA447">
        <v>6400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1244</v>
      </c>
      <c r="AJ447" t="s">
        <v>1241</v>
      </c>
      <c r="AK447" t="s">
        <v>14</v>
      </c>
      <c r="AL447">
        <v>1972</v>
      </c>
      <c r="AM447">
        <v>52</v>
      </c>
      <c r="AN447" t="s">
        <v>51</v>
      </c>
      <c r="AO447" t="s">
        <v>1242</v>
      </c>
    </row>
    <row r="448" spans="1:41" x14ac:dyDescent="0.25">
      <c r="A448">
        <f>MAX(A$8:A447)+1</f>
        <v>440</v>
      </c>
      <c r="B448" s="2">
        <f>T448</f>
        <v>1770</v>
      </c>
      <c r="C448" s="2">
        <f>S448</f>
        <v>95</v>
      </c>
      <c r="D448" s="2" t="str">
        <f>AO448</f>
        <v>TOR / EST / ADA / EST</v>
      </c>
      <c r="E448" s="2">
        <f>U448</f>
        <v>12</v>
      </c>
      <c r="F448" s="2">
        <f>W448</f>
        <v>2</v>
      </c>
      <c r="G448" s="2">
        <f>X448</f>
        <v>10</v>
      </c>
      <c r="H448" s="2">
        <f>Y448</f>
        <v>10</v>
      </c>
      <c r="I448" s="3">
        <f>Z448</f>
        <v>0</v>
      </c>
      <c r="J448" s="3">
        <f>AA448</f>
        <v>2400</v>
      </c>
      <c r="K448" s="3">
        <f>AB448</f>
        <v>0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4783</v>
      </c>
      <c r="S448">
        <v>95</v>
      </c>
      <c r="T448">
        <v>1770</v>
      </c>
      <c r="U448">
        <v>12</v>
      </c>
      <c r="V448" t="s">
        <v>2462</v>
      </c>
      <c r="W448">
        <v>2</v>
      </c>
      <c r="X448">
        <v>10</v>
      </c>
      <c r="Y448">
        <v>10</v>
      </c>
      <c r="Z448">
        <v>0</v>
      </c>
      <c r="AA448">
        <v>2400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1244</v>
      </c>
      <c r="AJ448" t="s">
        <v>1241</v>
      </c>
      <c r="AK448" t="s">
        <v>14</v>
      </c>
      <c r="AL448">
        <v>1972</v>
      </c>
      <c r="AM448">
        <v>52</v>
      </c>
      <c r="AN448" t="s">
        <v>51</v>
      </c>
      <c r="AO448" t="s">
        <v>271</v>
      </c>
    </row>
    <row r="449" spans="1:41" x14ac:dyDescent="0.25">
      <c r="A449">
        <f>MAX(A$8:A448)+1</f>
        <v>441</v>
      </c>
      <c r="B449" s="2">
        <f>T449</f>
        <v>1861</v>
      </c>
      <c r="C449" s="2">
        <f>S449</f>
        <v>3</v>
      </c>
      <c r="D449" s="2" t="str">
        <f>AO449</f>
        <v>LLIGUES ESTATALS /  /  / EST</v>
      </c>
      <c r="E449" s="2">
        <f>U449</f>
        <v>383</v>
      </c>
      <c r="F449" s="2">
        <f>W449</f>
        <v>1</v>
      </c>
      <c r="G449" s="2">
        <f>X449</f>
        <v>1</v>
      </c>
      <c r="H449" s="2">
        <f>Y449</f>
        <v>1</v>
      </c>
      <c r="I449" s="3">
        <f>Z449</f>
        <v>0</v>
      </c>
      <c r="J449" s="3">
        <f>AA449</f>
        <v>0</v>
      </c>
      <c r="K449" s="3">
        <f>AB449</f>
        <v>383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1847</v>
      </c>
      <c r="S449">
        <v>3</v>
      </c>
      <c r="T449">
        <v>1861</v>
      </c>
      <c r="U449">
        <v>383</v>
      </c>
      <c r="V449" t="s">
        <v>11</v>
      </c>
      <c r="W449">
        <v>1</v>
      </c>
      <c r="X449">
        <v>1</v>
      </c>
      <c r="Y449">
        <v>1</v>
      </c>
      <c r="Z449">
        <v>0</v>
      </c>
      <c r="AA449">
        <v>0</v>
      </c>
      <c r="AB449">
        <v>383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19</v>
      </c>
      <c r="AJ449" t="s">
        <v>13</v>
      </c>
      <c r="AK449" t="s">
        <v>14</v>
      </c>
      <c r="AL449">
        <v>1992</v>
      </c>
      <c r="AM449">
        <v>32</v>
      </c>
      <c r="AN449" t="s">
        <v>15</v>
      </c>
      <c r="AO449" t="s">
        <v>1693</v>
      </c>
    </row>
    <row r="450" spans="1:41" x14ac:dyDescent="0.25">
      <c r="A450">
        <f>MAX(A$8:A449)+1</f>
        <v>442</v>
      </c>
      <c r="B450" s="2">
        <f>T450</f>
        <v>1861</v>
      </c>
      <c r="C450" s="2">
        <f>S450</f>
        <v>2</v>
      </c>
      <c r="D450" s="2" t="str">
        <f>AO450</f>
        <v>RQ / RFETM / ABS / EST</v>
      </c>
      <c r="E450" s="2">
        <f>U450</f>
        <v>110</v>
      </c>
      <c r="F450" s="2">
        <f>W450</f>
        <v>0.1</v>
      </c>
      <c r="G450" s="2">
        <f>X450</f>
        <v>1</v>
      </c>
      <c r="H450" s="2">
        <f>Y450</f>
        <v>10</v>
      </c>
      <c r="I450" s="3">
        <f>Z450</f>
        <v>0</v>
      </c>
      <c r="J450" s="3">
        <f>AA450</f>
        <v>0</v>
      </c>
      <c r="K450" s="3">
        <f>AB450</f>
        <v>110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3163</v>
      </c>
      <c r="S450">
        <v>2</v>
      </c>
      <c r="T450">
        <v>1861</v>
      </c>
      <c r="U450">
        <v>110</v>
      </c>
      <c r="V450" t="s">
        <v>11</v>
      </c>
      <c r="W450">
        <v>0.1</v>
      </c>
      <c r="X450">
        <v>1</v>
      </c>
      <c r="Y450">
        <v>10</v>
      </c>
      <c r="Z450">
        <v>0</v>
      </c>
      <c r="AA450">
        <v>0</v>
      </c>
      <c r="AB450">
        <v>110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19</v>
      </c>
      <c r="AJ450" t="s">
        <v>13</v>
      </c>
      <c r="AK450" t="s">
        <v>14</v>
      </c>
      <c r="AL450">
        <v>1992</v>
      </c>
      <c r="AM450">
        <v>32</v>
      </c>
      <c r="AN450" t="s">
        <v>15</v>
      </c>
      <c r="AO450" t="s">
        <v>16</v>
      </c>
    </row>
    <row r="451" spans="1:41" x14ac:dyDescent="0.25">
      <c r="A451">
        <f>MAX(A$8:A450)+1</f>
        <v>443</v>
      </c>
      <c r="B451" s="2">
        <f>T451</f>
        <v>1861</v>
      </c>
      <c r="C451" s="2">
        <f>S451</f>
        <v>6</v>
      </c>
      <c r="D451" s="2" t="str">
        <f>AO451</f>
        <v>OP / VIC / ABS / CAT</v>
      </c>
      <c r="E451" s="2">
        <f>U451</f>
        <v>8</v>
      </c>
      <c r="F451" s="2">
        <f>W451</f>
        <v>0.25</v>
      </c>
      <c r="G451" s="2">
        <f>X451</f>
        <v>15</v>
      </c>
      <c r="H451" s="2">
        <f>Y451</f>
        <v>10</v>
      </c>
      <c r="I451" s="3">
        <f>Z451</f>
        <v>0</v>
      </c>
      <c r="J451" s="3">
        <f>AA451</f>
        <v>0</v>
      </c>
      <c r="K451" s="3">
        <f>AB451</f>
        <v>300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3311</v>
      </c>
      <c r="S451">
        <v>6</v>
      </c>
      <c r="T451">
        <v>1861</v>
      </c>
      <c r="U451">
        <v>8</v>
      </c>
      <c r="V451" t="s">
        <v>22</v>
      </c>
      <c r="W451">
        <v>0.25</v>
      </c>
      <c r="X451">
        <v>15</v>
      </c>
      <c r="Y451">
        <v>10</v>
      </c>
      <c r="Z451">
        <v>0</v>
      </c>
      <c r="AA451">
        <v>0</v>
      </c>
      <c r="AB451">
        <v>300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19</v>
      </c>
      <c r="AJ451" t="s">
        <v>13</v>
      </c>
      <c r="AK451" t="s">
        <v>14</v>
      </c>
      <c r="AL451">
        <v>1992</v>
      </c>
      <c r="AM451">
        <v>32</v>
      </c>
      <c r="AN451" t="s">
        <v>15</v>
      </c>
      <c r="AO451" t="s">
        <v>186</v>
      </c>
    </row>
    <row r="452" spans="1:41" x14ac:dyDescent="0.25">
      <c r="A452">
        <f>MAX(A$8:A451)+1</f>
        <v>444</v>
      </c>
      <c r="B452" s="2">
        <f>T452</f>
        <v>1862</v>
      </c>
      <c r="C452" s="2">
        <f>S452</f>
        <v>2</v>
      </c>
      <c r="D452" s="2" t="str">
        <f>AO452</f>
        <v>RQ / RFETM / ABS / EST</v>
      </c>
      <c r="E452" s="2">
        <f>U452</f>
        <v>50</v>
      </c>
      <c r="F452" s="2">
        <f>W452</f>
        <v>0.1</v>
      </c>
      <c r="G452" s="2">
        <f>X452</f>
        <v>1</v>
      </c>
      <c r="H452" s="2">
        <f>Y452</f>
        <v>10</v>
      </c>
      <c r="I452" s="3">
        <f>Z452</f>
        <v>0</v>
      </c>
      <c r="J452" s="3">
        <f>AA452</f>
        <v>0</v>
      </c>
      <c r="K452" s="3">
        <f>AB452</f>
        <v>50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3183</v>
      </c>
      <c r="S452">
        <v>2</v>
      </c>
      <c r="T452">
        <v>1862</v>
      </c>
      <c r="U452">
        <v>50</v>
      </c>
      <c r="V452" t="s">
        <v>11</v>
      </c>
      <c r="W452">
        <v>0.1</v>
      </c>
      <c r="X452">
        <v>1</v>
      </c>
      <c r="Y452">
        <v>10</v>
      </c>
      <c r="Z452">
        <v>0</v>
      </c>
      <c r="AA452">
        <v>0</v>
      </c>
      <c r="AB452">
        <v>50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3184</v>
      </c>
      <c r="AJ452" t="s">
        <v>13</v>
      </c>
      <c r="AK452" t="s">
        <v>14</v>
      </c>
      <c r="AL452">
        <v>1978</v>
      </c>
      <c r="AM452">
        <v>46</v>
      </c>
      <c r="AN452" t="s">
        <v>91</v>
      </c>
      <c r="AO452" t="s">
        <v>16</v>
      </c>
    </row>
    <row r="453" spans="1:41" x14ac:dyDescent="0.25">
      <c r="A453">
        <f>MAX(A$8:A452)+1</f>
        <v>445</v>
      </c>
      <c r="B453" s="2">
        <f>T453</f>
        <v>1897</v>
      </c>
      <c r="C453" s="2">
        <f>S453</f>
        <v>138</v>
      </c>
      <c r="D453" s="2" t="str">
        <f>AO453</f>
        <v>CAMP / ESP / V50 / EST</v>
      </c>
      <c r="E453" s="2">
        <f>U453</f>
        <v>4</v>
      </c>
      <c r="F453" s="2">
        <f>W453</f>
        <v>4</v>
      </c>
      <c r="G453" s="2">
        <f>X453</f>
        <v>6</v>
      </c>
      <c r="H453" s="2">
        <f>Y453</f>
        <v>10</v>
      </c>
      <c r="I453" s="3">
        <f>Z453</f>
        <v>960</v>
      </c>
      <c r="J453" s="3">
        <f>AA453</f>
        <v>0</v>
      </c>
      <c r="K453" s="3">
        <f>AB453</f>
        <v>0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2776</v>
      </c>
      <c r="S453">
        <v>138</v>
      </c>
      <c r="T453">
        <v>1897</v>
      </c>
      <c r="U453">
        <v>4</v>
      </c>
      <c r="V453" t="s">
        <v>11</v>
      </c>
      <c r="W453">
        <v>4</v>
      </c>
      <c r="X453">
        <v>6</v>
      </c>
      <c r="Y453">
        <v>10</v>
      </c>
      <c r="Z453">
        <v>960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1482</v>
      </c>
      <c r="AJ453" t="s">
        <v>1455</v>
      </c>
      <c r="AK453" t="s">
        <v>14</v>
      </c>
      <c r="AL453">
        <v>1970</v>
      </c>
      <c r="AM453">
        <v>54</v>
      </c>
      <c r="AN453" t="s">
        <v>51</v>
      </c>
      <c r="AO453" t="s">
        <v>180</v>
      </c>
    </row>
    <row r="454" spans="1:41" x14ac:dyDescent="0.25">
      <c r="A454">
        <f>MAX(A$8:A453)+1</f>
        <v>446</v>
      </c>
      <c r="B454" s="2">
        <f>T454</f>
        <v>1897</v>
      </c>
      <c r="C454" s="2">
        <f>S454</f>
        <v>3</v>
      </c>
      <c r="D454" s="2" t="str">
        <f>AO454</f>
        <v>LLIGUES ESTATALS /  /  / EST</v>
      </c>
      <c r="E454" s="2">
        <f>U454</f>
        <v>383</v>
      </c>
      <c r="F454" s="2">
        <f>W454</f>
        <v>1</v>
      </c>
      <c r="G454" s="2">
        <f>X454</f>
        <v>1</v>
      </c>
      <c r="H454" s="2">
        <f>Y454</f>
        <v>1</v>
      </c>
      <c r="I454" s="3">
        <f>Z454</f>
        <v>0</v>
      </c>
      <c r="J454" s="3">
        <f>AA454</f>
        <v>0</v>
      </c>
      <c r="K454" s="3">
        <f>AB454</f>
        <v>383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1818</v>
      </c>
      <c r="S454">
        <v>3</v>
      </c>
      <c r="T454">
        <v>1897</v>
      </c>
      <c r="U454">
        <v>383</v>
      </c>
      <c r="V454" t="s">
        <v>11</v>
      </c>
      <c r="W454">
        <v>1</v>
      </c>
      <c r="X454">
        <v>1</v>
      </c>
      <c r="Y454">
        <v>1</v>
      </c>
      <c r="Z454">
        <v>0</v>
      </c>
      <c r="AA454">
        <v>0</v>
      </c>
      <c r="AB454">
        <v>383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1482</v>
      </c>
      <c r="AJ454" t="s">
        <v>1455</v>
      </c>
      <c r="AK454" t="s">
        <v>14</v>
      </c>
      <c r="AL454">
        <v>1970</v>
      </c>
      <c r="AM454">
        <v>54</v>
      </c>
      <c r="AN454" t="s">
        <v>51</v>
      </c>
      <c r="AO454" t="s">
        <v>1693</v>
      </c>
    </row>
    <row r="455" spans="1:41" x14ac:dyDescent="0.25">
      <c r="A455">
        <f>MAX(A$8:A454)+1</f>
        <v>447</v>
      </c>
      <c r="B455" s="2">
        <f>T455</f>
        <v>1897</v>
      </c>
      <c r="C455" s="2">
        <f>S455</f>
        <v>2</v>
      </c>
      <c r="D455" s="2" t="str">
        <f>AO455</f>
        <v>RQ / RFETM / ABS / EST</v>
      </c>
      <c r="E455" s="2">
        <f>U455</f>
        <v>218</v>
      </c>
      <c r="F455" s="2">
        <f>W455</f>
        <v>0.1</v>
      </c>
      <c r="G455" s="2">
        <f>X455</f>
        <v>1</v>
      </c>
      <c r="H455" s="2">
        <f>Y455</f>
        <v>10</v>
      </c>
      <c r="I455" s="3">
        <f>Z455</f>
        <v>0</v>
      </c>
      <c r="J455" s="3">
        <f>AA455</f>
        <v>0</v>
      </c>
      <c r="K455" s="3">
        <f>AB455</f>
        <v>218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1483</v>
      </c>
      <c r="S455">
        <v>2</v>
      </c>
      <c r="T455">
        <v>1897</v>
      </c>
      <c r="U455">
        <v>218</v>
      </c>
      <c r="V455" t="s">
        <v>11</v>
      </c>
      <c r="W455">
        <v>0.1</v>
      </c>
      <c r="X455">
        <v>1</v>
      </c>
      <c r="Y455">
        <v>10</v>
      </c>
      <c r="Z455">
        <v>0</v>
      </c>
      <c r="AA455">
        <v>0</v>
      </c>
      <c r="AB455">
        <v>218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1482</v>
      </c>
      <c r="AJ455" t="s">
        <v>1455</v>
      </c>
      <c r="AK455" t="s">
        <v>14</v>
      </c>
      <c r="AL455">
        <v>1970</v>
      </c>
      <c r="AM455">
        <v>54</v>
      </c>
      <c r="AN455" t="s">
        <v>51</v>
      </c>
      <c r="AO455" t="s">
        <v>16</v>
      </c>
    </row>
    <row r="456" spans="1:41" x14ac:dyDescent="0.25">
      <c r="A456">
        <f>MAX(A$8:A455)+1</f>
        <v>448</v>
      </c>
      <c r="B456" s="2">
        <f>T456</f>
        <v>1897</v>
      </c>
      <c r="C456" s="2">
        <f>S456</f>
        <v>83</v>
      </c>
      <c r="D456" s="2" t="str">
        <f>AO456</f>
        <v>TOR / ZON / V50 / EST</v>
      </c>
      <c r="E456" s="2">
        <f>U456</f>
        <v>5.5</v>
      </c>
      <c r="F456" s="2">
        <f>W456</f>
        <v>1</v>
      </c>
      <c r="G456" s="2">
        <f>X456</f>
        <v>6</v>
      </c>
      <c r="H456" s="2">
        <f>Y456</f>
        <v>10</v>
      </c>
      <c r="I456" s="3">
        <f>Z456</f>
        <v>330</v>
      </c>
      <c r="J456" s="3">
        <f>AA456</f>
        <v>0</v>
      </c>
      <c r="K456" s="3">
        <f>AB456</f>
        <v>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4024</v>
      </c>
      <c r="S456">
        <v>83</v>
      </c>
      <c r="T456">
        <v>1897</v>
      </c>
      <c r="U456">
        <v>5.5</v>
      </c>
      <c r="V456" t="s">
        <v>3882</v>
      </c>
      <c r="W456">
        <v>1</v>
      </c>
      <c r="X456">
        <v>6</v>
      </c>
      <c r="Y456">
        <v>10</v>
      </c>
      <c r="Z456">
        <v>330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1482</v>
      </c>
      <c r="AJ456" t="s">
        <v>1455</v>
      </c>
      <c r="AK456" t="s">
        <v>14</v>
      </c>
      <c r="AL456">
        <v>1970</v>
      </c>
      <c r="AM456">
        <v>54</v>
      </c>
      <c r="AN456" t="s">
        <v>51</v>
      </c>
      <c r="AO456" t="s">
        <v>4016</v>
      </c>
    </row>
    <row r="457" spans="1:41" x14ac:dyDescent="0.25">
      <c r="A457">
        <f>MAX(A$8:A456)+1</f>
        <v>449</v>
      </c>
      <c r="B457" s="2">
        <f>T457</f>
        <v>1897</v>
      </c>
      <c r="C457" s="2">
        <f>S457</f>
        <v>126</v>
      </c>
      <c r="D457" s="2" t="str">
        <f>AO457</f>
        <v>CAMP / CAT / V50 / CAT</v>
      </c>
      <c r="E457" s="2">
        <f>U457</f>
        <v>8</v>
      </c>
      <c r="F457" s="2">
        <f>W457</f>
        <v>2</v>
      </c>
      <c r="G457" s="2">
        <f>X457</f>
        <v>6</v>
      </c>
      <c r="H457" s="2">
        <f>Y457</f>
        <v>10</v>
      </c>
      <c r="I457" s="3">
        <f>Z457</f>
        <v>960</v>
      </c>
      <c r="J457" s="3">
        <f>AA457</f>
        <v>0</v>
      </c>
      <c r="K457" s="3">
        <f>AB457</f>
        <v>0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4664</v>
      </c>
      <c r="S457">
        <v>126</v>
      </c>
      <c r="T457">
        <v>1897</v>
      </c>
      <c r="U457">
        <v>8</v>
      </c>
      <c r="V457" t="s">
        <v>4633</v>
      </c>
      <c r="W457">
        <v>2</v>
      </c>
      <c r="X457">
        <v>6</v>
      </c>
      <c r="Y457">
        <v>10</v>
      </c>
      <c r="Z457">
        <v>960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1482</v>
      </c>
      <c r="AJ457" t="s">
        <v>1455</v>
      </c>
      <c r="AK457" t="s">
        <v>14</v>
      </c>
      <c r="AL457">
        <v>1970</v>
      </c>
      <c r="AM457">
        <v>54</v>
      </c>
      <c r="AN457" t="s">
        <v>51</v>
      </c>
      <c r="AO457" t="s">
        <v>139</v>
      </c>
    </row>
    <row r="458" spans="1:41" x14ac:dyDescent="0.25">
      <c r="A458">
        <f>MAX(A$8:A457)+1</f>
        <v>450</v>
      </c>
      <c r="B458" s="2">
        <f>T458</f>
        <v>1897</v>
      </c>
      <c r="C458" s="2">
        <f>S458</f>
        <v>197</v>
      </c>
      <c r="D458" s="2" t="str">
        <f>AO458</f>
        <v>CAMP / CAT / COM B / CAT</v>
      </c>
      <c r="E458" s="2">
        <f>U458</f>
        <v>2</v>
      </c>
      <c r="F458" s="2">
        <f>W458</f>
        <v>0.1</v>
      </c>
      <c r="G458" s="2">
        <f>X458</f>
        <v>15</v>
      </c>
      <c r="H458" s="2">
        <f>Y458</f>
        <v>10</v>
      </c>
      <c r="I458" s="3">
        <f>Z458</f>
        <v>0</v>
      </c>
      <c r="J458" s="3">
        <f>AA458</f>
        <v>0</v>
      </c>
      <c r="K458" s="3">
        <f>AB458</f>
        <v>30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5363</v>
      </c>
      <c r="S458">
        <v>197</v>
      </c>
      <c r="T458">
        <v>1897</v>
      </c>
      <c r="U458">
        <v>2</v>
      </c>
      <c r="V458" t="s">
        <v>5284</v>
      </c>
      <c r="W458">
        <v>0.1</v>
      </c>
      <c r="X458">
        <v>15</v>
      </c>
      <c r="Y458">
        <v>10</v>
      </c>
      <c r="Z458">
        <v>0</v>
      </c>
      <c r="AA458">
        <v>0</v>
      </c>
      <c r="AB458">
        <v>30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1482</v>
      </c>
      <c r="AJ458" t="s">
        <v>1455</v>
      </c>
      <c r="AK458" t="s">
        <v>14</v>
      </c>
      <c r="AL458">
        <v>1970</v>
      </c>
      <c r="AM458">
        <v>54</v>
      </c>
      <c r="AN458" t="s">
        <v>51</v>
      </c>
      <c r="AO458" t="s">
        <v>5339</v>
      </c>
    </row>
    <row r="459" spans="1:41" x14ac:dyDescent="0.25">
      <c r="A459">
        <f>MAX(A$8:A458)+1</f>
        <v>451</v>
      </c>
      <c r="B459" s="2">
        <f>T459</f>
        <v>1919</v>
      </c>
      <c r="C459" s="2">
        <f>S459</f>
        <v>141</v>
      </c>
      <c r="D459" s="2" t="str">
        <f>AO459</f>
        <v>CAMP / ESP / V70 / EST</v>
      </c>
      <c r="E459" s="2">
        <f>U459</f>
        <v>8</v>
      </c>
      <c r="F459" s="2">
        <f>W459</f>
        <v>4</v>
      </c>
      <c r="G459" s="2">
        <f>X459</f>
        <v>2</v>
      </c>
      <c r="H459" s="2">
        <f>Y459</f>
        <v>10</v>
      </c>
      <c r="I459" s="3">
        <f>Z459</f>
        <v>640</v>
      </c>
      <c r="J459" s="3">
        <f>AA459</f>
        <v>0</v>
      </c>
      <c r="K459" s="3">
        <f>AB459</f>
        <v>0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2796</v>
      </c>
      <c r="S459">
        <v>141</v>
      </c>
      <c r="T459">
        <v>1919</v>
      </c>
      <c r="U459">
        <v>8</v>
      </c>
      <c r="V459" t="s">
        <v>11</v>
      </c>
      <c r="W459">
        <v>4</v>
      </c>
      <c r="X459">
        <v>2</v>
      </c>
      <c r="Y459">
        <v>10</v>
      </c>
      <c r="Z459">
        <v>640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2797</v>
      </c>
      <c r="AJ459" t="s">
        <v>1408</v>
      </c>
      <c r="AK459" t="s">
        <v>14</v>
      </c>
      <c r="AL459">
        <v>1952</v>
      </c>
      <c r="AM459">
        <v>72</v>
      </c>
      <c r="AN459" t="s">
        <v>349</v>
      </c>
      <c r="AO459" t="s">
        <v>350</v>
      </c>
    </row>
    <row r="460" spans="1:41" x14ac:dyDescent="0.25">
      <c r="A460">
        <f>MAX(A$8:A459)+1</f>
        <v>452</v>
      </c>
      <c r="B460" s="2">
        <f>T460</f>
        <v>1928</v>
      </c>
      <c r="C460" s="2">
        <f>S460</f>
        <v>107</v>
      </c>
      <c r="D460" s="2" t="str">
        <f>AO460</f>
        <v>OP / BCN1F / V60 / BCN</v>
      </c>
      <c r="E460" s="2">
        <f>U460</f>
        <v>2.25</v>
      </c>
      <c r="F460" s="2">
        <f>W460</f>
        <v>1</v>
      </c>
      <c r="G460" s="2">
        <f>X460</f>
        <v>3</v>
      </c>
      <c r="H460" s="2">
        <f>Y460</f>
        <v>10</v>
      </c>
      <c r="I460" s="3">
        <f>Z460</f>
        <v>67.5</v>
      </c>
      <c r="J460" s="3">
        <f>AA460</f>
        <v>0</v>
      </c>
      <c r="K460" s="3">
        <f>AB460</f>
        <v>0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605</v>
      </c>
      <c r="S460">
        <v>107</v>
      </c>
      <c r="T460">
        <v>1928</v>
      </c>
      <c r="U460">
        <v>2.25</v>
      </c>
      <c r="V460" t="s">
        <v>3849</v>
      </c>
      <c r="W460">
        <v>1</v>
      </c>
      <c r="X460">
        <v>3</v>
      </c>
      <c r="Y460">
        <v>10</v>
      </c>
      <c r="Z460">
        <v>67.5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606</v>
      </c>
      <c r="AJ460" t="s">
        <v>595</v>
      </c>
      <c r="AK460" t="s">
        <v>14</v>
      </c>
      <c r="AL460">
        <v>1958</v>
      </c>
      <c r="AM460">
        <v>66</v>
      </c>
      <c r="AN460" t="s">
        <v>159</v>
      </c>
      <c r="AO460" t="s">
        <v>334</v>
      </c>
    </row>
    <row r="461" spans="1:41" x14ac:dyDescent="0.25">
      <c r="A461">
        <f>MAX(A$8:A460)+1</f>
        <v>453</v>
      </c>
      <c r="B461" s="2">
        <f>T461</f>
        <v>1928</v>
      </c>
      <c r="C461" s="2">
        <f>S461</f>
        <v>128</v>
      </c>
      <c r="D461" s="2" t="str">
        <f>AO461</f>
        <v>CAMP / CAT / V65 / CAT</v>
      </c>
      <c r="E461" s="2">
        <f>U461</f>
        <v>2</v>
      </c>
      <c r="F461" s="2">
        <f>W461</f>
        <v>2</v>
      </c>
      <c r="G461" s="2">
        <f>X461</f>
        <v>2</v>
      </c>
      <c r="H461" s="2">
        <f>Y461</f>
        <v>10</v>
      </c>
      <c r="I461" s="3">
        <f>Z461</f>
        <v>80</v>
      </c>
      <c r="J461" s="3">
        <f>AA461</f>
        <v>0</v>
      </c>
      <c r="K461" s="3">
        <f>AB461</f>
        <v>0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4708</v>
      </c>
      <c r="S461">
        <v>128</v>
      </c>
      <c r="T461">
        <v>1928</v>
      </c>
      <c r="U461">
        <v>2</v>
      </c>
      <c r="V461" t="s">
        <v>4633</v>
      </c>
      <c r="W461">
        <v>2</v>
      </c>
      <c r="X461">
        <v>2</v>
      </c>
      <c r="Y461">
        <v>10</v>
      </c>
      <c r="Z461">
        <v>80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606</v>
      </c>
      <c r="AJ461" t="s">
        <v>595</v>
      </c>
      <c r="AK461" t="s">
        <v>14</v>
      </c>
      <c r="AL461">
        <v>1958</v>
      </c>
      <c r="AM461">
        <v>66</v>
      </c>
      <c r="AN461" t="s">
        <v>159</v>
      </c>
      <c r="AO461" t="s">
        <v>213</v>
      </c>
    </row>
    <row r="462" spans="1:41" x14ac:dyDescent="0.25">
      <c r="A462">
        <f>MAX(A$8:A461)+1</f>
        <v>454</v>
      </c>
      <c r="B462" s="2">
        <f>T462</f>
        <v>1994</v>
      </c>
      <c r="C462" s="2">
        <f>S462</f>
        <v>3</v>
      </c>
      <c r="D462" s="2" t="str">
        <f>AO462</f>
        <v>LLIGUES ESTATALS /  /  / EST</v>
      </c>
      <c r="E462" s="2">
        <f>U462</f>
        <v>638</v>
      </c>
      <c r="F462" s="2">
        <f>W462</f>
        <v>1</v>
      </c>
      <c r="G462" s="2">
        <f>X462</f>
        <v>1</v>
      </c>
      <c r="H462" s="2">
        <f>Y462</f>
        <v>1</v>
      </c>
      <c r="I462" s="3">
        <f>Z462</f>
        <v>0</v>
      </c>
      <c r="J462" s="3">
        <f>AA462</f>
        <v>0</v>
      </c>
      <c r="K462" s="3">
        <f>AB462</f>
        <v>638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1787</v>
      </c>
      <c r="S462">
        <v>3</v>
      </c>
      <c r="T462">
        <v>1994</v>
      </c>
      <c r="U462">
        <v>638</v>
      </c>
      <c r="V462" t="s">
        <v>11</v>
      </c>
      <c r="W462">
        <v>1</v>
      </c>
      <c r="X462">
        <v>1</v>
      </c>
      <c r="Y462">
        <v>1</v>
      </c>
      <c r="Z462">
        <v>0</v>
      </c>
      <c r="AA462">
        <v>0</v>
      </c>
      <c r="AB462">
        <v>638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917</v>
      </c>
      <c r="AJ462" t="s">
        <v>1654</v>
      </c>
      <c r="AK462" t="s">
        <v>14</v>
      </c>
      <c r="AL462">
        <v>1983</v>
      </c>
      <c r="AM462">
        <v>41</v>
      </c>
      <c r="AN462" t="s">
        <v>91</v>
      </c>
      <c r="AO462" t="s">
        <v>1693</v>
      </c>
    </row>
    <row r="463" spans="1:41" x14ac:dyDescent="0.25">
      <c r="A463">
        <f>MAX(A$8:A462)+1</f>
        <v>455</v>
      </c>
      <c r="B463" s="2">
        <f>T463</f>
        <v>1994</v>
      </c>
      <c r="C463" s="2">
        <f>S463</f>
        <v>2</v>
      </c>
      <c r="D463" s="2" t="str">
        <f>AO463</f>
        <v>RQ / RFETM / ABS / EST</v>
      </c>
      <c r="E463" s="2">
        <f>U463</f>
        <v>306</v>
      </c>
      <c r="F463" s="2">
        <f>W463</f>
        <v>0.1</v>
      </c>
      <c r="G463" s="2">
        <f>X463</f>
        <v>1</v>
      </c>
      <c r="H463" s="2">
        <f>Y463</f>
        <v>10</v>
      </c>
      <c r="I463" s="3">
        <f>Z463</f>
        <v>0</v>
      </c>
      <c r="J463" s="3">
        <f>AA463</f>
        <v>0</v>
      </c>
      <c r="K463" s="3">
        <f>AB463</f>
        <v>306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916</v>
      </c>
      <c r="S463">
        <v>2</v>
      </c>
      <c r="T463">
        <v>1994</v>
      </c>
      <c r="U463">
        <v>306</v>
      </c>
      <c r="V463" t="s">
        <v>11</v>
      </c>
      <c r="W463">
        <v>0.1</v>
      </c>
      <c r="X463">
        <v>1</v>
      </c>
      <c r="Y463">
        <v>10</v>
      </c>
      <c r="Z463">
        <v>0</v>
      </c>
      <c r="AA463">
        <v>0</v>
      </c>
      <c r="AB463">
        <v>306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917</v>
      </c>
      <c r="AJ463" t="s">
        <v>1654</v>
      </c>
      <c r="AK463" t="s">
        <v>14</v>
      </c>
      <c r="AL463">
        <v>1983</v>
      </c>
      <c r="AM463">
        <v>41</v>
      </c>
      <c r="AN463" t="s">
        <v>91</v>
      </c>
      <c r="AO463" t="s">
        <v>16</v>
      </c>
    </row>
    <row r="464" spans="1:41" x14ac:dyDescent="0.25">
      <c r="A464">
        <f>MAX(A$8:A463)+1</f>
        <v>456</v>
      </c>
      <c r="B464" s="2">
        <f>T464</f>
        <v>1994</v>
      </c>
      <c r="C464" s="2">
        <f>S464</f>
        <v>124</v>
      </c>
      <c r="D464" s="2" t="str">
        <f>AO464</f>
        <v>CAMP / CAT / V40 / CAT</v>
      </c>
      <c r="E464" s="2">
        <f>U464</f>
        <v>12</v>
      </c>
      <c r="F464" s="2">
        <f>W464</f>
        <v>2</v>
      </c>
      <c r="G464" s="2">
        <f>X464</f>
        <v>15</v>
      </c>
      <c r="H464" s="2">
        <f>Y464</f>
        <v>10</v>
      </c>
      <c r="I464" s="3">
        <f>Z464</f>
        <v>3600</v>
      </c>
      <c r="J464" s="3">
        <f>AA464</f>
        <v>0</v>
      </c>
      <c r="K464" s="3">
        <f>AB464</f>
        <v>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918</v>
      </c>
      <c r="S464">
        <v>124</v>
      </c>
      <c r="T464">
        <v>1994</v>
      </c>
      <c r="U464">
        <v>12</v>
      </c>
      <c r="V464" t="s">
        <v>4633</v>
      </c>
      <c r="W464">
        <v>2</v>
      </c>
      <c r="X464">
        <v>15</v>
      </c>
      <c r="Y464">
        <v>10</v>
      </c>
      <c r="Z464">
        <v>3600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917</v>
      </c>
      <c r="AJ464" t="s">
        <v>1654</v>
      </c>
      <c r="AK464" t="s">
        <v>14</v>
      </c>
      <c r="AL464">
        <v>1983</v>
      </c>
      <c r="AM464">
        <v>41</v>
      </c>
      <c r="AN464" t="s">
        <v>91</v>
      </c>
      <c r="AO464" t="s">
        <v>197</v>
      </c>
    </row>
    <row r="465" spans="1:41" x14ac:dyDescent="0.25">
      <c r="A465">
        <f>MAX(A$8:A464)+1</f>
        <v>457</v>
      </c>
      <c r="B465" s="2">
        <f>T465</f>
        <v>1994</v>
      </c>
      <c r="C465" s="2">
        <f>S465</f>
        <v>161</v>
      </c>
      <c r="D465" s="2" t="str">
        <f>AO465</f>
        <v>TOP / CAT / V40M / CAT</v>
      </c>
      <c r="E465" s="2">
        <f>U465</f>
        <v>12</v>
      </c>
      <c r="F465" s="2">
        <f>W465</f>
        <v>2</v>
      </c>
      <c r="G465" s="2">
        <f>X465</f>
        <v>15</v>
      </c>
      <c r="H465" s="2">
        <f>Y465</f>
        <v>10</v>
      </c>
      <c r="I465" s="3">
        <f>Z465</f>
        <v>3600</v>
      </c>
      <c r="J465" s="3">
        <f>AA465</f>
        <v>0</v>
      </c>
      <c r="K465" s="3">
        <f>AB465</f>
        <v>0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2474</v>
      </c>
      <c r="S465">
        <v>161</v>
      </c>
      <c r="T465">
        <v>1994</v>
      </c>
      <c r="U465">
        <v>12</v>
      </c>
      <c r="V465" t="s">
        <v>4874</v>
      </c>
      <c r="W465">
        <v>2</v>
      </c>
      <c r="X465">
        <v>15</v>
      </c>
      <c r="Y465">
        <v>10</v>
      </c>
      <c r="Z465">
        <v>3600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917</v>
      </c>
      <c r="AJ465" t="s">
        <v>1654</v>
      </c>
      <c r="AK465" t="s">
        <v>14</v>
      </c>
      <c r="AL465">
        <v>1983</v>
      </c>
      <c r="AM465">
        <v>41</v>
      </c>
      <c r="AN465" t="s">
        <v>91</v>
      </c>
      <c r="AO465" t="s">
        <v>465</v>
      </c>
    </row>
    <row r="466" spans="1:41" x14ac:dyDescent="0.25">
      <c r="A466">
        <f>MAX(A$8:A465)+1</f>
        <v>458</v>
      </c>
      <c r="B466" s="2">
        <f>T466</f>
        <v>1994</v>
      </c>
      <c r="C466" s="2">
        <f>S466</f>
        <v>118</v>
      </c>
      <c r="D466" s="2" t="str">
        <f>AO466</f>
        <v>CAMP / CAT / COM / CAT</v>
      </c>
      <c r="E466" s="2">
        <f>U466</f>
        <v>2</v>
      </c>
      <c r="F466" s="2">
        <f>W466</f>
        <v>0.3</v>
      </c>
      <c r="G466" s="2">
        <f>X466</f>
        <v>15</v>
      </c>
      <c r="H466" s="2">
        <f>Y466</f>
        <v>10</v>
      </c>
      <c r="I466" s="3">
        <f>Z466</f>
        <v>0</v>
      </c>
      <c r="J466" s="3">
        <f>AA466</f>
        <v>0</v>
      </c>
      <c r="K466" s="3">
        <f>AB466</f>
        <v>90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5321</v>
      </c>
      <c r="S466">
        <v>118</v>
      </c>
      <c r="T466">
        <v>1994</v>
      </c>
      <c r="U466">
        <v>2</v>
      </c>
      <c r="V466" t="s">
        <v>5284</v>
      </c>
      <c r="W466">
        <v>0.3</v>
      </c>
      <c r="X466">
        <v>15</v>
      </c>
      <c r="Y466">
        <v>10</v>
      </c>
      <c r="Z466">
        <v>0</v>
      </c>
      <c r="AA466">
        <v>0</v>
      </c>
      <c r="AB466">
        <v>90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917</v>
      </c>
      <c r="AJ466" t="s">
        <v>1654</v>
      </c>
      <c r="AK466" t="s">
        <v>14</v>
      </c>
      <c r="AL466">
        <v>1983</v>
      </c>
      <c r="AM466">
        <v>41</v>
      </c>
      <c r="AN466" t="s">
        <v>91</v>
      </c>
      <c r="AO466" t="s">
        <v>5311</v>
      </c>
    </row>
    <row r="467" spans="1:41" x14ac:dyDescent="0.25">
      <c r="A467">
        <f>MAX(A$8:A466)+1</f>
        <v>459</v>
      </c>
      <c r="B467" s="2">
        <f>T467</f>
        <v>1996</v>
      </c>
      <c r="C467" s="2">
        <f>S467</f>
        <v>3</v>
      </c>
      <c r="D467" s="2" t="str">
        <f>AO467</f>
        <v>LLIGUES ESTATALS /  /  / EST</v>
      </c>
      <c r="E467" s="2">
        <f>U467</f>
        <v>638</v>
      </c>
      <c r="F467" s="2">
        <f>W467</f>
        <v>1</v>
      </c>
      <c r="G467" s="2">
        <f>X467</f>
        <v>1</v>
      </c>
      <c r="H467" s="2">
        <f>Y467</f>
        <v>1</v>
      </c>
      <c r="I467" s="3">
        <f>Z467</f>
        <v>0</v>
      </c>
      <c r="J467" s="3">
        <f>AA467</f>
        <v>0</v>
      </c>
      <c r="K467" s="3">
        <f>AB467</f>
        <v>638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1810</v>
      </c>
      <c r="S467">
        <v>3</v>
      </c>
      <c r="T467">
        <v>1996</v>
      </c>
      <c r="U467">
        <v>638</v>
      </c>
      <c r="V467" t="s">
        <v>11</v>
      </c>
      <c r="W467">
        <v>1</v>
      </c>
      <c r="X467">
        <v>1</v>
      </c>
      <c r="Y467">
        <v>1</v>
      </c>
      <c r="Z467">
        <v>0</v>
      </c>
      <c r="AA467">
        <v>0</v>
      </c>
      <c r="AB467">
        <v>638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4217</v>
      </c>
      <c r="AJ467" t="s">
        <v>418</v>
      </c>
      <c r="AK467" t="s">
        <v>14</v>
      </c>
      <c r="AL467">
        <v>1972</v>
      </c>
      <c r="AM467">
        <v>52</v>
      </c>
      <c r="AN467" t="s">
        <v>51</v>
      </c>
      <c r="AO467" t="s">
        <v>1693</v>
      </c>
    </row>
    <row r="468" spans="1:41" x14ac:dyDescent="0.25">
      <c r="A468">
        <f>MAX(A$8:A467)+1</f>
        <v>460</v>
      </c>
      <c r="B468" s="2">
        <f>T468</f>
        <v>1996</v>
      </c>
      <c r="C468" s="2">
        <f>S468</f>
        <v>2</v>
      </c>
      <c r="D468" s="2" t="str">
        <f>AO468</f>
        <v>RQ / RFETM / ABS / EST</v>
      </c>
      <c r="E468" s="2">
        <f>U468</f>
        <v>274</v>
      </c>
      <c r="F468" s="2">
        <f>W468</f>
        <v>0.1</v>
      </c>
      <c r="G468" s="2">
        <f>X468</f>
        <v>1</v>
      </c>
      <c r="H468" s="2">
        <f>Y468</f>
        <v>10</v>
      </c>
      <c r="I468" s="3">
        <f>Z468</f>
        <v>0</v>
      </c>
      <c r="J468" s="3">
        <f>AA468</f>
        <v>0</v>
      </c>
      <c r="K468" s="3">
        <f>AB468</f>
        <v>274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1219</v>
      </c>
      <c r="S468">
        <v>2</v>
      </c>
      <c r="T468">
        <v>1996</v>
      </c>
      <c r="U468">
        <v>274</v>
      </c>
      <c r="V468" t="s">
        <v>11</v>
      </c>
      <c r="W468">
        <v>0.1</v>
      </c>
      <c r="X468">
        <v>1</v>
      </c>
      <c r="Y468">
        <v>10</v>
      </c>
      <c r="Z468">
        <v>0</v>
      </c>
      <c r="AA468">
        <v>0</v>
      </c>
      <c r="AB468">
        <v>274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4217</v>
      </c>
      <c r="AJ468" t="s">
        <v>418</v>
      </c>
      <c r="AK468" t="s">
        <v>14</v>
      </c>
      <c r="AL468">
        <v>1972</v>
      </c>
      <c r="AM468">
        <v>52</v>
      </c>
      <c r="AN468" t="s">
        <v>51</v>
      </c>
      <c r="AO468" t="s">
        <v>16</v>
      </c>
    </row>
    <row r="469" spans="1:41" x14ac:dyDescent="0.25">
      <c r="A469">
        <f>MAX(A$8:A468)+1</f>
        <v>461</v>
      </c>
      <c r="B469" s="2">
        <f>T469</f>
        <v>1998</v>
      </c>
      <c r="C469" s="2">
        <f>S469</f>
        <v>3</v>
      </c>
      <c r="D469" s="2" t="str">
        <f>AO469</f>
        <v>LLIGUES ESTATALS /  /  / EST</v>
      </c>
      <c r="E469" s="2">
        <f>U469</f>
        <v>1275</v>
      </c>
      <c r="F469" s="2">
        <f>W469</f>
        <v>1</v>
      </c>
      <c r="G469" s="2">
        <f>X469</f>
        <v>1</v>
      </c>
      <c r="H469" s="2">
        <f>Y469</f>
        <v>1</v>
      </c>
      <c r="I469" s="3">
        <f>Z469</f>
        <v>0</v>
      </c>
      <c r="J469" s="3">
        <f>AA469</f>
        <v>0</v>
      </c>
      <c r="K469" s="3">
        <f>AB469</f>
        <v>1275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1759</v>
      </c>
      <c r="S469">
        <v>3</v>
      </c>
      <c r="T469">
        <v>1998</v>
      </c>
      <c r="U469">
        <v>1275</v>
      </c>
      <c r="V469" t="s">
        <v>11</v>
      </c>
      <c r="W469">
        <v>1</v>
      </c>
      <c r="X469">
        <v>1</v>
      </c>
      <c r="Y469">
        <v>1</v>
      </c>
      <c r="Z469">
        <v>0</v>
      </c>
      <c r="AA469">
        <v>0</v>
      </c>
      <c r="AB469">
        <v>1275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623</v>
      </c>
      <c r="AJ469" t="s">
        <v>2189</v>
      </c>
      <c r="AK469" t="s">
        <v>14</v>
      </c>
      <c r="AL469">
        <v>1998</v>
      </c>
      <c r="AM469">
        <v>26</v>
      </c>
      <c r="AN469" t="s">
        <v>15</v>
      </c>
      <c r="AO469" t="s">
        <v>1693</v>
      </c>
    </row>
    <row r="470" spans="1:41" x14ac:dyDescent="0.25">
      <c r="A470">
        <f>MAX(A$8:A469)+1</f>
        <v>462</v>
      </c>
      <c r="B470" s="2">
        <f>T470</f>
        <v>1998</v>
      </c>
      <c r="C470" s="2">
        <f>S470</f>
        <v>2</v>
      </c>
      <c r="D470" s="2" t="str">
        <f>AO470</f>
        <v>RQ / RFETM / ABS / EST</v>
      </c>
      <c r="E470" s="2">
        <f>U470</f>
        <v>589</v>
      </c>
      <c r="F470" s="2">
        <f>W470</f>
        <v>0.1</v>
      </c>
      <c r="G470" s="2">
        <f>X470</f>
        <v>1</v>
      </c>
      <c r="H470" s="2">
        <f>Y470</f>
        <v>10</v>
      </c>
      <c r="I470" s="3">
        <f>Z470</f>
        <v>0</v>
      </c>
      <c r="J470" s="3">
        <f>AA470</f>
        <v>0</v>
      </c>
      <c r="K470" s="3">
        <f>AB470</f>
        <v>589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622</v>
      </c>
      <c r="S470">
        <v>2</v>
      </c>
      <c r="T470">
        <v>1998</v>
      </c>
      <c r="U470">
        <v>589</v>
      </c>
      <c r="V470" t="s">
        <v>11</v>
      </c>
      <c r="W470">
        <v>0.1</v>
      </c>
      <c r="X470">
        <v>1</v>
      </c>
      <c r="Y470">
        <v>10</v>
      </c>
      <c r="Z470">
        <v>0</v>
      </c>
      <c r="AA470">
        <v>0</v>
      </c>
      <c r="AB470">
        <v>589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623</v>
      </c>
      <c r="AJ470" t="s">
        <v>2189</v>
      </c>
      <c r="AK470" t="s">
        <v>14</v>
      </c>
      <c r="AL470">
        <v>1998</v>
      </c>
      <c r="AM470">
        <v>26</v>
      </c>
      <c r="AN470" t="s">
        <v>15</v>
      </c>
      <c r="AO470" t="s">
        <v>16</v>
      </c>
    </row>
    <row r="471" spans="1:41" x14ac:dyDescent="0.25">
      <c r="A471">
        <f>MAX(A$8:A470)+1</f>
        <v>463</v>
      </c>
      <c r="B471" s="2">
        <f>T471</f>
        <v>1998</v>
      </c>
      <c r="C471" s="2">
        <f>S471</f>
        <v>151</v>
      </c>
      <c r="D471" s="2" t="str">
        <f>AO471</f>
        <v>OP / OLOT / ABS / EST</v>
      </c>
      <c r="E471" s="2">
        <f>U471</f>
        <v>2</v>
      </c>
      <c r="F471" s="2">
        <f>W471</f>
        <v>1</v>
      </c>
      <c r="G471" s="2">
        <f>X471</f>
        <v>15</v>
      </c>
      <c r="H471" s="2">
        <f>Y471</f>
        <v>10</v>
      </c>
      <c r="I471" s="3">
        <f>Z471</f>
        <v>0</v>
      </c>
      <c r="J471" s="3">
        <f>AA471</f>
        <v>0</v>
      </c>
      <c r="K471" s="3">
        <f>AB471</f>
        <v>300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624</v>
      </c>
      <c r="S471">
        <v>151</v>
      </c>
      <c r="T471">
        <v>1998</v>
      </c>
      <c r="U471">
        <v>2</v>
      </c>
      <c r="V471" t="s">
        <v>22</v>
      </c>
      <c r="W471">
        <v>1</v>
      </c>
      <c r="X471">
        <v>15</v>
      </c>
      <c r="Y471">
        <v>10</v>
      </c>
      <c r="Z471">
        <v>0</v>
      </c>
      <c r="AA471">
        <v>0</v>
      </c>
      <c r="AB471">
        <v>300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623</v>
      </c>
      <c r="AJ471" t="s">
        <v>2189</v>
      </c>
      <c r="AK471" t="s">
        <v>14</v>
      </c>
      <c r="AL471">
        <v>1998</v>
      </c>
      <c r="AM471">
        <v>26</v>
      </c>
      <c r="AN471" t="s">
        <v>15</v>
      </c>
      <c r="AO471" t="s">
        <v>46</v>
      </c>
    </row>
    <row r="472" spans="1:41" x14ac:dyDescent="0.25">
      <c r="A472">
        <f>MAX(A$8:A471)+1</f>
        <v>464</v>
      </c>
      <c r="B472" s="2">
        <f>T472</f>
        <v>1998</v>
      </c>
      <c r="C472" s="2">
        <f>S472</f>
        <v>15</v>
      </c>
      <c r="D472" s="2" t="str">
        <f>AO472</f>
        <v>OP / CAT1F / SEN B / CAT</v>
      </c>
      <c r="E472" s="2">
        <f>U472</f>
        <v>12</v>
      </c>
      <c r="F472" s="2">
        <f>W472</f>
        <v>0.5</v>
      </c>
      <c r="G472" s="2">
        <f>X472</f>
        <v>15</v>
      </c>
      <c r="H472" s="2">
        <f>Y472</f>
        <v>10</v>
      </c>
      <c r="I472" s="3">
        <f>Z472</f>
        <v>0</v>
      </c>
      <c r="J472" s="3">
        <f>AA472</f>
        <v>0</v>
      </c>
      <c r="K472" s="3">
        <f>AB472</f>
        <v>900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3764</v>
      </c>
      <c r="S472">
        <v>15</v>
      </c>
      <c r="T472">
        <v>1998</v>
      </c>
      <c r="U472">
        <v>12</v>
      </c>
      <c r="V472" t="s">
        <v>22</v>
      </c>
      <c r="W472">
        <v>0.5</v>
      </c>
      <c r="X472">
        <v>15</v>
      </c>
      <c r="Y472">
        <v>10</v>
      </c>
      <c r="Z472">
        <v>0</v>
      </c>
      <c r="AA472">
        <v>0</v>
      </c>
      <c r="AB472">
        <v>900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623</v>
      </c>
      <c r="AJ472" t="s">
        <v>2189</v>
      </c>
      <c r="AK472" t="s">
        <v>14</v>
      </c>
      <c r="AL472">
        <v>1998</v>
      </c>
      <c r="AM472">
        <v>26</v>
      </c>
      <c r="AN472" t="s">
        <v>15</v>
      </c>
      <c r="AO472" t="s">
        <v>40</v>
      </c>
    </row>
    <row r="473" spans="1:41" x14ac:dyDescent="0.25">
      <c r="A473">
        <f>MAX(A$8:A472)+1</f>
        <v>465</v>
      </c>
      <c r="B473" s="2">
        <f>T473</f>
        <v>1998</v>
      </c>
      <c r="C473" s="2">
        <f>S473</f>
        <v>76</v>
      </c>
      <c r="D473" s="2" t="str">
        <f>AO473</f>
        <v>TOR / ZON / ABS / EST</v>
      </c>
      <c r="E473" s="2">
        <f>U473</f>
        <v>13</v>
      </c>
      <c r="F473" s="2">
        <f>W473</f>
        <v>0.1</v>
      </c>
      <c r="G473" s="2">
        <f>X473</f>
        <v>15</v>
      </c>
      <c r="H473" s="2">
        <f>Y473</f>
        <v>10</v>
      </c>
      <c r="I473" s="3">
        <f>Z473</f>
        <v>0</v>
      </c>
      <c r="J473" s="3">
        <f>AA473</f>
        <v>0</v>
      </c>
      <c r="K473" s="3">
        <f>AB473</f>
        <v>195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3884</v>
      </c>
      <c r="S473">
        <v>76</v>
      </c>
      <c r="T473">
        <v>1998</v>
      </c>
      <c r="U473">
        <v>13</v>
      </c>
      <c r="V473" t="s">
        <v>3882</v>
      </c>
      <c r="W473">
        <v>0.1</v>
      </c>
      <c r="X473">
        <v>15</v>
      </c>
      <c r="Y473">
        <v>10</v>
      </c>
      <c r="Z473">
        <v>0</v>
      </c>
      <c r="AA473">
        <v>0</v>
      </c>
      <c r="AB473">
        <v>195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623</v>
      </c>
      <c r="AJ473" t="s">
        <v>2189</v>
      </c>
      <c r="AK473" t="s">
        <v>14</v>
      </c>
      <c r="AL473">
        <v>1998</v>
      </c>
      <c r="AM473">
        <v>26</v>
      </c>
      <c r="AN473" t="s">
        <v>15</v>
      </c>
      <c r="AO473" t="s">
        <v>17</v>
      </c>
    </row>
    <row r="474" spans="1:41" x14ac:dyDescent="0.25">
      <c r="A474">
        <f>MAX(A$8:A473)+1</f>
        <v>466</v>
      </c>
      <c r="B474" s="2">
        <f>T474</f>
        <v>1998</v>
      </c>
      <c r="C474" s="2">
        <f>S474</f>
        <v>28</v>
      </c>
      <c r="D474" s="2" t="str">
        <f>AO474</f>
        <v>OP / CAT2F / SEN A / CAT</v>
      </c>
      <c r="E474" s="2">
        <f>U474</f>
        <v>6.5</v>
      </c>
      <c r="F474" s="2">
        <f>W474</f>
        <v>1.25</v>
      </c>
      <c r="G474" s="2">
        <f>X474</f>
        <v>15</v>
      </c>
      <c r="H474" s="2">
        <f>Y474</f>
        <v>10</v>
      </c>
      <c r="I474" s="3">
        <f>Z474</f>
        <v>0</v>
      </c>
      <c r="J474" s="3">
        <f>AA474</f>
        <v>0</v>
      </c>
      <c r="K474" s="3">
        <f>AB474</f>
        <v>1218.75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2070</v>
      </c>
      <c r="S474">
        <v>28</v>
      </c>
      <c r="T474">
        <v>1998</v>
      </c>
      <c r="U474">
        <v>6.5</v>
      </c>
      <c r="V474" t="s">
        <v>4225</v>
      </c>
      <c r="W474">
        <v>1.25</v>
      </c>
      <c r="X474">
        <v>15</v>
      </c>
      <c r="Y474">
        <v>10</v>
      </c>
      <c r="Z474">
        <v>0</v>
      </c>
      <c r="AA474">
        <v>0</v>
      </c>
      <c r="AB474">
        <v>1218.75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623</v>
      </c>
      <c r="AJ474" t="s">
        <v>2189</v>
      </c>
      <c r="AK474" t="s">
        <v>14</v>
      </c>
      <c r="AL474">
        <v>1998</v>
      </c>
      <c r="AM474">
        <v>26</v>
      </c>
      <c r="AN474" t="s">
        <v>15</v>
      </c>
      <c r="AO474" t="s">
        <v>44</v>
      </c>
    </row>
    <row r="475" spans="1:41" x14ac:dyDescent="0.25">
      <c r="A475">
        <f>MAX(A$8:A474)+1</f>
        <v>467</v>
      </c>
      <c r="B475" s="2">
        <f>T475</f>
        <v>2000</v>
      </c>
      <c r="C475" s="2">
        <f>S475</f>
        <v>128</v>
      </c>
      <c r="D475" s="2" t="str">
        <f>AO475</f>
        <v>CAMP / CAT / V65 / CAT</v>
      </c>
      <c r="E475" s="2">
        <f>U475</f>
        <v>12</v>
      </c>
      <c r="F475" s="2">
        <f>W475</f>
        <v>2</v>
      </c>
      <c r="G475" s="2">
        <f>X475</f>
        <v>2</v>
      </c>
      <c r="H475" s="2">
        <f>Y475</f>
        <v>10</v>
      </c>
      <c r="I475" s="3">
        <f>Z475</f>
        <v>480</v>
      </c>
      <c r="J475" s="3">
        <f>AA475</f>
        <v>0</v>
      </c>
      <c r="K475" s="3">
        <f>AB475</f>
        <v>0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1315</v>
      </c>
      <c r="S475">
        <v>128</v>
      </c>
      <c r="T475">
        <v>2000</v>
      </c>
      <c r="U475">
        <v>12</v>
      </c>
      <c r="V475" t="s">
        <v>4633</v>
      </c>
      <c r="W475">
        <v>2</v>
      </c>
      <c r="X475">
        <v>2</v>
      </c>
      <c r="Y475">
        <v>10</v>
      </c>
      <c r="Z475">
        <v>480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1316</v>
      </c>
      <c r="AJ475" t="s">
        <v>1317</v>
      </c>
      <c r="AK475" t="s">
        <v>14</v>
      </c>
      <c r="AL475">
        <v>1958</v>
      </c>
      <c r="AM475">
        <v>66</v>
      </c>
      <c r="AN475" t="s">
        <v>159</v>
      </c>
      <c r="AO475" t="s">
        <v>213</v>
      </c>
    </row>
    <row r="476" spans="1:41" x14ac:dyDescent="0.25">
      <c r="A476">
        <f>MAX(A$8:A475)+1</f>
        <v>468</v>
      </c>
      <c r="B476" s="2">
        <f>T476</f>
        <v>2080</v>
      </c>
      <c r="C476" s="2">
        <f>S476</f>
        <v>107</v>
      </c>
      <c r="D476" s="2" t="str">
        <f>AO476</f>
        <v>OP / BCN1F / V60 / BCN</v>
      </c>
      <c r="E476" s="2">
        <f>U476</f>
        <v>20</v>
      </c>
      <c r="F476" s="2">
        <f>W476</f>
        <v>1</v>
      </c>
      <c r="G476" s="2">
        <f>X476</f>
        <v>3</v>
      </c>
      <c r="H476" s="2">
        <f>Y476</f>
        <v>10</v>
      </c>
      <c r="I476" s="3">
        <f>Z476</f>
        <v>600</v>
      </c>
      <c r="J476" s="3">
        <f>AA476</f>
        <v>0</v>
      </c>
      <c r="K476" s="3">
        <f>AB476</f>
        <v>0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3864</v>
      </c>
      <c r="S476">
        <v>107</v>
      </c>
      <c r="T476">
        <v>2080</v>
      </c>
      <c r="U476">
        <v>20</v>
      </c>
      <c r="V476" t="s">
        <v>3849</v>
      </c>
      <c r="W476">
        <v>1</v>
      </c>
      <c r="X476">
        <v>3</v>
      </c>
      <c r="Y476">
        <v>10</v>
      </c>
      <c r="Z476">
        <v>600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1561</v>
      </c>
      <c r="AJ476" t="s">
        <v>1562</v>
      </c>
      <c r="AK476" t="s">
        <v>14</v>
      </c>
      <c r="AL476">
        <v>1962</v>
      </c>
      <c r="AM476">
        <v>62</v>
      </c>
      <c r="AN476" t="s">
        <v>145</v>
      </c>
      <c r="AO476" t="s">
        <v>334</v>
      </c>
    </row>
    <row r="477" spans="1:41" x14ac:dyDescent="0.25">
      <c r="A477">
        <f>MAX(A$8:A476)+1</f>
        <v>469</v>
      </c>
      <c r="B477" s="2">
        <f>T477</f>
        <v>2080</v>
      </c>
      <c r="C477" s="2">
        <f>S477</f>
        <v>84</v>
      </c>
      <c r="D477" s="2" t="str">
        <f>AO477</f>
        <v>TOR / ZON / V60 / EST</v>
      </c>
      <c r="E477" s="2">
        <f>U477</f>
        <v>13</v>
      </c>
      <c r="F477" s="2">
        <f>W477</f>
        <v>1</v>
      </c>
      <c r="G477" s="2">
        <f>X477</f>
        <v>4.5</v>
      </c>
      <c r="H477" s="2">
        <f>Y477</f>
        <v>10</v>
      </c>
      <c r="I477" s="3">
        <f>Z477</f>
        <v>585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4035</v>
      </c>
      <c r="S477">
        <v>84</v>
      </c>
      <c r="T477">
        <v>2080</v>
      </c>
      <c r="U477">
        <v>13</v>
      </c>
      <c r="V477" t="s">
        <v>3882</v>
      </c>
      <c r="W477">
        <v>1</v>
      </c>
      <c r="X477">
        <v>4.5</v>
      </c>
      <c r="Y477">
        <v>10</v>
      </c>
      <c r="Z477">
        <v>585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1561</v>
      </c>
      <c r="AJ477" t="s">
        <v>1562</v>
      </c>
      <c r="AK477" t="s">
        <v>14</v>
      </c>
      <c r="AL477">
        <v>1962</v>
      </c>
      <c r="AM477">
        <v>62</v>
      </c>
      <c r="AN477" t="s">
        <v>145</v>
      </c>
      <c r="AO477" t="s">
        <v>4033</v>
      </c>
    </row>
    <row r="478" spans="1:41" x14ac:dyDescent="0.25">
      <c r="A478">
        <f>MAX(A$8:A477)+1</f>
        <v>470</v>
      </c>
      <c r="B478" s="2">
        <f>T478</f>
        <v>2080</v>
      </c>
      <c r="C478" s="2">
        <f>S478</f>
        <v>110</v>
      </c>
      <c r="D478" s="2" t="str">
        <f>AO478</f>
        <v>OP / BCN2F / V60 / BCN</v>
      </c>
      <c r="E478" s="2">
        <f>U478</f>
        <v>12</v>
      </c>
      <c r="F478" s="2">
        <f>W478</f>
        <v>1</v>
      </c>
      <c r="G478" s="2">
        <f>X478</f>
        <v>3</v>
      </c>
      <c r="H478" s="2">
        <f>Y478</f>
        <v>10</v>
      </c>
      <c r="I478" s="3">
        <f>Z478</f>
        <v>360</v>
      </c>
      <c r="J478" s="3">
        <f>AA478</f>
        <v>0</v>
      </c>
      <c r="K478" s="3">
        <f>AB478</f>
        <v>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4620</v>
      </c>
      <c r="S478">
        <v>110</v>
      </c>
      <c r="T478">
        <v>2080</v>
      </c>
      <c r="U478">
        <v>12</v>
      </c>
      <c r="V478" t="s">
        <v>4605</v>
      </c>
      <c r="W478">
        <v>1</v>
      </c>
      <c r="X478">
        <v>3</v>
      </c>
      <c r="Y478">
        <v>10</v>
      </c>
      <c r="Z478">
        <v>360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1561</v>
      </c>
      <c r="AJ478" t="s">
        <v>1562</v>
      </c>
      <c r="AK478" t="s">
        <v>14</v>
      </c>
      <c r="AL478">
        <v>1962</v>
      </c>
      <c r="AM478">
        <v>62</v>
      </c>
      <c r="AN478" t="s">
        <v>145</v>
      </c>
      <c r="AO478" t="s">
        <v>195</v>
      </c>
    </row>
    <row r="479" spans="1:41" x14ac:dyDescent="0.25">
      <c r="A479">
        <f>MAX(A$8:A478)+1</f>
        <v>471</v>
      </c>
      <c r="B479" s="2">
        <f>T479</f>
        <v>2080</v>
      </c>
      <c r="C479" s="2">
        <f>S479</f>
        <v>127</v>
      </c>
      <c r="D479" s="2" t="str">
        <f>AO479</f>
        <v>CAMP / CAT / V60 / CAT</v>
      </c>
      <c r="E479" s="2">
        <f>U479</f>
        <v>12</v>
      </c>
      <c r="F479" s="2">
        <f>W479</f>
        <v>2</v>
      </c>
      <c r="G479" s="2">
        <f>X479</f>
        <v>3</v>
      </c>
      <c r="H479" s="2">
        <f>Y479</f>
        <v>10</v>
      </c>
      <c r="I479" s="3">
        <f>Z479</f>
        <v>720</v>
      </c>
      <c r="J479" s="3">
        <f>AA479</f>
        <v>0</v>
      </c>
      <c r="K479" s="3">
        <f>AB479</f>
        <v>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1563</v>
      </c>
      <c r="S479">
        <v>127</v>
      </c>
      <c r="T479">
        <v>2080</v>
      </c>
      <c r="U479">
        <v>12</v>
      </c>
      <c r="V479" t="s">
        <v>4633</v>
      </c>
      <c r="W479">
        <v>2</v>
      </c>
      <c r="X479">
        <v>3</v>
      </c>
      <c r="Y479">
        <v>10</v>
      </c>
      <c r="Z479">
        <v>720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1561</v>
      </c>
      <c r="AJ479" t="s">
        <v>1562</v>
      </c>
      <c r="AK479" t="s">
        <v>14</v>
      </c>
      <c r="AL479">
        <v>1962</v>
      </c>
      <c r="AM479">
        <v>62</v>
      </c>
      <c r="AN479" t="s">
        <v>145</v>
      </c>
      <c r="AO479" t="s">
        <v>146</v>
      </c>
    </row>
    <row r="480" spans="1:41" x14ac:dyDescent="0.25">
      <c r="A480">
        <f>MAX(A$8:A479)+1</f>
        <v>472</v>
      </c>
      <c r="B480" s="2">
        <f>T480</f>
        <v>2080</v>
      </c>
      <c r="C480" s="2">
        <f>S480</f>
        <v>94</v>
      </c>
      <c r="D480" s="2" t="str">
        <f>AO480</f>
        <v>TOR / EST / V60 / EST</v>
      </c>
      <c r="E480" s="2">
        <f>U480</f>
        <v>8</v>
      </c>
      <c r="F480" s="2">
        <f>W480</f>
        <v>0.5</v>
      </c>
      <c r="G480" s="2">
        <f>X480</f>
        <v>3</v>
      </c>
      <c r="H480" s="2">
        <f>Y480</f>
        <v>10</v>
      </c>
      <c r="I480" s="3">
        <f>Z480</f>
        <v>120</v>
      </c>
      <c r="J480" s="3">
        <f>AA480</f>
        <v>0</v>
      </c>
      <c r="K480" s="3">
        <f>AB480</f>
        <v>0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2224</v>
      </c>
      <c r="S480">
        <v>94</v>
      </c>
      <c r="T480">
        <v>2080</v>
      </c>
      <c r="U480">
        <v>8</v>
      </c>
      <c r="V480" t="s">
        <v>2462</v>
      </c>
      <c r="W480">
        <v>0.5</v>
      </c>
      <c r="X480">
        <v>3</v>
      </c>
      <c r="Y480">
        <v>10</v>
      </c>
      <c r="Z480">
        <v>120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1561</v>
      </c>
      <c r="AJ480" t="s">
        <v>1562</v>
      </c>
      <c r="AK480" t="s">
        <v>14</v>
      </c>
      <c r="AL480">
        <v>1962</v>
      </c>
      <c r="AM480">
        <v>62</v>
      </c>
      <c r="AN480" t="s">
        <v>145</v>
      </c>
      <c r="AO480" t="s">
        <v>147</v>
      </c>
    </row>
    <row r="481" spans="1:41" x14ac:dyDescent="0.25">
      <c r="A481">
        <f>MAX(A$8:A480)+1</f>
        <v>473</v>
      </c>
      <c r="B481" s="2">
        <f>T481</f>
        <v>2080</v>
      </c>
      <c r="C481" s="2">
        <f>S481</f>
        <v>113</v>
      </c>
      <c r="D481" s="2" t="str">
        <f>AO481</f>
        <v>OP / BCN3F / V60 / BCN</v>
      </c>
      <c r="E481" s="2">
        <f>U481</f>
        <v>20</v>
      </c>
      <c r="F481" s="2">
        <f>W481</f>
        <v>1</v>
      </c>
      <c r="G481" s="2">
        <f>X481</f>
        <v>3</v>
      </c>
      <c r="H481" s="2">
        <f>Y481</f>
        <v>10</v>
      </c>
      <c r="I481" s="3">
        <f>Z481</f>
        <v>600</v>
      </c>
      <c r="J481" s="3">
        <f>AA481</f>
        <v>0</v>
      </c>
      <c r="K481" s="3">
        <f>AB481</f>
        <v>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4939</v>
      </c>
      <c r="S481">
        <v>113</v>
      </c>
      <c r="T481">
        <v>2080</v>
      </c>
      <c r="U481">
        <v>20</v>
      </c>
      <c r="V481" t="s">
        <v>4874</v>
      </c>
      <c r="W481">
        <v>1</v>
      </c>
      <c r="X481">
        <v>3</v>
      </c>
      <c r="Y481">
        <v>10</v>
      </c>
      <c r="Z481">
        <v>600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1561</v>
      </c>
      <c r="AJ481" t="s">
        <v>1562</v>
      </c>
      <c r="AK481" t="s">
        <v>14</v>
      </c>
      <c r="AL481">
        <v>1962</v>
      </c>
      <c r="AM481">
        <v>62</v>
      </c>
      <c r="AN481" t="s">
        <v>145</v>
      </c>
      <c r="AO481" t="s">
        <v>4940</v>
      </c>
    </row>
    <row r="482" spans="1:41" x14ac:dyDescent="0.25">
      <c r="A482">
        <f>MAX(A$8:A481)+1</f>
        <v>474</v>
      </c>
      <c r="B482" s="2">
        <f>T482</f>
        <v>2140</v>
      </c>
      <c r="C482" s="2">
        <f>S482</f>
        <v>3</v>
      </c>
      <c r="D482" s="2" t="str">
        <f>AO482</f>
        <v>LLIGUES ESTATALS /  /  / EST</v>
      </c>
      <c r="E482" s="2">
        <f>U482</f>
        <v>128</v>
      </c>
      <c r="F482" s="2">
        <f>W482</f>
        <v>1</v>
      </c>
      <c r="G482" s="2">
        <f>X482</f>
        <v>1</v>
      </c>
      <c r="H482" s="2">
        <f>Y482</f>
        <v>1</v>
      </c>
      <c r="I482" s="3">
        <f>Z482</f>
        <v>0</v>
      </c>
      <c r="J482" s="3">
        <f>AA482</f>
        <v>0</v>
      </c>
      <c r="K482" s="3">
        <f>AB482</f>
        <v>128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2916</v>
      </c>
      <c r="S482">
        <v>3</v>
      </c>
      <c r="T482">
        <v>2140</v>
      </c>
      <c r="U482">
        <v>128</v>
      </c>
      <c r="V482" t="s">
        <v>11</v>
      </c>
      <c r="W482">
        <v>1</v>
      </c>
      <c r="X482">
        <v>1</v>
      </c>
      <c r="Y482">
        <v>1</v>
      </c>
      <c r="Z482">
        <v>0</v>
      </c>
      <c r="AA482">
        <v>0</v>
      </c>
      <c r="AB482">
        <v>128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3835</v>
      </c>
      <c r="AJ482" t="s">
        <v>3836</v>
      </c>
      <c r="AK482" t="s">
        <v>14</v>
      </c>
      <c r="AL482">
        <v>1980</v>
      </c>
      <c r="AM482">
        <v>44</v>
      </c>
      <c r="AN482" t="s">
        <v>91</v>
      </c>
      <c r="AO482" t="s">
        <v>1693</v>
      </c>
    </row>
    <row r="483" spans="1:41" x14ac:dyDescent="0.25">
      <c r="A483">
        <f>MAX(A$8:A482)+1</f>
        <v>475</v>
      </c>
      <c r="B483" s="2">
        <f>T483</f>
        <v>2155</v>
      </c>
      <c r="C483" s="2">
        <f>S483</f>
        <v>151</v>
      </c>
      <c r="D483" s="2" t="str">
        <f>AO483</f>
        <v>OP / OLOT / ABS / EST</v>
      </c>
      <c r="E483" s="2">
        <f>U483</f>
        <v>4</v>
      </c>
      <c r="F483" s="2">
        <f>W483</f>
        <v>1</v>
      </c>
      <c r="G483" s="2">
        <f>X483</f>
        <v>15</v>
      </c>
      <c r="H483" s="2">
        <f>Y483</f>
        <v>10</v>
      </c>
      <c r="I483" s="3">
        <f>Z483</f>
        <v>0</v>
      </c>
      <c r="J483" s="3">
        <f>AA483</f>
        <v>0</v>
      </c>
      <c r="K483" s="3">
        <f>AB483</f>
        <v>600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3471</v>
      </c>
      <c r="S483">
        <v>151</v>
      </c>
      <c r="T483">
        <v>2155</v>
      </c>
      <c r="U483">
        <v>4</v>
      </c>
      <c r="V483" t="s">
        <v>22</v>
      </c>
      <c r="W483">
        <v>1</v>
      </c>
      <c r="X483">
        <v>15</v>
      </c>
      <c r="Y483">
        <v>10</v>
      </c>
      <c r="Z483">
        <v>0</v>
      </c>
      <c r="AA483">
        <v>0</v>
      </c>
      <c r="AB483">
        <v>600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4222</v>
      </c>
      <c r="AJ483" t="s">
        <v>1562</v>
      </c>
      <c r="AK483" t="s">
        <v>14</v>
      </c>
      <c r="AL483">
        <v>1951</v>
      </c>
      <c r="AM483">
        <v>73</v>
      </c>
      <c r="AN483" t="s">
        <v>349</v>
      </c>
      <c r="AO483" t="s">
        <v>46</v>
      </c>
    </row>
    <row r="484" spans="1:41" x14ac:dyDescent="0.25">
      <c r="A484">
        <f>MAX(A$8:A483)+1</f>
        <v>476</v>
      </c>
      <c r="B484" s="2">
        <f>T484</f>
        <v>2159</v>
      </c>
      <c r="C484" s="2">
        <f>S484</f>
        <v>107</v>
      </c>
      <c r="D484" s="2" t="str">
        <f>AO484</f>
        <v>OP / BCN1F / V60 / BCN</v>
      </c>
      <c r="E484" s="2">
        <f>U484</f>
        <v>8</v>
      </c>
      <c r="F484" s="2">
        <f>W484</f>
        <v>1</v>
      </c>
      <c r="G484" s="2">
        <f>X484</f>
        <v>3</v>
      </c>
      <c r="H484" s="2">
        <f>Y484</f>
        <v>10</v>
      </c>
      <c r="I484" s="3">
        <f>Z484</f>
        <v>240</v>
      </c>
      <c r="J484" s="3">
        <f>AA484</f>
        <v>0</v>
      </c>
      <c r="K484" s="3">
        <f>AB484</f>
        <v>0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598</v>
      </c>
      <c r="S484">
        <v>107</v>
      </c>
      <c r="T484">
        <v>2159</v>
      </c>
      <c r="U484">
        <v>8</v>
      </c>
      <c r="V484" t="s">
        <v>3849</v>
      </c>
      <c r="W484">
        <v>1</v>
      </c>
      <c r="X484">
        <v>3</v>
      </c>
      <c r="Y484">
        <v>10</v>
      </c>
      <c r="Z484">
        <v>240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599</v>
      </c>
      <c r="AJ484" t="s">
        <v>595</v>
      </c>
      <c r="AK484" t="s">
        <v>14</v>
      </c>
      <c r="AL484">
        <v>1959</v>
      </c>
      <c r="AM484">
        <v>65</v>
      </c>
      <c r="AN484" t="s">
        <v>159</v>
      </c>
      <c r="AO484" t="s">
        <v>334</v>
      </c>
    </row>
    <row r="485" spans="1:41" x14ac:dyDescent="0.25">
      <c r="A485">
        <f>MAX(A$8:A484)+1</f>
        <v>477</v>
      </c>
      <c r="B485" s="2">
        <f>T485</f>
        <v>2159</v>
      </c>
      <c r="C485" s="2">
        <f>S485</f>
        <v>110</v>
      </c>
      <c r="D485" s="2" t="str">
        <f>AO485</f>
        <v>OP / BCN2F / V60 / BCN</v>
      </c>
      <c r="E485" s="2">
        <f>U485</f>
        <v>8</v>
      </c>
      <c r="F485" s="2">
        <f>W485</f>
        <v>1</v>
      </c>
      <c r="G485" s="2">
        <f>X485</f>
        <v>3</v>
      </c>
      <c r="H485" s="2">
        <f>Y485</f>
        <v>10</v>
      </c>
      <c r="I485" s="3">
        <f>Z485</f>
        <v>240</v>
      </c>
      <c r="J485" s="3">
        <f>AA485</f>
        <v>0</v>
      </c>
      <c r="K485" s="3">
        <f>AB485</f>
        <v>0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600</v>
      </c>
      <c r="S485">
        <v>110</v>
      </c>
      <c r="T485">
        <v>2159</v>
      </c>
      <c r="U485">
        <v>8</v>
      </c>
      <c r="V485" t="s">
        <v>4605</v>
      </c>
      <c r="W485">
        <v>1</v>
      </c>
      <c r="X485">
        <v>3</v>
      </c>
      <c r="Y485">
        <v>10</v>
      </c>
      <c r="Z485">
        <v>240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599</v>
      </c>
      <c r="AJ485" t="s">
        <v>595</v>
      </c>
      <c r="AK485" t="s">
        <v>14</v>
      </c>
      <c r="AL485">
        <v>1959</v>
      </c>
      <c r="AM485">
        <v>65</v>
      </c>
      <c r="AN485" t="s">
        <v>159</v>
      </c>
      <c r="AO485" t="s">
        <v>195</v>
      </c>
    </row>
    <row r="486" spans="1:41" x14ac:dyDescent="0.25">
      <c r="A486">
        <f>MAX(A$8:A485)+1</f>
        <v>478</v>
      </c>
      <c r="B486" s="2">
        <f>T486</f>
        <v>2159</v>
      </c>
      <c r="C486" s="2">
        <f>S486</f>
        <v>128</v>
      </c>
      <c r="D486" s="2" t="str">
        <f>AO486</f>
        <v>CAMP / CAT / V65 / CAT</v>
      </c>
      <c r="E486" s="2">
        <f>U486</f>
        <v>12</v>
      </c>
      <c r="F486" s="2">
        <f>W486</f>
        <v>2</v>
      </c>
      <c r="G486" s="2">
        <f>X486</f>
        <v>2</v>
      </c>
      <c r="H486" s="2">
        <f>Y486</f>
        <v>10</v>
      </c>
      <c r="I486" s="3">
        <f>Z486</f>
        <v>480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2438</v>
      </c>
      <c r="S486">
        <v>128</v>
      </c>
      <c r="T486">
        <v>2159</v>
      </c>
      <c r="U486">
        <v>12</v>
      </c>
      <c r="V486" t="s">
        <v>4633</v>
      </c>
      <c r="W486">
        <v>2</v>
      </c>
      <c r="X486">
        <v>2</v>
      </c>
      <c r="Y486">
        <v>10</v>
      </c>
      <c r="Z486">
        <v>480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599</v>
      </c>
      <c r="AJ486" t="s">
        <v>595</v>
      </c>
      <c r="AK486" t="s">
        <v>14</v>
      </c>
      <c r="AL486">
        <v>1959</v>
      </c>
      <c r="AM486">
        <v>65</v>
      </c>
      <c r="AN486" t="s">
        <v>159</v>
      </c>
      <c r="AO486" t="s">
        <v>213</v>
      </c>
    </row>
    <row r="487" spans="1:41" x14ac:dyDescent="0.25">
      <c r="A487">
        <f>MAX(A$8:A486)+1</f>
        <v>479</v>
      </c>
      <c r="B487" s="2">
        <f>T487</f>
        <v>2159</v>
      </c>
      <c r="C487" s="2">
        <f>S487</f>
        <v>113</v>
      </c>
      <c r="D487" s="2" t="str">
        <f>AO487</f>
        <v>OP / BCN3F / V60 / BCN</v>
      </c>
      <c r="E487" s="2">
        <f>U487</f>
        <v>12</v>
      </c>
      <c r="F487" s="2">
        <f>W487</f>
        <v>1</v>
      </c>
      <c r="G487" s="2">
        <f>X487</f>
        <v>3</v>
      </c>
      <c r="H487" s="2">
        <f>Y487</f>
        <v>10</v>
      </c>
      <c r="I487" s="3">
        <f>Z487</f>
        <v>360</v>
      </c>
      <c r="J487" s="3">
        <f>AA487</f>
        <v>0</v>
      </c>
      <c r="K487" s="3">
        <f>AB487</f>
        <v>0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4942</v>
      </c>
      <c r="S487">
        <v>113</v>
      </c>
      <c r="T487">
        <v>2159</v>
      </c>
      <c r="U487">
        <v>12</v>
      </c>
      <c r="V487" t="s">
        <v>4874</v>
      </c>
      <c r="W487">
        <v>1</v>
      </c>
      <c r="X487">
        <v>3</v>
      </c>
      <c r="Y487">
        <v>10</v>
      </c>
      <c r="Z487">
        <v>360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599</v>
      </c>
      <c r="AJ487" t="s">
        <v>595</v>
      </c>
      <c r="AK487" t="s">
        <v>14</v>
      </c>
      <c r="AL487">
        <v>1959</v>
      </c>
      <c r="AM487">
        <v>65</v>
      </c>
      <c r="AN487" t="s">
        <v>159</v>
      </c>
      <c r="AO487" t="s">
        <v>4940</v>
      </c>
    </row>
    <row r="488" spans="1:41" x14ac:dyDescent="0.25">
      <c r="A488">
        <f>MAX(A$8:A487)+1</f>
        <v>480</v>
      </c>
      <c r="B488" s="2">
        <f>T488</f>
        <v>2176</v>
      </c>
      <c r="C488" s="2">
        <f>S488</f>
        <v>3</v>
      </c>
      <c r="D488" s="2" t="str">
        <f>AO488</f>
        <v>LLIGUES ESTATALS /  /  / EST</v>
      </c>
      <c r="E488" s="2">
        <f>U488</f>
        <v>0</v>
      </c>
      <c r="F488" s="2">
        <f>W488</f>
        <v>1</v>
      </c>
      <c r="G488" s="2">
        <f>X488</f>
        <v>1</v>
      </c>
      <c r="H488" s="2">
        <f>Y488</f>
        <v>1</v>
      </c>
      <c r="I488" s="3">
        <f>Z488</f>
        <v>0</v>
      </c>
      <c r="J488" s="3">
        <f>AA488</f>
        <v>0</v>
      </c>
      <c r="K488" s="3">
        <f>AB488</f>
        <v>0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2008</v>
      </c>
      <c r="S488">
        <v>3</v>
      </c>
      <c r="T488">
        <v>2176</v>
      </c>
      <c r="U488">
        <v>0</v>
      </c>
      <c r="V488" t="s">
        <v>11</v>
      </c>
      <c r="W488">
        <v>1</v>
      </c>
      <c r="X488">
        <v>1</v>
      </c>
      <c r="Y488">
        <v>1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2176</v>
      </c>
      <c r="AJ488" t="s">
        <v>731</v>
      </c>
      <c r="AK488" t="s">
        <v>28</v>
      </c>
      <c r="AL488">
        <v>1997</v>
      </c>
      <c r="AM488">
        <v>27</v>
      </c>
      <c r="AN488" t="s">
        <v>15</v>
      </c>
      <c r="AO488" t="s">
        <v>1693</v>
      </c>
    </row>
    <row r="489" spans="1:41" x14ac:dyDescent="0.25">
      <c r="A489">
        <f>MAX(A$8:A488)+1</f>
        <v>481</v>
      </c>
      <c r="B489" s="2">
        <f>T489</f>
        <v>2176</v>
      </c>
      <c r="C489" s="2">
        <f>S489</f>
        <v>3</v>
      </c>
      <c r="D489" s="2" t="str">
        <f>AO489</f>
        <v>LLIGUES ESTATALS /  /  / EST</v>
      </c>
      <c r="E489" s="2">
        <f>U489</f>
        <v>1889.9999999999995</v>
      </c>
      <c r="F489" s="2">
        <f>W489</f>
        <v>1</v>
      </c>
      <c r="G489" s="2">
        <f>X489</f>
        <v>1</v>
      </c>
      <c r="H489" s="2">
        <f>Y489</f>
        <v>1</v>
      </c>
      <c r="I489" s="3">
        <f>Z489</f>
        <v>0</v>
      </c>
      <c r="J489" s="3">
        <f>AA489</f>
        <v>0</v>
      </c>
      <c r="K489" s="3">
        <f>AB489</f>
        <v>1889.9999999999995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2008</v>
      </c>
      <c r="S489">
        <v>3</v>
      </c>
      <c r="T489">
        <v>2176</v>
      </c>
      <c r="U489">
        <v>1889.9999999999995</v>
      </c>
      <c r="V489" t="s">
        <v>11</v>
      </c>
      <c r="W489">
        <v>1</v>
      </c>
      <c r="X489">
        <v>1</v>
      </c>
      <c r="Y489">
        <v>1</v>
      </c>
      <c r="Z489">
        <v>0</v>
      </c>
      <c r="AA489">
        <v>0</v>
      </c>
      <c r="AB489">
        <v>1889.9999999999995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2176</v>
      </c>
      <c r="AJ489" t="s">
        <v>731</v>
      </c>
      <c r="AK489" t="s">
        <v>28</v>
      </c>
      <c r="AL489">
        <v>1997</v>
      </c>
      <c r="AM489">
        <v>27</v>
      </c>
      <c r="AN489" t="s">
        <v>15</v>
      </c>
      <c r="AO489" t="s">
        <v>1693</v>
      </c>
    </row>
    <row r="490" spans="1:41" x14ac:dyDescent="0.25">
      <c r="A490">
        <f>MAX(A$8:A489)+1</f>
        <v>482</v>
      </c>
      <c r="B490" s="2">
        <f>T490</f>
        <v>2176</v>
      </c>
      <c r="C490" s="2">
        <f>S490</f>
        <v>2</v>
      </c>
      <c r="D490" s="2" t="str">
        <f>AO490</f>
        <v>RQ / RFETM / ABS / EST</v>
      </c>
      <c r="E490" s="2">
        <f>U490</f>
        <v>1073</v>
      </c>
      <c r="F490" s="2">
        <f>W490</f>
        <v>0.1</v>
      </c>
      <c r="G490" s="2">
        <f>X490</f>
        <v>1</v>
      </c>
      <c r="H490" s="2">
        <f>Y490</f>
        <v>10</v>
      </c>
      <c r="I490" s="3">
        <f>Z490</f>
        <v>0</v>
      </c>
      <c r="J490" s="3">
        <f>AA490</f>
        <v>0</v>
      </c>
      <c r="K490" s="3">
        <f>AB490</f>
        <v>1073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1116</v>
      </c>
      <c r="S490">
        <v>2</v>
      </c>
      <c r="T490">
        <v>2176</v>
      </c>
      <c r="U490">
        <v>1073</v>
      </c>
      <c r="V490" t="s">
        <v>11</v>
      </c>
      <c r="W490">
        <v>0.1</v>
      </c>
      <c r="X490">
        <v>1</v>
      </c>
      <c r="Y490">
        <v>10</v>
      </c>
      <c r="Z490">
        <v>0</v>
      </c>
      <c r="AA490">
        <v>0</v>
      </c>
      <c r="AB490">
        <v>1073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2176</v>
      </c>
      <c r="AJ490" t="s">
        <v>731</v>
      </c>
      <c r="AK490" t="s">
        <v>28</v>
      </c>
      <c r="AL490">
        <v>1997</v>
      </c>
      <c r="AM490">
        <v>27</v>
      </c>
      <c r="AN490" t="s">
        <v>15</v>
      </c>
      <c r="AO490" t="s">
        <v>16</v>
      </c>
    </row>
    <row r="491" spans="1:41" x14ac:dyDescent="0.25">
      <c r="A491">
        <f>MAX(A$8:A490)+1</f>
        <v>483</v>
      </c>
      <c r="B491" s="2">
        <f>T491</f>
        <v>2188</v>
      </c>
      <c r="C491" s="2">
        <f>S491</f>
        <v>3</v>
      </c>
      <c r="D491" s="2" t="str">
        <f>AO491</f>
        <v>LLIGUES ESTATALS /  /  / EST</v>
      </c>
      <c r="E491" s="2">
        <f>U491</f>
        <v>942</v>
      </c>
      <c r="F491" s="2">
        <f>W491</f>
        <v>1</v>
      </c>
      <c r="G491" s="2">
        <f>X491</f>
        <v>1</v>
      </c>
      <c r="H491" s="2">
        <f>Y491</f>
        <v>1</v>
      </c>
      <c r="I491" s="3">
        <f>Z491</f>
        <v>0</v>
      </c>
      <c r="J491" s="3">
        <f>AA491</f>
        <v>0</v>
      </c>
      <c r="K491" s="3">
        <f>AB491</f>
        <v>942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1941</v>
      </c>
      <c r="S491">
        <v>3</v>
      </c>
      <c r="T491">
        <v>2188</v>
      </c>
      <c r="U491">
        <v>942</v>
      </c>
      <c r="V491" t="s">
        <v>11</v>
      </c>
      <c r="W491">
        <v>1</v>
      </c>
      <c r="X491">
        <v>1</v>
      </c>
      <c r="Y491">
        <v>1</v>
      </c>
      <c r="Z491">
        <v>0</v>
      </c>
      <c r="AA491">
        <v>0</v>
      </c>
      <c r="AB491">
        <v>942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3271</v>
      </c>
      <c r="AJ491" t="s">
        <v>1115</v>
      </c>
      <c r="AK491" t="s">
        <v>14</v>
      </c>
      <c r="AL491">
        <v>1992</v>
      </c>
      <c r="AM491">
        <v>32</v>
      </c>
      <c r="AN491" t="s">
        <v>15</v>
      </c>
      <c r="AO491" t="s">
        <v>1693</v>
      </c>
    </row>
    <row r="492" spans="1:41" x14ac:dyDescent="0.25">
      <c r="A492">
        <f>MAX(A$8:A491)+1</f>
        <v>484</v>
      </c>
      <c r="B492" s="2">
        <f>T492</f>
        <v>2188</v>
      </c>
      <c r="C492" s="2">
        <f>S492</f>
        <v>2</v>
      </c>
      <c r="D492" s="2" t="str">
        <f>AO492</f>
        <v>RQ / RFETM / ABS / EST</v>
      </c>
      <c r="E492" s="2">
        <f>U492</f>
        <v>497</v>
      </c>
      <c r="F492" s="2">
        <f>W492</f>
        <v>0.1</v>
      </c>
      <c r="G492" s="2">
        <f>X492</f>
        <v>1</v>
      </c>
      <c r="H492" s="2">
        <f>Y492</f>
        <v>10</v>
      </c>
      <c r="I492" s="3">
        <f>Z492</f>
        <v>0</v>
      </c>
      <c r="J492" s="3">
        <f>AA492</f>
        <v>0</v>
      </c>
      <c r="K492" s="3">
        <f>AB492</f>
        <v>497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3130</v>
      </c>
      <c r="S492">
        <v>2</v>
      </c>
      <c r="T492">
        <v>2188</v>
      </c>
      <c r="U492">
        <v>497</v>
      </c>
      <c r="V492" t="s">
        <v>11</v>
      </c>
      <c r="W492">
        <v>0.1</v>
      </c>
      <c r="X492">
        <v>1</v>
      </c>
      <c r="Y492">
        <v>10</v>
      </c>
      <c r="Z492">
        <v>0</v>
      </c>
      <c r="AA492">
        <v>0</v>
      </c>
      <c r="AB492">
        <v>497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3271</v>
      </c>
      <c r="AJ492" t="s">
        <v>1115</v>
      </c>
      <c r="AK492" t="s">
        <v>14</v>
      </c>
      <c r="AL492">
        <v>1992</v>
      </c>
      <c r="AM492">
        <v>32</v>
      </c>
      <c r="AN492" t="s">
        <v>15</v>
      </c>
      <c r="AO492" t="s">
        <v>16</v>
      </c>
    </row>
    <row r="493" spans="1:41" x14ac:dyDescent="0.25">
      <c r="A493">
        <f>MAX(A$8:A492)+1</f>
        <v>485</v>
      </c>
      <c r="B493" s="2">
        <f>T493</f>
        <v>2192</v>
      </c>
      <c r="C493" s="2">
        <f>S493</f>
        <v>138</v>
      </c>
      <c r="D493" s="2" t="str">
        <f>AO493</f>
        <v>CAMP / ESP / V50 / EST</v>
      </c>
      <c r="E493" s="2">
        <f>U493</f>
        <v>12</v>
      </c>
      <c r="F493" s="2">
        <f>W493</f>
        <v>4</v>
      </c>
      <c r="G493" s="2">
        <f>X493</f>
        <v>6</v>
      </c>
      <c r="H493" s="2">
        <f>Y493</f>
        <v>10</v>
      </c>
      <c r="I493" s="3">
        <f>Z493</f>
        <v>2880</v>
      </c>
      <c r="J493" s="3">
        <f>AA493</f>
        <v>0</v>
      </c>
      <c r="K493" s="3">
        <f>AB493</f>
        <v>0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2775</v>
      </c>
      <c r="S493">
        <v>138</v>
      </c>
      <c r="T493">
        <v>2192</v>
      </c>
      <c r="U493">
        <v>12</v>
      </c>
      <c r="V493" t="s">
        <v>11</v>
      </c>
      <c r="W493">
        <v>4</v>
      </c>
      <c r="X493">
        <v>6</v>
      </c>
      <c r="Y493">
        <v>10</v>
      </c>
      <c r="Z493">
        <v>2880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1476</v>
      </c>
      <c r="AJ493" t="s">
        <v>1455</v>
      </c>
      <c r="AK493" t="s">
        <v>14</v>
      </c>
      <c r="AL493">
        <v>1971</v>
      </c>
      <c r="AM493">
        <v>53</v>
      </c>
      <c r="AN493" t="s">
        <v>51</v>
      </c>
      <c r="AO493" t="s">
        <v>180</v>
      </c>
    </row>
    <row r="494" spans="1:41" x14ac:dyDescent="0.25">
      <c r="A494">
        <f>MAX(A$8:A493)+1</f>
        <v>486</v>
      </c>
      <c r="B494" s="2">
        <f>T494</f>
        <v>2192</v>
      </c>
      <c r="C494" s="2">
        <f>S494</f>
        <v>3</v>
      </c>
      <c r="D494" s="2" t="str">
        <f>AO494</f>
        <v>LLIGUES ESTATALS /  /  / EST</v>
      </c>
      <c r="E494" s="2">
        <f>U494</f>
        <v>687</v>
      </c>
      <c r="F494" s="2">
        <f>W494</f>
        <v>1</v>
      </c>
      <c r="G494" s="2">
        <f>X494</f>
        <v>1</v>
      </c>
      <c r="H494" s="2">
        <f>Y494</f>
        <v>1</v>
      </c>
      <c r="I494" s="3">
        <f>Z494</f>
        <v>0</v>
      </c>
      <c r="J494" s="3">
        <f>AA494</f>
        <v>0</v>
      </c>
      <c r="K494" s="3">
        <f>AB494</f>
        <v>687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1809</v>
      </c>
      <c r="S494">
        <v>3</v>
      </c>
      <c r="T494">
        <v>2192</v>
      </c>
      <c r="U494">
        <v>687</v>
      </c>
      <c r="V494" t="s">
        <v>11</v>
      </c>
      <c r="W494">
        <v>1</v>
      </c>
      <c r="X494">
        <v>1</v>
      </c>
      <c r="Y494">
        <v>1</v>
      </c>
      <c r="Z494">
        <v>0</v>
      </c>
      <c r="AA494">
        <v>0</v>
      </c>
      <c r="AB494">
        <v>687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1476</v>
      </c>
      <c r="AJ494" t="s">
        <v>1455</v>
      </c>
      <c r="AK494" t="s">
        <v>14</v>
      </c>
      <c r="AL494">
        <v>1971</v>
      </c>
      <c r="AM494">
        <v>53</v>
      </c>
      <c r="AN494" t="s">
        <v>51</v>
      </c>
      <c r="AO494" t="s">
        <v>1693</v>
      </c>
    </row>
    <row r="495" spans="1:41" x14ac:dyDescent="0.25">
      <c r="A495">
        <f>MAX(A$8:A494)+1</f>
        <v>487</v>
      </c>
      <c r="B495" s="2">
        <f>T495</f>
        <v>2192</v>
      </c>
      <c r="C495" s="2">
        <f>S495</f>
        <v>2</v>
      </c>
      <c r="D495" s="2" t="str">
        <f>AO495</f>
        <v>RQ / RFETM / ABS / EST</v>
      </c>
      <c r="E495" s="2">
        <f>U495</f>
        <v>384</v>
      </c>
      <c r="F495" s="2">
        <f>W495</f>
        <v>0.1</v>
      </c>
      <c r="G495" s="2">
        <f>X495</f>
        <v>1</v>
      </c>
      <c r="H495" s="2">
        <f>Y495</f>
        <v>10</v>
      </c>
      <c r="I495" s="3">
        <f>Z495</f>
        <v>0</v>
      </c>
      <c r="J495" s="3">
        <f>AA495</f>
        <v>0</v>
      </c>
      <c r="K495" s="3">
        <f>AB495</f>
        <v>384.00000000000006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1475</v>
      </c>
      <c r="S495">
        <v>2</v>
      </c>
      <c r="T495">
        <v>2192</v>
      </c>
      <c r="U495">
        <v>384</v>
      </c>
      <c r="V495" t="s">
        <v>11</v>
      </c>
      <c r="W495">
        <v>0.1</v>
      </c>
      <c r="X495">
        <v>1</v>
      </c>
      <c r="Y495">
        <v>10</v>
      </c>
      <c r="Z495">
        <v>0</v>
      </c>
      <c r="AA495">
        <v>0</v>
      </c>
      <c r="AB495">
        <v>384.00000000000006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1476</v>
      </c>
      <c r="AJ495" t="s">
        <v>1455</v>
      </c>
      <c r="AK495" t="s">
        <v>14</v>
      </c>
      <c r="AL495">
        <v>1971</v>
      </c>
      <c r="AM495">
        <v>53</v>
      </c>
      <c r="AN495" t="s">
        <v>51</v>
      </c>
      <c r="AO495" t="s">
        <v>16</v>
      </c>
    </row>
    <row r="496" spans="1:41" x14ac:dyDescent="0.25">
      <c r="A496">
        <f>MAX(A$8:A495)+1</f>
        <v>488</v>
      </c>
      <c r="B496" s="2">
        <f>T496</f>
        <v>2192</v>
      </c>
      <c r="C496" s="2">
        <f>S496</f>
        <v>83</v>
      </c>
      <c r="D496" s="2" t="str">
        <f>AO496</f>
        <v>TOR / ZON / V50 / EST</v>
      </c>
      <c r="E496" s="2">
        <f>U496</f>
        <v>13</v>
      </c>
      <c r="F496" s="2">
        <f>W496</f>
        <v>1</v>
      </c>
      <c r="G496" s="2">
        <f>X496</f>
        <v>6</v>
      </c>
      <c r="H496" s="2">
        <f>Y496</f>
        <v>10</v>
      </c>
      <c r="I496" s="3">
        <f>Z496</f>
        <v>780</v>
      </c>
      <c r="J496" s="3">
        <f>AA496</f>
        <v>0</v>
      </c>
      <c r="K496" s="3">
        <f>AB496</f>
        <v>0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4018</v>
      </c>
      <c r="S496">
        <v>83</v>
      </c>
      <c r="T496">
        <v>2192</v>
      </c>
      <c r="U496">
        <v>13</v>
      </c>
      <c r="V496" t="s">
        <v>3882</v>
      </c>
      <c r="W496">
        <v>1</v>
      </c>
      <c r="X496">
        <v>6</v>
      </c>
      <c r="Y496">
        <v>10</v>
      </c>
      <c r="Z496">
        <v>780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1476</v>
      </c>
      <c r="AJ496" t="s">
        <v>1455</v>
      </c>
      <c r="AK496" t="s">
        <v>14</v>
      </c>
      <c r="AL496">
        <v>1971</v>
      </c>
      <c r="AM496">
        <v>53</v>
      </c>
      <c r="AN496" t="s">
        <v>51</v>
      </c>
      <c r="AO496" t="s">
        <v>4016</v>
      </c>
    </row>
    <row r="497" spans="1:41" x14ac:dyDescent="0.25">
      <c r="A497">
        <f>MAX(A$8:A496)+1</f>
        <v>489</v>
      </c>
      <c r="B497" s="2">
        <f>T497</f>
        <v>2192</v>
      </c>
      <c r="C497" s="2">
        <f>S497</f>
        <v>126</v>
      </c>
      <c r="D497" s="2" t="str">
        <f>AO497</f>
        <v>CAMP / CAT / V50 / CAT</v>
      </c>
      <c r="E497" s="2">
        <f>U497</f>
        <v>16</v>
      </c>
      <c r="F497" s="2">
        <f>W497</f>
        <v>2</v>
      </c>
      <c r="G497" s="2">
        <f>X497</f>
        <v>6</v>
      </c>
      <c r="H497" s="2">
        <f>Y497</f>
        <v>10</v>
      </c>
      <c r="I497" s="3">
        <f>Z497</f>
        <v>1920</v>
      </c>
      <c r="J497" s="3">
        <f>AA497</f>
        <v>0</v>
      </c>
      <c r="K497" s="3">
        <f>AB497</f>
        <v>0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1477</v>
      </c>
      <c r="S497">
        <v>126</v>
      </c>
      <c r="T497">
        <v>2192</v>
      </c>
      <c r="U497">
        <v>16</v>
      </c>
      <c r="V497" t="s">
        <v>4633</v>
      </c>
      <c r="W497">
        <v>2</v>
      </c>
      <c r="X497">
        <v>6</v>
      </c>
      <c r="Y497">
        <v>10</v>
      </c>
      <c r="Z497">
        <v>1920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1476</v>
      </c>
      <c r="AJ497" t="s">
        <v>1455</v>
      </c>
      <c r="AK497" t="s">
        <v>14</v>
      </c>
      <c r="AL497">
        <v>1971</v>
      </c>
      <c r="AM497">
        <v>53</v>
      </c>
      <c r="AN497" t="s">
        <v>51</v>
      </c>
      <c r="AO497" t="s">
        <v>139</v>
      </c>
    </row>
    <row r="498" spans="1:41" x14ac:dyDescent="0.25">
      <c r="A498">
        <f>MAX(A$8:A497)+1</f>
        <v>490</v>
      </c>
      <c r="B498" s="2">
        <f>T498</f>
        <v>2192</v>
      </c>
      <c r="C498" s="2">
        <f>S498</f>
        <v>93</v>
      </c>
      <c r="D498" s="2" t="str">
        <f>AO498</f>
        <v>TOR / EST / V50 / EST</v>
      </c>
      <c r="E498" s="2">
        <f>U498</f>
        <v>3</v>
      </c>
      <c r="F498" s="2">
        <f>W498</f>
        <v>0.5</v>
      </c>
      <c r="G498" s="2">
        <f>X498</f>
        <v>6</v>
      </c>
      <c r="H498" s="2">
        <f>Y498</f>
        <v>10</v>
      </c>
      <c r="I498" s="3">
        <f>Z498</f>
        <v>90</v>
      </c>
      <c r="J498" s="3">
        <f>AA498</f>
        <v>0</v>
      </c>
      <c r="K498" s="3">
        <f>AB498</f>
        <v>0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1478</v>
      </c>
      <c r="S498">
        <v>93</v>
      </c>
      <c r="T498">
        <v>2192</v>
      </c>
      <c r="U498">
        <v>3</v>
      </c>
      <c r="V498" t="s">
        <v>2462</v>
      </c>
      <c r="W498">
        <v>0.5</v>
      </c>
      <c r="X498">
        <v>6</v>
      </c>
      <c r="Y498">
        <v>10</v>
      </c>
      <c r="Z498">
        <v>90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1476</v>
      </c>
      <c r="AJ498" t="s">
        <v>1455</v>
      </c>
      <c r="AK498" t="s">
        <v>14</v>
      </c>
      <c r="AL498">
        <v>1971</v>
      </c>
      <c r="AM498">
        <v>53</v>
      </c>
      <c r="AN498" t="s">
        <v>51</v>
      </c>
      <c r="AO498" t="s">
        <v>492</v>
      </c>
    </row>
    <row r="499" spans="1:41" x14ac:dyDescent="0.25">
      <c r="A499">
        <f>MAX(A$8:A498)+1</f>
        <v>491</v>
      </c>
      <c r="B499" s="2">
        <f>T499</f>
        <v>2236</v>
      </c>
      <c r="C499" s="2">
        <f>S499</f>
        <v>139</v>
      </c>
      <c r="D499" s="2" t="str">
        <f>AO499</f>
        <v>CAMP / ESP / V60 / EST</v>
      </c>
      <c r="E499" s="2">
        <f>U499</f>
        <v>4</v>
      </c>
      <c r="F499" s="2">
        <f>W499</f>
        <v>4</v>
      </c>
      <c r="G499" s="2">
        <f>X499</f>
        <v>3</v>
      </c>
      <c r="H499" s="2">
        <f>Y499</f>
        <v>10</v>
      </c>
      <c r="I499" s="3">
        <f>Z499</f>
        <v>480</v>
      </c>
      <c r="J499" s="3">
        <f>AA499</f>
        <v>0</v>
      </c>
      <c r="K499" s="3">
        <f>AB499</f>
        <v>0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2783</v>
      </c>
      <c r="S499">
        <v>139</v>
      </c>
      <c r="T499">
        <v>2236</v>
      </c>
      <c r="U499">
        <v>4</v>
      </c>
      <c r="V499" t="s">
        <v>11</v>
      </c>
      <c r="W499">
        <v>4</v>
      </c>
      <c r="X499">
        <v>3</v>
      </c>
      <c r="Y499">
        <v>10</v>
      </c>
      <c r="Z499">
        <v>480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1691</v>
      </c>
      <c r="AJ499" t="s">
        <v>1688</v>
      </c>
      <c r="AK499" t="s">
        <v>14</v>
      </c>
      <c r="AL499">
        <v>1963</v>
      </c>
      <c r="AM499">
        <v>61</v>
      </c>
      <c r="AN499" t="s">
        <v>145</v>
      </c>
      <c r="AO499" t="s">
        <v>210</v>
      </c>
    </row>
    <row r="500" spans="1:41" x14ac:dyDescent="0.25">
      <c r="A500">
        <f>MAX(A$8:A499)+1</f>
        <v>492</v>
      </c>
      <c r="B500" s="2">
        <f>T500</f>
        <v>2236</v>
      </c>
      <c r="C500" s="2">
        <f>S500</f>
        <v>2</v>
      </c>
      <c r="D500" s="2" t="str">
        <f>AO500</f>
        <v>RQ / RFETM / ABS / EST</v>
      </c>
      <c r="E500" s="2">
        <f>U500</f>
        <v>128</v>
      </c>
      <c r="F500" s="2">
        <f>W500</f>
        <v>0.1</v>
      </c>
      <c r="G500" s="2">
        <f>X500</f>
        <v>1</v>
      </c>
      <c r="H500" s="2">
        <f>Y500</f>
        <v>10</v>
      </c>
      <c r="I500" s="3">
        <f>Z500</f>
        <v>0</v>
      </c>
      <c r="J500" s="3">
        <f>AA500</f>
        <v>0</v>
      </c>
      <c r="K500" s="3">
        <f>AB500</f>
        <v>128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3155</v>
      </c>
      <c r="S500">
        <v>2</v>
      </c>
      <c r="T500">
        <v>2236</v>
      </c>
      <c r="U500">
        <v>128</v>
      </c>
      <c r="V500" t="s">
        <v>11</v>
      </c>
      <c r="W500">
        <v>0.1</v>
      </c>
      <c r="X500">
        <v>1</v>
      </c>
      <c r="Y500">
        <v>10</v>
      </c>
      <c r="Z500">
        <v>0</v>
      </c>
      <c r="AA500">
        <v>0</v>
      </c>
      <c r="AB500">
        <v>128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1691</v>
      </c>
      <c r="AJ500" t="s">
        <v>1688</v>
      </c>
      <c r="AK500" t="s">
        <v>14</v>
      </c>
      <c r="AL500">
        <v>1963</v>
      </c>
      <c r="AM500">
        <v>61</v>
      </c>
      <c r="AN500" t="s">
        <v>145</v>
      </c>
      <c r="AO500" t="s">
        <v>16</v>
      </c>
    </row>
    <row r="501" spans="1:41" x14ac:dyDescent="0.25">
      <c r="A501">
        <f>MAX(A$8:A500)+1</f>
        <v>493</v>
      </c>
      <c r="B501" s="2">
        <f>T501</f>
        <v>2236</v>
      </c>
      <c r="C501" s="2">
        <f>S501</f>
        <v>127</v>
      </c>
      <c r="D501" s="2" t="str">
        <f>AO501</f>
        <v>CAMP / CAT / V60 / CAT</v>
      </c>
      <c r="E501" s="2">
        <f>U501</f>
        <v>2</v>
      </c>
      <c r="F501" s="2">
        <f>W501</f>
        <v>2</v>
      </c>
      <c r="G501" s="2">
        <f>X501</f>
        <v>3</v>
      </c>
      <c r="H501" s="2">
        <f>Y501</f>
        <v>10</v>
      </c>
      <c r="I501" s="3">
        <f>Z501</f>
        <v>120</v>
      </c>
      <c r="J501" s="3">
        <f>AA501</f>
        <v>0</v>
      </c>
      <c r="K501" s="3">
        <f>AB501</f>
        <v>0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1690</v>
      </c>
      <c r="S501">
        <v>127</v>
      </c>
      <c r="T501">
        <v>2236</v>
      </c>
      <c r="U501">
        <v>2</v>
      </c>
      <c r="V501" t="s">
        <v>4633</v>
      </c>
      <c r="W501">
        <v>2</v>
      </c>
      <c r="X501">
        <v>3</v>
      </c>
      <c r="Y501">
        <v>10</v>
      </c>
      <c r="Z501">
        <v>120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1691</v>
      </c>
      <c r="AJ501" t="s">
        <v>1688</v>
      </c>
      <c r="AK501" t="s">
        <v>14</v>
      </c>
      <c r="AL501">
        <v>1963</v>
      </c>
      <c r="AM501">
        <v>61</v>
      </c>
      <c r="AN501" t="s">
        <v>145</v>
      </c>
      <c r="AO501" t="s">
        <v>146</v>
      </c>
    </row>
    <row r="502" spans="1:41" x14ac:dyDescent="0.25">
      <c r="A502">
        <f>MAX(A$8:A501)+1</f>
        <v>494</v>
      </c>
      <c r="B502" s="2">
        <f>T502</f>
        <v>2236</v>
      </c>
      <c r="C502" s="2">
        <f>S502</f>
        <v>164</v>
      </c>
      <c r="D502" s="2" t="str">
        <f>AO502</f>
        <v>TOP / CAT / V60M / CAT</v>
      </c>
      <c r="E502" s="2">
        <f>U502</f>
        <v>7</v>
      </c>
      <c r="F502" s="2">
        <f>W502</f>
        <v>2</v>
      </c>
      <c r="G502" s="2">
        <f>X502</f>
        <v>3</v>
      </c>
      <c r="H502" s="2">
        <f>Y502</f>
        <v>10</v>
      </c>
      <c r="I502" s="3">
        <f>Z502</f>
        <v>420</v>
      </c>
      <c r="J502" s="3">
        <f>AA502</f>
        <v>0</v>
      </c>
      <c r="K502" s="3">
        <f>AB502</f>
        <v>0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4907</v>
      </c>
      <c r="S502">
        <v>164</v>
      </c>
      <c r="T502">
        <v>2236</v>
      </c>
      <c r="U502">
        <v>7</v>
      </c>
      <c r="V502" t="s">
        <v>4874</v>
      </c>
      <c r="W502">
        <v>2</v>
      </c>
      <c r="X502">
        <v>3</v>
      </c>
      <c r="Y502">
        <v>10</v>
      </c>
      <c r="Z502">
        <v>420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1691</v>
      </c>
      <c r="AJ502" t="s">
        <v>1688</v>
      </c>
      <c r="AK502" t="s">
        <v>14</v>
      </c>
      <c r="AL502">
        <v>1963</v>
      </c>
      <c r="AM502">
        <v>61</v>
      </c>
      <c r="AN502" t="s">
        <v>145</v>
      </c>
      <c r="AO502" t="s">
        <v>4902</v>
      </c>
    </row>
    <row r="503" spans="1:41" x14ac:dyDescent="0.25">
      <c r="A503">
        <f>MAX(A$8:A502)+1</f>
        <v>495</v>
      </c>
      <c r="B503" s="2">
        <f>T503</f>
        <v>2275</v>
      </c>
      <c r="C503" s="2">
        <f>S503</f>
        <v>3</v>
      </c>
      <c r="D503" s="2" t="str">
        <f>AO503</f>
        <v>LLIGUES ESTATALS /  /  / EST</v>
      </c>
      <c r="E503" s="2">
        <f>U503</f>
        <v>3094.7368421052633</v>
      </c>
      <c r="F503" s="2">
        <f>W503</f>
        <v>1</v>
      </c>
      <c r="G503" s="2">
        <f>X503</f>
        <v>1</v>
      </c>
      <c r="H503" s="2">
        <f>Y503</f>
        <v>1</v>
      </c>
      <c r="I503" s="3">
        <f>Z503</f>
        <v>0</v>
      </c>
      <c r="J503" s="3">
        <f>AA503</f>
        <v>0</v>
      </c>
      <c r="K503" s="3">
        <f>AB503</f>
        <v>3094.7368421052633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1700</v>
      </c>
      <c r="S503">
        <v>3</v>
      </c>
      <c r="T503">
        <v>2275</v>
      </c>
      <c r="U503">
        <v>3094.7368421052633</v>
      </c>
      <c r="V503" t="s">
        <v>11</v>
      </c>
      <c r="W503">
        <v>1</v>
      </c>
      <c r="X503">
        <v>1</v>
      </c>
      <c r="Y503">
        <v>1</v>
      </c>
      <c r="Z503">
        <v>0</v>
      </c>
      <c r="AA503">
        <v>0</v>
      </c>
      <c r="AB503">
        <v>3094.7368421052633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1164</v>
      </c>
      <c r="AJ503" t="s">
        <v>864</v>
      </c>
      <c r="AK503" t="s">
        <v>14</v>
      </c>
      <c r="AL503">
        <v>1991</v>
      </c>
      <c r="AM503">
        <v>33</v>
      </c>
      <c r="AN503" t="s">
        <v>15</v>
      </c>
      <c r="AO503" t="s">
        <v>1693</v>
      </c>
    </row>
    <row r="504" spans="1:41" x14ac:dyDescent="0.25">
      <c r="A504">
        <f>MAX(A$8:A503)+1</f>
        <v>496</v>
      </c>
      <c r="B504" s="2">
        <f>T504</f>
        <v>2275</v>
      </c>
      <c r="C504" s="2">
        <f>S504</f>
        <v>2</v>
      </c>
      <c r="D504" s="2" t="str">
        <f>AO504</f>
        <v>RQ / RFETM / ABS / EST</v>
      </c>
      <c r="E504" s="2">
        <f>U504</f>
        <v>1086</v>
      </c>
      <c r="F504" s="2">
        <f>W504</f>
        <v>0.1</v>
      </c>
      <c r="G504" s="2">
        <f>X504</f>
        <v>1</v>
      </c>
      <c r="H504" s="2">
        <f>Y504</f>
        <v>10</v>
      </c>
      <c r="I504" s="3">
        <f>Z504</f>
        <v>0</v>
      </c>
      <c r="J504" s="3">
        <f>AA504</f>
        <v>0</v>
      </c>
      <c r="K504" s="3">
        <f>AB504</f>
        <v>1086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1163</v>
      </c>
      <c r="S504">
        <v>2</v>
      </c>
      <c r="T504">
        <v>2275</v>
      </c>
      <c r="U504">
        <v>1086</v>
      </c>
      <c r="V504" t="s">
        <v>11</v>
      </c>
      <c r="W504">
        <v>0.1</v>
      </c>
      <c r="X504">
        <v>1</v>
      </c>
      <c r="Y504">
        <v>10</v>
      </c>
      <c r="Z504">
        <v>0</v>
      </c>
      <c r="AA504">
        <v>0</v>
      </c>
      <c r="AB504">
        <v>1086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1164</v>
      </c>
      <c r="AJ504" t="s">
        <v>864</v>
      </c>
      <c r="AK504" t="s">
        <v>14</v>
      </c>
      <c r="AL504">
        <v>1991</v>
      </c>
      <c r="AM504">
        <v>33</v>
      </c>
      <c r="AN504" t="s">
        <v>15</v>
      </c>
      <c r="AO504" t="s">
        <v>16</v>
      </c>
    </row>
    <row r="505" spans="1:41" x14ac:dyDescent="0.25">
      <c r="A505">
        <f>MAX(A$8:A504)+1</f>
        <v>497</v>
      </c>
      <c r="B505" s="2">
        <f>T505</f>
        <v>2275</v>
      </c>
      <c r="C505" s="2">
        <f>S505</f>
        <v>130</v>
      </c>
      <c r="D505" s="2" t="str">
        <f>AO505</f>
        <v>CAMP / ESP / ABS / EST</v>
      </c>
      <c r="E505" s="2">
        <f>U505</f>
        <v>1</v>
      </c>
      <c r="F505" s="2">
        <f>W505</f>
        <v>4</v>
      </c>
      <c r="G505" s="2">
        <f>X505</f>
        <v>15</v>
      </c>
      <c r="H505" s="2">
        <f>Y505</f>
        <v>10</v>
      </c>
      <c r="I505" s="3">
        <f>Z505</f>
        <v>0</v>
      </c>
      <c r="J505" s="3">
        <f>AA505</f>
        <v>0</v>
      </c>
      <c r="K505" s="3">
        <f>AB505</f>
        <v>600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4841</v>
      </c>
      <c r="S505">
        <v>130</v>
      </c>
      <c r="T505">
        <v>2275</v>
      </c>
      <c r="U505">
        <v>1</v>
      </c>
      <c r="V505" t="s">
        <v>2462</v>
      </c>
      <c r="W505">
        <v>4</v>
      </c>
      <c r="X505">
        <v>15</v>
      </c>
      <c r="Y505">
        <v>10</v>
      </c>
      <c r="Z505">
        <v>0</v>
      </c>
      <c r="AA505">
        <v>0</v>
      </c>
      <c r="AB505">
        <v>600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1164</v>
      </c>
      <c r="AJ505" t="s">
        <v>864</v>
      </c>
      <c r="AK505" t="s">
        <v>14</v>
      </c>
      <c r="AL505">
        <v>1991</v>
      </c>
      <c r="AM505">
        <v>33</v>
      </c>
      <c r="AN505" t="s">
        <v>15</v>
      </c>
      <c r="AO505" t="s">
        <v>78</v>
      </c>
    </row>
    <row r="506" spans="1:41" x14ac:dyDescent="0.25">
      <c r="A506">
        <f>MAX(A$8:A505)+1</f>
        <v>498</v>
      </c>
      <c r="B506" s="2">
        <f>T506</f>
        <v>2278</v>
      </c>
      <c r="C506" s="2">
        <f>S506</f>
        <v>3</v>
      </c>
      <c r="D506" s="2" t="str">
        <f>AO506</f>
        <v>LLIGUES ESTATALS /  /  / EST</v>
      </c>
      <c r="E506" s="2">
        <f>U506</f>
        <v>510</v>
      </c>
      <c r="F506" s="2">
        <f>W506</f>
        <v>1</v>
      </c>
      <c r="G506" s="2">
        <f>X506</f>
        <v>1</v>
      </c>
      <c r="H506" s="2">
        <f>Y506</f>
        <v>1</v>
      </c>
      <c r="I506" s="3">
        <f>Z506</f>
        <v>0</v>
      </c>
      <c r="J506" s="3">
        <f>AA506</f>
        <v>0</v>
      </c>
      <c r="K506" s="3">
        <f>AB506</f>
        <v>510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1821</v>
      </c>
      <c r="S506">
        <v>3</v>
      </c>
      <c r="T506">
        <v>2278</v>
      </c>
      <c r="U506">
        <v>510</v>
      </c>
      <c r="V506" t="s">
        <v>11</v>
      </c>
      <c r="W506">
        <v>1</v>
      </c>
      <c r="X506">
        <v>1</v>
      </c>
      <c r="Y506">
        <v>1</v>
      </c>
      <c r="Z506">
        <v>0</v>
      </c>
      <c r="AA506">
        <v>0</v>
      </c>
      <c r="AB506">
        <v>510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1822</v>
      </c>
      <c r="AJ506" t="s">
        <v>1302</v>
      </c>
      <c r="AK506" t="s">
        <v>14</v>
      </c>
      <c r="AL506">
        <v>1988</v>
      </c>
      <c r="AM506">
        <v>36</v>
      </c>
      <c r="AN506" t="s">
        <v>15</v>
      </c>
      <c r="AO506" t="s">
        <v>1693</v>
      </c>
    </row>
    <row r="507" spans="1:41" x14ac:dyDescent="0.25">
      <c r="A507">
        <f>MAX(A$8:A506)+1</f>
        <v>499</v>
      </c>
      <c r="B507" s="2">
        <f>T507</f>
        <v>2287</v>
      </c>
      <c r="C507" s="2">
        <f>S507</f>
        <v>130</v>
      </c>
      <c r="D507" s="2" t="str">
        <f>AO507</f>
        <v>CAMP / ESP / ABS / EST</v>
      </c>
      <c r="E507" s="2">
        <f>U507</f>
        <v>8</v>
      </c>
      <c r="F507" s="2">
        <f>W507</f>
        <v>4</v>
      </c>
      <c r="G507" s="2">
        <f>X507</f>
        <v>15</v>
      </c>
      <c r="H507" s="2">
        <f>Y507</f>
        <v>10</v>
      </c>
      <c r="I507" s="3">
        <f>Z507</f>
        <v>0</v>
      </c>
      <c r="J507" s="3">
        <f>AA507</f>
        <v>0</v>
      </c>
      <c r="K507" s="3">
        <f>AB507</f>
        <v>4800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2238</v>
      </c>
      <c r="S507">
        <v>130</v>
      </c>
      <c r="T507">
        <v>2287</v>
      </c>
      <c r="U507">
        <v>8</v>
      </c>
      <c r="V507" t="s">
        <v>11</v>
      </c>
      <c r="W507">
        <v>4</v>
      </c>
      <c r="X507">
        <v>15</v>
      </c>
      <c r="Y507">
        <v>10</v>
      </c>
      <c r="Z507">
        <v>0</v>
      </c>
      <c r="AA507">
        <v>0</v>
      </c>
      <c r="AB507">
        <v>4800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1125</v>
      </c>
      <c r="AJ507" t="s">
        <v>1115</v>
      </c>
      <c r="AK507" t="s">
        <v>28</v>
      </c>
      <c r="AL507">
        <v>1987</v>
      </c>
      <c r="AM507">
        <v>37</v>
      </c>
      <c r="AN507" t="s">
        <v>15</v>
      </c>
      <c r="AO507" t="s">
        <v>78</v>
      </c>
    </row>
    <row r="508" spans="1:41" x14ac:dyDescent="0.25">
      <c r="A508">
        <f>MAX(A$8:A507)+1</f>
        <v>500</v>
      </c>
      <c r="B508" s="2">
        <f>T508</f>
        <v>2290</v>
      </c>
      <c r="C508" s="2">
        <f>S508</f>
        <v>3</v>
      </c>
      <c r="D508" s="2" t="str">
        <f>AO508</f>
        <v>LLIGUES ESTATALS /  /  / EST</v>
      </c>
      <c r="E508" s="2">
        <f>U508</f>
        <v>1530</v>
      </c>
      <c r="F508" s="2">
        <f>W508</f>
        <v>1</v>
      </c>
      <c r="G508" s="2">
        <f>X508</f>
        <v>1</v>
      </c>
      <c r="H508" s="2">
        <f>Y508</f>
        <v>1</v>
      </c>
      <c r="I508" s="3">
        <f>Z508</f>
        <v>0</v>
      </c>
      <c r="J508" s="3">
        <f>AA508</f>
        <v>0</v>
      </c>
      <c r="K508" s="3">
        <f>AB508</f>
        <v>1530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1737</v>
      </c>
      <c r="S508">
        <v>3</v>
      </c>
      <c r="T508">
        <v>2290</v>
      </c>
      <c r="U508">
        <v>1530</v>
      </c>
      <c r="V508" t="s">
        <v>11</v>
      </c>
      <c r="W508">
        <v>1</v>
      </c>
      <c r="X508">
        <v>1</v>
      </c>
      <c r="Y508">
        <v>1</v>
      </c>
      <c r="Z508">
        <v>0</v>
      </c>
      <c r="AA508">
        <v>0</v>
      </c>
      <c r="AB508">
        <v>1530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1149</v>
      </c>
      <c r="AJ508" t="s">
        <v>1129</v>
      </c>
      <c r="AK508" t="s">
        <v>14</v>
      </c>
      <c r="AL508">
        <v>1973</v>
      </c>
      <c r="AM508">
        <v>51</v>
      </c>
      <c r="AN508" t="s">
        <v>51</v>
      </c>
      <c r="AO508" t="s">
        <v>1693</v>
      </c>
    </row>
    <row r="509" spans="1:41" x14ac:dyDescent="0.25">
      <c r="A509">
        <f>MAX(A$8:A508)+1</f>
        <v>501</v>
      </c>
      <c r="B509" s="2">
        <f>T509</f>
        <v>2290</v>
      </c>
      <c r="C509" s="2">
        <f>S509</f>
        <v>2</v>
      </c>
      <c r="D509" s="2" t="str">
        <f>AO509</f>
        <v>RQ / RFETM / ABS / EST</v>
      </c>
      <c r="E509" s="2">
        <f>U509</f>
        <v>683</v>
      </c>
      <c r="F509" s="2">
        <f>W509</f>
        <v>0.1</v>
      </c>
      <c r="G509" s="2">
        <f>X509</f>
        <v>1</v>
      </c>
      <c r="H509" s="2">
        <f>Y509</f>
        <v>10</v>
      </c>
      <c r="I509" s="3">
        <f>Z509</f>
        <v>0</v>
      </c>
      <c r="J509" s="3">
        <f>AA509</f>
        <v>0</v>
      </c>
      <c r="K509" s="3">
        <f>AB509</f>
        <v>683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1148</v>
      </c>
      <c r="S509">
        <v>2</v>
      </c>
      <c r="T509">
        <v>2290</v>
      </c>
      <c r="U509">
        <v>683</v>
      </c>
      <c r="V509" t="s">
        <v>11</v>
      </c>
      <c r="W509">
        <v>0.1</v>
      </c>
      <c r="X509">
        <v>1</v>
      </c>
      <c r="Y509">
        <v>10</v>
      </c>
      <c r="Z509">
        <v>0</v>
      </c>
      <c r="AA509">
        <v>0</v>
      </c>
      <c r="AB509">
        <v>683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1149</v>
      </c>
      <c r="AJ509" t="s">
        <v>1129</v>
      </c>
      <c r="AK509" t="s">
        <v>14</v>
      </c>
      <c r="AL509">
        <v>1973</v>
      </c>
      <c r="AM509">
        <v>51</v>
      </c>
      <c r="AN509" t="s">
        <v>51</v>
      </c>
      <c r="AO509" t="s">
        <v>16</v>
      </c>
    </row>
    <row r="510" spans="1:41" x14ac:dyDescent="0.25">
      <c r="A510">
        <f>MAX(A$8:A509)+1</f>
        <v>502</v>
      </c>
      <c r="B510" s="2">
        <f>T510</f>
        <v>2309</v>
      </c>
      <c r="C510" s="2">
        <f>S510</f>
        <v>3</v>
      </c>
      <c r="D510" s="2" t="str">
        <f>AO510</f>
        <v>LLIGUES ESTATALS /  /  / EST</v>
      </c>
      <c r="E510" s="2">
        <f>U510</f>
        <v>255</v>
      </c>
      <c r="F510" s="2">
        <f>W510</f>
        <v>1</v>
      </c>
      <c r="G510" s="2">
        <f>X510</f>
        <v>1</v>
      </c>
      <c r="H510" s="2">
        <f>Y510</f>
        <v>1</v>
      </c>
      <c r="I510" s="3">
        <f>Z510</f>
        <v>0</v>
      </c>
      <c r="J510" s="3">
        <f>AA510</f>
        <v>0</v>
      </c>
      <c r="K510" s="3">
        <f>AB510</f>
        <v>255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1870</v>
      </c>
      <c r="S510">
        <v>3</v>
      </c>
      <c r="T510">
        <v>2309</v>
      </c>
      <c r="U510">
        <v>255</v>
      </c>
      <c r="V510" t="s">
        <v>11</v>
      </c>
      <c r="W510">
        <v>1</v>
      </c>
      <c r="X510">
        <v>1</v>
      </c>
      <c r="Y510">
        <v>1</v>
      </c>
      <c r="Z510">
        <v>0</v>
      </c>
      <c r="AA510">
        <v>0</v>
      </c>
      <c r="AB510">
        <v>255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1097</v>
      </c>
      <c r="AJ510" t="s">
        <v>1095</v>
      </c>
      <c r="AK510" t="s">
        <v>14</v>
      </c>
      <c r="AL510">
        <v>1974</v>
      </c>
      <c r="AM510">
        <v>50</v>
      </c>
      <c r="AN510" t="s">
        <v>51</v>
      </c>
      <c r="AO510" t="s">
        <v>1693</v>
      </c>
    </row>
    <row r="511" spans="1:41" x14ac:dyDescent="0.25">
      <c r="A511">
        <f>MAX(A$8:A510)+1</f>
        <v>503</v>
      </c>
      <c r="B511" s="2">
        <f>T511</f>
        <v>2309</v>
      </c>
      <c r="C511" s="2">
        <f>S511</f>
        <v>2</v>
      </c>
      <c r="D511" s="2" t="str">
        <f>AO511</f>
        <v>RQ / RFETM / ABS / EST</v>
      </c>
      <c r="E511" s="2">
        <f>U511</f>
        <v>98</v>
      </c>
      <c r="F511" s="2">
        <f>W511</f>
        <v>0.1</v>
      </c>
      <c r="G511" s="2">
        <f>X511</f>
        <v>1</v>
      </c>
      <c r="H511" s="2">
        <f>Y511</f>
        <v>10</v>
      </c>
      <c r="I511" s="3">
        <f>Z511</f>
        <v>0</v>
      </c>
      <c r="J511" s="3">
        <f>AA511</f>
        <v>0</v>
      </c>
      <c r="K511" s="3">
        <f>AB511</f>
        <v>98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1096</v>
      </c>
      <c r="S511">
        <v>2</v>
      </c>
      <c r="T511">
        <v>2309</v>
      </c>
      <c r="U511">
        <v>98</v>
      </c>
      <c r="V511" t="s">
        <v>11</v>
      </c>
      <c r="W511">
        <v>0.1</v>
      </c>
      <c r="X511">
        <v>1</v>
      </c>
      <c r="Y511">
        <v>10</v>
      </c>
      <c r="Z511">
        <v>0</v>
      </c>
      <c r="AA511">
        <v>0</v>
      </c>
      <c r="AB511">
        <v>98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1097</v>
      </c>
      <c r="AJ511" t="s">
        <v>1095</v>
      </c>
      <c r="AK511" t="s">
        <v>14</v>
      </c>
      <c r="AL511">
        <v>1974</v>
      </c>
      <c r="AM511">
        <v>50</v>
      </c>
      <c r="AN511" t="s">
        <v>51</v>
      </c>
      <c r="AO511" t="s">
        <v>16</v>
      </c>
    </row>
    <row r="512" spans="1:41" x14ac:dyDescent="0.25">
      <c r="A512">
        <f>MAX(A$8:A511)+1</f>
        <v>504</v>
      </c>
      <c r="B512" s="2">
        <f>T512</f>
        <v>2309</v>
      </c>
      <c r="C512" s="2">
        <f>S512</f>
        <v>83</v>
      </c>
      <c r="D512" s="2" t="str">
        <f>AO512</f>
        <v>TOR / ZON / V50 / EST</v>
      </c>
      <c r="E512" s="2">
        <f>U512</f>
        <v>4.5</v>
      </c>
      <c r="F512" s="2">
        <f>W512</f>
        <v>1</v>
      </c>
      <c r="G512" s="2">
        <f>X512</f>
        <v>6</v>
      </c>
      <c r="H512" s="2">
        <f>Y512</f>
        <v>10</v>
      </c>
      <c r="I512" s="3">
        <f>Z512</f>
        <v>270</v>
      </c>
      <c r="J512" s="3">
        <f>AA512</f>
        <v>0</v>
      </c>
      <c r="K512" s="3">
        <f>AB512</f>
        <v>0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4026</v>
      </c>
      <c r="S512">
        <v>83</v>
      </c>
      <c r="T512">
        <v>2309</v>
      </c>
      <c r="U512">
        <v>4.5</v>
      </c>
      <c r="V512" t="s">
        <v>3882</v>
      </c>
      <c r="W512">
        <v>1</v>
      </c>
      <c r="X512">
        <v>6</v>
      </c>
      <c r="Y512">
        <v>10</v>
      </c>
      <c r="Z512">
        <v>270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1097</v>
      </c>
      <c r="AJ512" t="s">
        <v>1095</v>
      </c>
      <c r="AK512" t="s">
        <v>14</v>
      </c>
      <c r="AL512">
        <v>1974</v>
      </c>
      <c r="AM512">
        <v>50</v>
      </c>
      <c r="AN512" t="s">
        <v>51</v>
      </c>
      <c r="AO512" t="s">
        <v>4016</v>
      </c>
    </row>
    <row r="513" spans="1:41" x14ac:dyDescent="0.25">
      <c r="A513">
        <f>MAX(A$8:A512)+1</f>
        <v>505</v>
      </c>
      <c r="B513" s="2">
        <f>T513</f>
        <v>2309</v>
      </c>
      <c r="C513" s="2">
        <f>S513</f>
        <v>126</v>
      </c>
      <c r="D513" s="2" t="str">
        <f>AO513</f>
        <v>CAMP / CAT / V50 / CAT</v>
      </c>
      <c r="E513" s="2">
        <f>U513</f>
        <v>2</v>
      </c>
      <c r="F513" s="2">
        <f>W513</f>
        <v>2</v>
      </c>
      <c r="G513" s="2">
        <f>X513</f>
        <v>6</v>
      </c>
      <c r="H513" s="2">
        <f>Y513</f>
        <v>10</v>
      </c>
      <c r="I513" s="3">
        <f>Z513</f>
        <v>240</v>
      </c>
      <c r="J513" s="3">
        <f>AA513</f>
        <v>0</v>
      </c>
      <c r="K513" s="3">
        <f>AB513</f>
        <v>0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2421</v>
      </c>
      <c r="S513">
        <v>126</v>
      </c>
      <c r="T513">
        <v>2309</v>
      </c>
      <c r="U513">
        <v>2</v>
      </c>
      <c r="V513" t="s">
        <v>4633</v>
      </c>
      <c r="W513">
        <v>2</v>
      </c>
      <c r="X513">
        <v>6</v>
      </c>
      <c r="Y513">
        <v>10</v>
      </c>
      <c r="Z513">
        <v>240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1097</v>
      </c>
      <c r="AJ513" t="s">
        <v>1095</v>
      </c>
      <c r="AK513" t="s">
        <v>14</v>
      </c>
      <c r="AL513">
        <v>1974</v>
      </c>
      <c r="AM513">
        <v>50</v>
      </c>
      <c r="AN513" t="s">
        <v>51</v>
      </c>
      <c r="AO513" t="s">
        <v>139</v>
      </c>
    </row>
    <row r="514" spans="1:41" x14ac:dyDescent="0.25">
      <c r="A514">
        <f>MAX(A$8:A513)+1</f>
        <v>506</v>
      </c>
      <c r="B514" s="2">
        <f>T514</f>
        <v>2309</v>
      </c>
      <c r="C514" s="2">
        <f>S514</f>
        <v>93</v>
      </c>
      <c r="D514" s="2" t="str">
        <f>AO514</f>
        <v>TOR / EST / V50 / EST</v>
      </c>
      <c r="E514" s="2">
        <f>U514</f>
        <v>3</v>
      </c>
      <c r="F514" s="2">
        <f>W514</f>
        <v>0.5</v>
      </c>
      <c r="G514" s="2">
        <f>X514</f>
        <v>6</v>
      </c>
      <c r="H514" s="2">
        <f>Y514</f>
        <v>10</v>
      </c>
      <c r="I514" s="3">
        <f>Z514</f>
        <v>90</v>
      </c>
      <c r="J514" s="3">
        <f>AA514</f>
        <v>0</v>
      </c>
      <c r="K514" s="3">
        <f>AB514</f>
        <v>0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2223</v>
      </c>
      <c r="S514">
        <v>93</v>
      </c>
      <c r="T514">
        <v>2309</v>
      </c>
      <c r="U514">
        <v>3</v>
      </c>
      <c r="V514" t="s">
        <v>2462</v>
      </c>
      <c r="W514">
        <v>0.5</v>
      </c>
      <c r="X514">
        <v>6</v>
      </c>
      <c r="Y514">
        <v>10</v>
      </c>
      <c r="Z514">
        <v>90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1097</v>
      </c>
      <c r="AJ514" t="s">
        <v>1095</v>
      </c>
      <c r="AK514" t="s">
        <v>14</v>
      </c>
      <c r="AL514">
        <v>1974</v>
      </c>
      <c r="AM514">
        <v>50</v>
      </c>
      <c r="AN514" t="s">
        <v>51</v>
      </c>
      <c r="AO514" t="s">
        <v>492</v>
      </c>
    </row>
    <row r="515" spans="1:41" x14ac:dyDescent="0.25">
      <c r="A515">
        <f>MAX(A$8:A514)+1</f>
        <v>507</v>
      </c>
      <c r="B515" s="2">
        <f>T515</f>
        <v>2309</v>
      </c>
      <c r="C515" s="2">
        <f>S515</f>
        <v>163</v>
      </c>
      <c r="D515" s="2" t="str">
        <f>AO515</f>
        <v>TOP / CAT / V50M / CAT</v>
      </c>
      <c r="E515" s="2">
        <f>U515</f>
        <v>7</v>
      </c>
      <c r="F515" s="2">
        <f>W515</f>
        <v>2</v>
      </c>
      <c r="G515" s="2">
        <f>X515</f>
        <v>6</v>
      </c>
      <c r="H515" s="2">
        <f>Y515</f>
        <v>10</v>
      </c>
      <c r="I515" s="3">
        <f>Z515</f>
        <v>840</v>
      </c>
      <c r="J515" s="3">
        <f>AA515</f>
        <v>0</v>
      </c>
      <c r="K515" s="3">
        <f>AB515</f>
        <v>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4900</v>
      </c>
      <c r="S515">
        <v>163</v>
      </c>
      <c r="T515">
        <v>2309</v>
      </c>
      <c r="U515">
        <v>7</v>
      </c>
      <c r="V515" t="s">
        <v>4874</v>
      </c>
      <c r="W515">
        <v>2</v>
      </c>
      <c r="X515">
        <v>6</v>
      </c>
      <c r="Y515">
        <v>10</v>
      </c>
      <c r="Z515">
        <v>840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1097</v>
      </c>
      <c r="AJ515" t="s">
        <v>1095</v>
      </c>
      <c r="AK515" t="s">
        <v>14</v>
      </c>
      <c r="AL515">
        <v>1974</v>
      </c>
      <c r="AM515">
        <v>50</v>
      </c>
      <c r="AN515" t="s">
        <v>51</v>
      </c>
      <c r="AO515" t="s">
        <v>142</v>
      </c>
    </row>
    <row r="516" spans="1:41" x14ac:dyDescent="0.25">
      <c r="A516">
        <f>MAX(A$8:A515)+1</f>
        <v>508</v>
      </c>
      <c r="B516" s="2">
        <f>T516</f>
        <v>2314</v>
      </c>
      <c r="C516" s="2">
        <f>S516</f>
        <v>194</v>
      </c>
      <c r="D516" s="2" t="str">
        <f>AO516</f>
        <v>TOR / ZON / V50F / EST</v>
      </c>
      <c r="E516" s="2">
        <f>U516</f>
        <v>9.5</v>
      </c>
      <c r="F516" s="2">
        <f>W516</f>
        <v>0.75</v>
      </c>
      <c r="G516" s="2">
        <f>X516</f>
        <v>1.5</v>
      </c>
      <c r="H516" s="2">
        <f>Y516</f>
        <v>10</v>
      </c>
      <c r="I516" s="3">
        <f>Z516</f>
        <v>106.875</v>
      </c>
      <c r="J516" s="3">
        <f>AA516</f>
        <v>0</v>
      </c>
      <c r="K516" s="3">
        <f>AB516</f>
        <v>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4090</v>
      </c>
      <c r="S516">
        <v>194</v>
      </c>
      <c r="T516">
        <v>2314</v>
      </c>
      <c r="U516">
        <v>9.5</v>
      </c>
      <c r="V516" t="s">
        <v>3882</v>
      </c>
      <c r="W516">
        <v>0.75</v>
      </c>
      <c r="X516">
        <v>1.5</v>
      </c>
      <c r="Y516">
        <v>10</v>
      </c>
      <c r="Z516">
        <v>106.875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2401</v>
      </c>
      <c r="AJ516" t="s">
        <v>1414</v>
      </c>
      <c r="AK516" t="s">
        <v>28</v>
      </c>
      <c r="AL516">
        <v>1971</v>
      </c>
      <c r="AM516">
        <v>53</v>
      </c>
      <c r="AN516" t="s">
        <v>51</v>
      </c>
      <c r="AO516" t="s">
        <v>4084</v>
      </c>
    </row>
    <row r="517" spans="1:41" x14ac:dyDescent="0.25">
      <c r="A517">
        <f>MAX(A$8:A516)+1</f>
        <v>509</v>
      </c>
      <c r="B517" s="2">
        <f>T517</f>
        <v>2314</v>
      </c>
      <c r="C517" s="2">
        <f>S517</f>
        <v>196</v>
      </c>
      <c r="D517" s="2" t="str">
        <f>AO517</f>
        <v>CAMP / CAT / V50F / CAT</v>
      </c>
      <c r="E517" s="2">
        <f>U517</f>
        <v>12</v>
      </c>
      <c r="F517" s="2">
        <f>W517</f>
        <v>2</v>
      </c>
      <c r="G517" s="2">
        <f>X517</f>
        <v>2</v>
      </c>
      <c r="H517" s="2">
        <f>Y517</f>
        <v>10</v>
      </c>
      <c r="I517" s="3">
        <f>Z517</f>
        <v>480</v>
      </c>
      <c r="J517" s="3">
        <f>AA517</f>
        <v>0</v>
      </c>
      <c r="K517" s="3">
        <f>AB517</f>
        <v>0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4655</v>
      </c>
      <c r="S517">
        <v>196</v>
      </c>
      <c r="T517">
        <v>2314</v>
      </c>
      <c r="U517">
        <v>12</v>
      </c>
      <c r="V517" t="s">
        <v>4633</v>
      </c>
      <c r="W517">
        <v>2</v>
      </c>
      <c r="X517">
        <v>2</v>
      </c>
      <c r="Y517">
        <v>10</v>
      </c>
      <c r="Z517">
        <v>480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2401</v>
      </c>
      <c r="AJ517" t="s">
        <v>1414</v>
      </c>
      <c r="AK517" t="s">
        <v>28</v>
      </c>
      <c r="AL517">
        <v>1971</v>
      </c>
      <c r="AM517">
        <v>53</v>
      </c>
      <c r="AN517" t="s">
        <v>51</v>
      </c>
      <c r="AO517" t="s">
        <v>4652</v>
      </c>
    </row>
    <row r="518" spans="1:41" x14ac:dyDescent="0.25">
      <c r="A518">
        <f>MAX(A$8:A517)+1</f>
        <v>510</v>
      </c>
      <c r="B518" s="2">
        <f>T518</f>
        <v>2314</v>
      </c>
      <c r="C518" s="2">
        <f>S518</f>
        <v>93</v>
      </c>
      <c r="D518" s="2" t="str">
        <f>AO518</f>
        <v>TOR / EST / V50 / EST</v>
      </c>
      <c r="E518" s="2">
        <f>U518</f>
        <v>5</v>
      </c>
      <c r="F518" s="2">
        <f>W518</f>
        <v>0.5</v>
      </c>
      <c r="G518" s="2">
        <f>X518</f>
        <v>6</v>
      </c>
      <c r="H518" s="2">
        <f>Y518</f>
        <v>10</v>
      </c>
      <c r="I518" s="3">
        <f>Z518</f>
        <v>150</v>
      </c>
      <c r="J518" s="3">
        <f>AA518</f>
        <v>0</v>
      </c>
      <c r="K518" s="3">
        <f>AB518</f>
        <v>0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4759</v>
      </c>
      <c r="S518">
        <v>93</v>
      </c>
      <c r="T518">
        <v>2314</v>
      </c>
      <c r="U518">
        <v>5</v>
      </c>
      <c r="V518" t="s">
        <v>2462</v>
      </c>
      <c r="W518">
        <v>0.5</v>
      </c>
      <c r="X518">
        <v>6</v>
      </c>
      <c r="Y518">
        <v>10</v>
      </c>
      <c r="Z518">
        <v>150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2401</v>
      </c>
      <c r="AJ518" t="s">
        <v>1414</v>
      </c>
      <c r="AK518" t="s">
        <v>28</v>
      </c>
      <c r="AL518">
        <v>1971</v>
      </c>
      <c r="AM518">
        <v>53</v>
      </c>
      <c r="AN518" t="s">
        <v>51</v>
      </c>
      <c r="AO518" t="s">
        <v>492</v>
      </c>
    </row>
    <row r="519" spans="1:41" x14ac:dyDescent="0.25">
      <c r="A519">
        <f>MAX(A$8:A518)+1</f>
        <v>511</v>
      </c>
      <c r="B519" s="2">
        <f>T519</f>
        <v>2314</v>
      </c>
      <c r="C519" s="2">
        <f>S519</f>
        <v>162</v>
      </c>
      <c r="D519" s="2" t="str">
        <f>AO519</f>
        <v>TOP / CAT / V40F / CAT</v>
      </c>
      <c r="E519" s="2">
        <f>U519</f>
        <v>16</v>
      </c>
      <c r="F519" s="2">
        <f>W519</f>
        <v>2</v>
      </c>
      <c r="G519" s="2">
        <f>X519</f>
        <v>2</v>
      </c>
      <c r="H519" s="2">
        <f>Y519</f>
        <v>10</v>
      </c>
      <c r="I519" s="3">
        <f>Z519</f>
        <v>640</v>
      </c>
      <c r="J519" s="3">
        <f>AA519</f>
        <v>0</v>
      </c>
      <c r="K519" s="3">
        <f>AB519</f>
        <v>0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4890</v>
      </c>
      <c r="S519">
        <v>162</v>
      </c>
      <c r="T519">
        <v>2314</v>
      </c>
      <c r="U519">
        <v>16</v>
      </c>
      <c r="V519" t="s">
        <v>4874</v>
      </c>
      <c r="W519">
        <v>2</v>
      </c>
      <c r="X519">
        <v>2</v>
      </c>
      <c r="Y519">
        <v>10</v>
      </c>
      <c r="Z519">
        <v>640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2401</v>
      </c>
      <c r="AJ519" t="s">
        <v>1414</v>
      </c>
      <c r="AK519" t="s">
        <v>28</v>
      </c>
      <c r="AL519">
        <v>1971</v>
      </c>
      <c r="AM519">
        <v>53</v>
      </c>
      <c r="AN519" t="s">
        <v>51</v>
      </c>
      <c r="AO519" t="s">
        <v>523</v>
      </c>
    </row>
    <row r="520" spans="1:41" x14ac:dyDescent="0.25">
      <c r="A520">
        <f>MAX(A$8:A519)+1</f>
        <v>512</v>
      </c>
      <c r="B520" s="2">
        <f>T520</f>
        <v>2342</v>
      </c>
      <c r="C520" s="2">
        <f>S520</f>
        <v>3</v>
      </c>
      <c r="D520" s="2" t="str">
        <f>AO520</f>
        <v>LLIGUES ESTATALS /  /  / EST</v>
      </c>
      <c r="E520" s="2">
        <f>U520</f>
        <v>638</v>
      </c>
      <c r="F520" s="2">
        <f>W520</f>
        <v>1</v>
      </c>
      <c r="G520" s="2">
        <f>X520</f>
        <v>1</v>
      </c>
      <c r="H520" s="2">
        <f>Y520</f>
        <v>1</v>
      </c>
      <c r="I520" s="3">
        <f>Z520</f>
        <v>0</v>
      </c>
      <c r="J520" s="3">
        <f>AA520</f>
        <v>0</v>
      </c>
      <c r="K520" s="3">
        <f>AB520</f>
        <v>638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2917</v>
      </c>
      <c r="S520">
        <v>3</v>
      </c>
      <c r="T520">
        <v>2342</v>
      </c>
      <c r="U520">
        <v>638</v>
      </c>
      <c r="V520" t="s">
        <v>11</v>
      </c>
      <c r="W520">
        <v>1</v>
      </c>
      <c r="X520">
        <v>1</v>
      </c>
      <c r="Y520">
        <v>1</v>
      </c>
      <c r="Z520">
        <v>0</v>
      </c>
      <c r="AA520">
        <v>0</v>
      </c>
      <c r="AB520">
        <v>638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3272</v>
      </c>
      <c r="AJ520" t="s">
        <v>418</v>
      </c>
      <c r="AK520" t="s">
        <v>14</v>
      </c>
      <c r="AL520">
        <v>1995</v>
      </c>
      <c r="AM520">
        <v>29</v>
      </c>
      <c r="AN520" t="s">
        <v>15</v>
      </c>
      <c r="AO520" t="s">
        <v>1693</v>
      </c>
    </row>
    <row r="521" spans="1:41" x14ac:dyDescent="0.25">
      <c r="A521">
        <f>MAX(A$8:A520)+1</f>
        <v>513</v>
      </c>
      <c r="B521" s="2">
        <f>T521</f>
        <v>2342</v>
      </c>
      <c r="C521" s="2">
        <f>S521</f>
        <v>2</v>
      </c>
      <c r="D521" s="2" t="str">
        <f>AO521</f>
        <v>RQ / RFETM / ABS / EST</v>
      </c>
      <c r="E521" s="2">
        <f>U521</f>
        <v>259</v>
      </c>
      <c r="F521" s="2">
        <f>W521</f>
        <v>0.1</v>
      </c>
      <c r="G521" s="2">
        <f>X521</f>
        <v>1</v>
      </c>
      <c r="H521" s="2">
        <f>Y521</f>
        <v>10</v>
      </c>
      <c r="I521" s="3">
        <f>Z521</f>
        <v>0</v>
      </c>
      <c r="J521" s="3">
        <f>AA521</f>
        <v>0</v>
      </c>
      <c r="K521" s="3">
        <f>AB521</f>
        <v>259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3137</v>
      </c>
      <c r="S521">
        <v>2</v>
      </c>
      <c r="T521">
        <v>2342</v>
      </c>
      <c r="U521">
        <v>259</v>
      </c>
      <c r="V521" t="s">
        <v>11</v>
      </c>
      <c r="W521">
        <v>0.1</v>
      </c>
      <c r="X521">
        <v>1</v>
      </c>
      <c r="Y521">
        <v>10</v>
      </c>
      <c r="Z521">
        <v>0</v>
      </c>
      <c r="AA521">
        <v>0</v>
      </c>
      <c r="AB521">
        <v>259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3272</v>
      </c>
      <c r="AJ521" t="s">
        <v>418</v>
      </c>
      <c r="AK521" t="s">
        <v>14</v>
      </c>
      <c r="AL521">
        <v>1995</v>
      </c>
      <c r="AM521">
        <v>29</v>
      </c>
      <c r="AN521" t="s">
        <v>15</v>
      </c>
      <c r="AO521" t="s">
        <v>16</v>
      </c>
    </row>
    <row r="522" spans="1:41" x14ac:dyDescent="0.25">
      <c r="A522">
        <f>MAX(A$8:A521)+1</f>
        <v>514</v>
      </c>
      <c r="B522" s="2">
        <f>T522</f>
        <v>2409</v>
      </c>
      <c r="C522" s="2">
        <f>S522</f>
        <v>197</v>
      </c>
      <c r="D522" s="2" t="str">
        <f>AO522</f>
        <v>CAMP / CAT / COM B / CAT</v>
      </c>
      <c r="E522" s="2">
        <f>U522</f>
        <v>1</v>
      </c>
      <c r="F522" s="2">
        <f>W522</f>
        <v>0.1</v>
      </c>
      <c r="G522" s="2">
        <f>X522</f>
        <v>15</v>
      </c>
      <c r="H522" s="2">
        <f>Y522</f>
        <v>10</v>
      </c>
      <c r="I522" s="3">
        <f>Z522</f>
        <v>0</v>
      </c>
      <c r="J522" s="3">
        <f>AA522</f>
        <v>0</v>
      </c>
      <c r="K522" s="3">
        <f>AB522</f>
        <v>15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5371</v>
      </c>
      <c r="S522">
        <v>197</v>
      </c>
      <c r="T522">
        <v>2409</v>
      </c>
      <c r="U522">
        <v>1</v>
      </c>
      <c r="V522" t="s">
        <v>5284</v>
      </c>
      <c r="W522">
        <v>0.1</v>
      </c>
      <c r="X522">
        <v>15</v>
      </c>
      <c r="Y522">
        <v>10</v>
      </c>
      <c r="Z522">
        <v>0</v>
      </c>
      <c r="AA522">
        <v>0</v>
      </c>
      <c r="AB522">
        <v>15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5372</v>
      </c>
      <c r="AJ522" t="s">
        <v>1129</v>
      </c>
      <c r="AK522" t="s">
        <v>14</v>
      </c>
      <c r="AL522">
        <v>1999</v>
      </c>
      <c r="AM522">
        <v>25</v>
      </c>
      <c r="AN522" t="s">
        <v>15</v>
      </c>
      <c r="AO522" t="s">
        <v>5339</v>
      </c>
    </row>
    <row r="523" spans="1:41" x14ac:dyDescent="0.25">
      <c r="A523">
        <f>MAX(A$8:A522)+1</f>
        <v>515</v>
      </c>
      <c r="B523" s="2">
        <f>T523</f>
        <v>2434</v>
      </c>
      <c r="C523" s="2">
        <f>S523</f>
        <v>126</v>
      </c>
      <c r="D523" s="2" t="str">
        <f>AO523</f>
        <v>CAMP / CAT / V50 / CAT</v>
      </c>
      <c r="E523" s="2">
        <f>U523</f>
        <v>1</v>
      </c>
      <c r="F523" s="2">
        <f>W523</f>
        <v>2</v>
      </c>
      <c r="G523" s="2">
        <f>X523</f>
        <v>6</v>
      </c>
      <c r="H523" s="2">
        <f>Y523</f>
        <v>10</v>
      </c>
      <c r="I523" s="3">
        <f>Z523</f>
        <v>120</v>
      </c>
      <c r="J523" s="3">
        <f>AA523</f>
        <v>0</v>
      </c>
      <c r="K523" s="3">
        <f>AB523</f>
        <v>0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138</v>
      </c>
      <c r="S523">
        <v>126</v>
      </c>
      <c r="T523">
        <v>2434</v>
      </c>
      <c r="U523">
        <v>1</v>
      </c>
      <c r="V523" t="s">
        <v>4633</v>
      </c>
      <c r="W523">
        <v>2</v>
      </c>
      <c r="X523">
        <v>6</v>
      </c>
      <c r="Y523">
        <v>10</v>
      </c>
      <c r="Z523">
        <v>120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135</v>
      </c>
      <c r="AJ523" t="s">
        <v>1830</v>
      </c>
      <c r="AK523" t="s">
        <v>14</v>
      </c>
      <c r="AL523">
        <v>1967</v>
      </c>
      <c r="AM523">
        <v>57</v>
      </c>
      <c r="AN523" t="s">
        <v>51</v>
      </c>
      <c r="AO523" t="s">
        <v>139</v>
      </c>
    </row>
    <row r="524" spans="1:41" x14ac:dyDescent="0.25">
      <c r="A524">
        <f>MAX(A$8:A523)+1</f>
        <v>516</v>
      </c>
      <c r="B524" s="2">
        <f>T524</f>
        <v>2441</v>
      </c>
      <c r="C524" s="2">
        <f>S524</f>
        <v>128</v>
      </c>
      <c r="D524" s="2" t="str">
        <f>AO524</f>
        <v>CAMP / CAT / V65 / CAT</v>
      </c>
      <c r="E524" s="2">
        <f>U524</f>
        <v>4</v>
      </c>
      <c r="F524" s="2">
        <f>W524</f>
        <v>2</v>
      </c>
      <c r="G524" s="2">
        <f>X524</f>
        <v>2</v>
      </c>
      <c r="H524" s="2">
        <f>Y524</f>
        <v>10</v>
      </c>
      <c r="I524" s="3">
        <f>Z524</f>
        <v>160</v>
      </c>
      <c r="J524" s="3">
        <f>AA524</f>
        <v>0</v>
      </c>
      <c r="K524" s="3">
        <f>AB524</f>
        <v>0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4706</v>
      </c>
      <c r="S524">
        <v>128</v>
      </c>
      <c r="T524">
        <v>2441</v>
      </c>
      <c r="U524">
        <v>4</v>
      </c>
      <c r="V524" t="s">
        <v>4633</v>
      </c>
      <c r="W524">
        <v>2</v>
      </c>
      <c r="X524">
        <v>2</v>
      </c>
      <c r="Y524">
        <v>10</v>
      </c>
      <c r="Z524">
        <v>160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4707</v>
      </c>
      <c r="AJ524" t="s">
        <v>1241</v>
      </c>
      <c r="AK524" t="s">
        <v>14</v>
      </c>
      <c r="AL524">
        <v>1960</v>
      </c>
      <c r="AM524">
        <v>64</v>
      </c>
      <c r="AN524" t="s">
        <v>159</v>
      </c>
      <c r="AO524" t="s">
        <v>213</v>
      </c>
    </row>
    <row r="525" spans="1:41" x14ac:dyDescent="0.25">
      <c r="A525">
        <f>MAX(A$8:A524)+1</f>
        <v>517</v>
      </c>
      <c r="B525" s="2">
        <f>T525</f>
        <v>2473</v>
      </c>
      <c r="C525" s="2">
        <f>S525</f>
        <v>3</v>
      </c>
      <c r="D525" s="2" t="str">
        <f>AO525</f>
        <v>LLIGUES ESTATALS /  /  / EST</v>
      </c>
      <c r="E525" s="2">
        <f>U525</f>
        <v>1050</v>
      </c>
      <c r="F525" s="2">
        <f>W525</f>
        <v>1</v>
      </c>
      <c r="G525" s="2">
        <f>X525</f>
        <v>1</v>
      </c>
      <c r="H525" s="2">
        <f>Y525</f>
        <v>1</v>
      </c>
      <c r="I525" s="3">
        <f>Z525</f>
        <v>0</v>
      </c>
      <c r="J525" s="3">
        <f>AA525</f>
        <v>0</v>
      </c>
      <c r="K525" s="3">
        <f>AB525</f>
        <v>1050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2918</v>
      </c>
      <c r="S525">
        <v>3</v>
      </c>
      <c r="T525">
        <v>2473</v>
      </c>
      <c r="U525">
        <v>1050</v>
      </c>
      <c r="V525" t="s">
        <v>11</v>
      </c>
      <c r="W525">
        <v>1</v>
      </c>
      <c r="X525">
        <v>1</v>
      </c>
      <c r="Y525">
        <v>1</v>
      </c>
      <c r="Z525">
        <v>0</v>
      </c>
      <c r="AA525">
        <v>0</v>
      </c>
      <c r="AB525">
        <v>1050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1253</v>
      </c>
      <c r="AJ525" t="s">
        <v>1247</v>
      </c>
      <c r="AK525" t="s">
        <v>28</v>
      </c>
      <c r="AL525">
        <v>1990</v>
      </c>
      <c r="AM525">
        <v>34</v>
      </c>
      <c r="AN525" t="s">
        <v>15</v>
      </c>
      <c r="AO525" t="s">
        <v>1693</v>
      </c>
    </row>
    <row r="526" spans="1:41" x14ac:dyDescent="0.25">
      <c r="A526">
        <f>MAX(A$8:A525)+1</f>
        <v>518</v>
      </c>
      <c r="B526" s="2">
        <f>T526</f>
        <v>2473</v>
      </c>
      <c r="C526" s="2">
        <f>S526</f>
        <v>2</v>
      </c>
      <c r="D526" s="2" t="str">
        <f>AO526</f>
        <v>RQ / RFETM / ABS / EST</v>
      </c>
      <c r="E526" s="2">
        <f>U526</f>
        <v>334</v>
      </c>
      <c r="F526" s="2">
        <f>W526</f>
        <v>0.1</v>
      </c>
      <c r="G526" s="2">
        <f>X526</f>
        <v>1</v>
      </c>
      <c r="H526" s="2">
        <f>Y526</f>
        <v>10</v>
      </c>
      <c r="I526" s="3">
        <f>Z526</f>
        <v>0</v>
      </c>
      <c r="J526" s="3">
        <f>AA526</f>
        <v>0</v>
      </c>
      <c r="K526" s="3">
        <f>AB526</f>
        <v>334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1252</v>
      </c>
      <c r="S526">
        <v>2</v>
      </c>
      <c r="T526">
        <v>2473</v>
      </c>
      <c r="U526">
        <v>334</v>
      </c>
      <c r="V526" t="s">
        <v>11</v>
      </c>
      <c r="W526">
        <v>0.1</v>
      </c>
      <c r="X526">
        <v>1</v>
      </c>
      <c r="Y526">
        <v>10</v>
      </c>
      <c r="Z526">
        <v>0</v>
      </c>
      <c r="AA526">
        <v>0</v>
      </c>
      <c r="AB526">
        <v>334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1253</v>
      </c>
      <c r="AJ526" t="s">
        <v>1247</v>
      </c>
      <c r="AK526" t="s">
        <v>28</v>
      </c>
      <c r="AL526">
        <v>1990</v>
      </c>
      <c r="AM526">
        <v>34</v>
      </c>
      <c r="AN526" t="s">
        <v>15</v>
      </c>
      <c r="AO526" t="s">
        <v>16</v>
      </c>
    </row>
    <row r="527" spans="1:41" x14ac:dyDescent="0.25">
      <c r="A527">
        <f>MAX(A$8:A526)+1</f>
        <v>519</v>
      </c>
      <c r="B527" s="2">
        <f>T527</f>
        <v>2499</v>
      </c>
      <c r="C527" s="2">
        <f>S527</f>
        <v>3</v>
      </c>
      <c r="D527" s="2" t="str">
        <f>AO527</f>
        <v>LLIGUES ESTATALS /  /  / EST</v>
      </c>
      <c r="E527" s="2">
        <f>U527</f>
        <v>1020</v>
      </c>
      <c r="F527" s="2">
        <f>W527</f>
        <v>1</v>
      </c>
      <c r="G527" s="2">
        <f>X527</f>
        <v>1</v>
      </c>
      <c r="H527" s="2">
        <f>Y527</f>
        <v>1</v>
      </c>
      <c r="I527" s="3">
        <f>Z527</f>
        <v>0</v>
      </c>
      <c r="J527" s="3">
        <f>AA527</f>
        <v>0</v>
      </c>
      <c r="K527" s="3">
        <f>AB527</f>
        <v>1020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1747</v>
      </c>
      <c r="S527">
        <v>3</v>
      </c>
      <c r="T527">
        <v>2499</v>
      </c>
      <c r="U527">
        <v>1020</v>
      </c>
      <c r="V527" t="s">
        <v>11</v>
      </c>
      <c r="W527">
        <v>1</v>
      </c>
      <c r="X527">
        <v>1</v>
      </c>
      <c r="Y527">
        <v>1</v>
      </c>
      <c r="Z527">
        <v>0</v>
      </c>
      <c r="AA527">
        <v>0</v>
      </c>
      <c r="AB527">
        <v>1020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1656</v>
      </c>
      <c r="AJ527" t="s">
        <v>1654</v>
      </c>
      <c r="AK527" t="s">
        <v>14</v>
      </c>
      <c r="AL527">
        <v>1998</v>
      </c>
      <c r="AM527">
        <v>26</v>
      </c>
      <c r="AN527" t="s">
        <v>15</v>
      </c>
      <c r="AO527" t="s">
        <v>1693</v>
      </c>
    </row>
    <row r="528" spans="1:41" x14ac:dyDescent="0.25">
      <c r="A528">
        <f>MAX(A$8:A527)+1</f>
        <v>520</v>
      </c>
      <c r="B528" s="2">
        <f>T528</f>
        <v>2499</v>
      </c>
      <c r="C528" s="2">
        <f>S528</f>
        <v>2</v>
      </c>
      <c r="D528" s="2" t="str">
        <f>AO528</f>
        <v>RQ / RFETM / ABS / EST</v>
      </c>
      <c r="E528" s="2">
        <f>U528</f>
        <v>704</v>
      </c>
      <c r="F528" s="2">
        <f>W528</f>
        <v>0.1</v>
      </c>
      <c r="G528" s="2">
        <f>X528</f>
        <v>1</v>
      </c>
      <c r="H528" s="2">
        <f>Y528</f>
        <v>10</v>
      </c>
      <c r="I528" s="3">
        <f>Z528</f>
        <v>0</v>
      </c>
      <c r="J528" s="3">
        <f>AA528</f>
        <v>0</v>
      </c>
      <c r="K528" s="3">
        <f>AB528</f>
        <v>704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1655</v>
      </c>
      <c r="S528">
        <v>2</v>
      </c>
      <c r="T528">
        <v>2499</v>
      </c>
      <c r="U528">
        <v>704</v>
      </c>
      <c r="V528" t="s">
        <v>11</v>
      </c>
      <c r="W528">
        <v>0.1</v>
      </c>
      <c r="X528">
        <v>1</v>
      </c>
      <c r="Y528">
        <v>10</v>
      </c>
      <c r="Z528">
        <v>0</v>
      </c>
      <c r="AA528">
        <v>0</v>
      </c>
      <c r="AB528">
        <v>704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1656</v>
      </c>
      <c r="AJ528" t="s">
        <v>1654</v>
      </c>
      <c r="AK528" t="s">
        <v>14</v>
      </c>
      <c r="AL528">
        <v>1998</v>
      </c>
      <c r="AM528">
        <v>26</v>
      </c>
      <c r="AN528" t="s">
        <v>15</v>
      </c>
      <c r="AO528" t="s">
        <v>16</v>
      </c>
    </row>
    <row r="529" spans="1:41" x14ac:dyDescent="0.25">
      <c r="A529">
        <f>MAX(A$8:A528)+1</f>
        <v>521</v>
      </c>
      <c r="B529" s="2">
        <f>T529</f>
        <v>2499</v>
      </c>
      <c r="C529" s="2">
        <f>S529</f>
        <v>118</v>
      </c>
      <c r="D529" s="2" t="str">
        <f>AO529</f>
        <v>CAMP / CAT / COM / CAT</v>
      </c>
      <c r="E529" s="2">
        <f>U529</f>
        <v>2</v>
      </c>
      <c r="F529" s="2">
        <f>W529</f>
        <v>0.3</v>
      </c>
      <c r="G529" s="2">
        <f>X529</f>
        <v>15</v>
      </c>
      <c r="H529" s="2">
        <f>Y529</f>
        <v>10</v>
      </c>
      <c r="I529" s="3">
        <f>Z529</f>
        <v>0</v>
      </c>
      <c r="J529" s="3">
        <f>AA529</f>
        <v>0</v>
      </c>
      <c r="K529" s="3">
        <f>AB529</f>
        <v>90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5323</v>
      </c>
      <c r="S529">
        <v>118</v>
      </c>
      <c r="T529">
        <v>2499</v>
      </c>
      <c r="U529">
        <v>2</v>
      </c>
      <c r="V529" t="s">
        <v>5284</v>
      </c>
      <c r="W529">
        <v>0.3</v>
      </c>
      <c r="X529">
        <v>15</v>
      </c>
      <c r="Y529">
        <v>10</v>
      </c>
      <c r="Z529">
        <v>0</v>
      </c>
      <c r="AA529">
        <v>0</v>
      </c>
      <c r="AB529">
        <v>90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1656</v>
      </c>
      <c r="AJ529" t="s">
        <v>1654</v>
      </c>
      <c r="AK529" t="s">
        <v>14</v>
      </c>
      <c r="AL529">
        <v>1998</v>
      </c>
      <c r="AM529">
        <v>26</v>
      </c>
      <c r="AN529" t="s">
        <v>15</v>
      </c>
      <c r="AO529" t="s">
        <v>5311</v>
      </c>
    </row>
    <row r="530" spans="1:41" x14ac:dyDescent="0.25">
      <c r="A530">
        <f>MAX(A$8:A529)+1</f>
        <v>522</v>
      </c>
      <c r="B530" s="2">
        <f>T530</f>
        <v>2586</v>
      </c>
      <c r="C530" s="2">
        <f>S530</f>
        <v>3</v>
      </c>
      <c r="D530" s="2" t="str">
        <f>AO530</f>
        <v>LLIGUES ESTATALS /  /  / EST</v>
      </c>
      <c r="E530" s="2">
        <f>U530</f>
        <v>4560</v>
      </c>
      <c r="F530" s="2">
        <f>W530</f>
        <v>1</v>
      </c>
      <c r="G530" s="2">
        <f>X530</f>
        <v>1</v>
      </c>
      <c r="H530" s="2">
        <f>Y530</f>
        <v>1</v>
      </c>
      <c r="I530" s="3">
        <f>Z530</f>
        <v>0</v>
      </c>
      <c r="J530" s="3">
        <f>AA530</f>
        <v>0</v>
      </c>
      <c r="K530" s="3">
        <f>AB530</f>
        <v>4560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1711</v>
      </c>
      <c r="S530">
        <v>3</v>
      </c>
      <c r="T530">
        <v>2586</v>
      </c>
      <c r="U530">
        <v>4560</v>
      </c>
      <c r="V530" t="s">
        <v>11</v>
      </c>
      <c r="W530">
        <v>1</v>
      </c>
      <c r="X530">
        <v>1</v>
      </c>
      <c r="Y530">
        <v>1</v>
      </c>
      <c r="Z530">
        <v>0</v>
      </c>
      <c r="AA530">
        <v>0</v>
      </c>
      <c r="AB530">
        <v>4560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90</v>
      </c>
      <c r="AJ530" t="s">
        <v>24</v>
      </c>
      <c r="AK530" t="s">
        <v>14</v>
      </c>
      <c r="AL530">
        <v>1982</v>
      </c>
      <c r="AM530">
        <v>42</v>
      </c>
      <c r="AN530" t="s">
        <v>91</v>
      </c>
      <c r="AO530" t="s">
        <v>1693</v>
      </c>
    </row>
    <row r="531" spans="1:41" x14ac:dyDescent="0.25">
      <c r="A531">
        <f>MAX(A$8:A530)+1</f>
        <v>523</v>
      </c>
      <c r="B531" s="2">
        <f>T531</f>
        <v>2586</v>
      </c>
      <c r="C531" s="2">
        <f>S531</f>
        <v>2</v>
      </c>
      <c r="D531" s="2" t="str">
        <f>AO531</f>
        <v>RQ / RFETM / ABS / EST</v>
      </c>
      <c r="E531" s="2">
        <f>U531</f>
        <v>1654</v>
      </c>
      <c r="F531" s="2">
        <f>W531</f>
        <v>0.1</v>
      </c>
      <c r="G531" s="2">
        <f>X531</f>
        <v>1</v>
      </c>
      <c r="H531" s="2">
        <f>Y531</f>
        <v>10</v>
      </c>
      <c r="I531" s="3">
        <f>Z531</f>
        <v>0</v>
      </c>
      <c r="J531" s="3">
        <f>AA531</f>
        <v>0</v>
      </c>
      <c r="K531" s="3">
        <f>AB531</f>
        <v>1654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89</v>
      </c>
      <c r="S531">
        <v>2</v>
      </c>
      <c r="T531">
        <v>2586</v>
      </c>
      <c r="U531">
        <v>1654</v>
      </c>
      <c r="V531" t="s">
        <v>11</v>
      </c>
      <c r="W531">
        <v>0.1</v>
      </c>
      <c r="X531">
        <v>1</v>
      </c>
      <c r="Y531">
        <v>10</v>
      </c>
      <c r="Z531">
        <v>0</v>
      </c>
      <c r="AA531">
        <v>0</v>
      </c>
      <c r="AB531">
        <v>1654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90</v>
      </c>
      <c r="AJ531" t="s">
        <v>24</v>
      </c>
      <c r="AK531" t="s">
        <v>14</v>
      </c>
      <c r="AL531">
        <v>1982</v>
      </c>
      <c r="AM531">
        <v>42</v>
      </c>
      <c r="AN531" t="s">
        <v>91</v>
      </c>
      <c r="AO531" t="s">
        <v>16</v>
      </c>
    </row>
    <row r="532" spans="1:41" x14ac:dyDescent="0.25">
      <c r="A532">
        <f>MAX(A$8:A531)+1</f>
        <v>524</v>
      </c>
      <c r="B532" s="2">
        <f>T532</f>
        <v>2587</v>
      </c>
      <c r="C532" s="2">
        <f>S532</f>
        <v>3</v>
      </c>
      <c r="D532" s="2" t="str">
        <f>AO532</f>
        <v>LLIGUES ESTATALS /  /  / EST</v>
      </c>
      <c r="E532" s="2">
        <f>U532</f>
        <v>2040</v>
      </c>
      <c r="F532" s="2">
        <f>W532</f>
        <v>1</v>
      </c>
      <c r="G532" s="2">
        <f>X532</f>
        <v>1</v>
      </c>
      <c r="H532" s="2">
        <f>Y532</f>
        <v>1</v>
      </c>
      <c r="I532" s="3">
        <f>Z532</f>
        <v>0</v>
      </c>
      <c r="J532" s="3">
        <f>AA532</f>
        <v>0</v>
      </c>
      <c r="K532" s="3">
        <f>AB532</f>
        <v>2040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2919</v>
      </c>
      <c r="S532">
        <v>3</v>
      </c>
      <c r="T532">
        <v>2587</v>
      </c>
      <c r="U532">
        <v>2040</v>
      </c>
      <c r="V532" t="s">
        <v>11</v>
      </c>
      <c r="W532">
        <v>1</v>
      </c>
      <c r="X532">
        <v>1</v>
      </c>
      <c r="Y532">
        <v>1</v>
      </c>
      <c r="Z532">
        <v>0</v>
      </c>
      <c r="AA532">
        <v>0</v>
      </c>
      <c r="AB532">
        <v>2040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630</v>
      </c>
      <c r="AJ532" t="s">
        <v>2189</v>
      </c>
      <c r="AK532" t="s">
        <v>14</v>
      </c>
      <c r="AL532">
        <v>1981</v>
      </c>
      <c r="AM532">
        <v>43</v>
      </c>
      <c r="AN532" t="s">
        <v>91</v>
      </c>
      <c r="AO532" t="s">
        <v>1693</v>
      </c>
    </row>
    <row r="533" spans="1:41" x14ac:dyDescent="0.25">
      <c r="A533">
        <f>MAX(A$8:A532)+1</f>
        <v>525</v>
      </c>
      <c r="B533" s="2">
        <f>T533</f>
        <v>2587</v>
      </c>
      <c r="C533" s="2">
        <f>S533</f>
        <v>2</v>
      </c>
      <c r="D533" s="2" t="str">
        <f>AO533</f>
        <v>RQ / RFETM / ABS / EST</v>
      </c>
      <c r="E533" s="2">
        <f>U533</f>
        <v>1251</v>
      </c>
      <c r="F533" s="2">
        <f>W533</f>
        <v>0.1</v>
      </c>
      <c r="G533" s="2">
        <f>X533</f>
        <v>1</v>
      </c>
      <c r="H533" s="2">
        <f>Y533</f>
        <v>10</v>
      </c>
      <c r="I533" s="3">
        <f>Z533</f>
        <v>0</v>
      </c>
      <c r="J533" s="3">
        <f>AA533</f>
        <v>0</v>
      </c>
      <c r="K533" s="3">
        <f>AB533</f>
        <v>1251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629</v>
      </c>
      <c r="S533">
        <v>2</v>
      </c>
      <c r="T533">
        <v>2587</v>
      </c>
      <c r="U533">
        <v>1251</v>
      </c>
      <c r="V533" t="s">
        <v>11</v>
      </c>
      <c r="W533">
        <v>0.1</v>
      </c>
      <c r="X533">
        <v>1</v>
      </c>
      <c r="Y533">
        <v>10</v>
      </c>
      <c r="Z533">
        <v>0</v>
      </c>
      <c r="AA533">
        <v>0</v>
      </c>
      <c r="AB533">
        <v>1251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630</v>
      </c>
      <c r="AJ533" t="s">
        <v>2189</v>
      </c>
      <c r="AK533" t="s">
        <v>14</v>
      </c>
      <c r="AL533">
        <v>1981</v>
      </c>
      <c r="AM533">
        <v>43</v>
      </c>
      <c r="AN533" t="s">
        <v>91</v>
      </c>
      <c r="AO533" t="s">
        <v>16</v>
      </c>
    </row>
    <row r="534" spans="1:41" x14ac:dyDescent="0.25">
      <c r="A534">
        <f>MAX(A$8:A533)+1</f>
        <v>526</v>
      </c>
      <c r="B534" s="2">
        <f>T534</f>
        <v>2924</v>
      </c>
      <c r="C534" s="2">
        <f>S534</f>
        <v>3</v>
      </c>
      <c r="D534" s="2" t="str">
        <f>AO534</f>
        <v>LLIGUES ESTATALS /  /  / EST</v>
      </c>
      <c r="E534" s="2">
        <f>U534</f>
        <v>3419.9999999999982</v>
      </c>
      <c r="F534" s="2">
        <f>W534</f>
        <v>1</v>
      </c>
      <c r="G534" s="2">
        <f>X534</f>
        <v>1</v>
      </c>
      <c r="H534" s="2">
        <f>Y534</f>
        <v>1</v>
      </c>
      <c r="I534" s="3">
        <f>Z534</f>
        <v>0</v>
      </c>
      <c r="J534" s="3">
        <f>AA534</f>
        <v>0</v>
      </c>
      <c r="K534" s="3">
        <f>AB534</f>
        <v>3419.9999999999982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2920</v>
      </c>
      <c r="S534">
        <v>3</v>
      </c>
      <c r="T534">
        <v>2924</v>
      </c>
      <c r="U534">
        <v>3419.9999999999982</v>
      </c>
      <c r="V534" t="s">
        <v>11</v>
      </c>
      <c r="W534">
        <v>1</v>
      </c>
      <c r="X534">
        <v>1</v>
      </c>
      <c r="Y534">
        <v>1</v>
      </c>
      <c r="Z534">
        <v>0</v>
      </c>
      <c r="AA534">
        <v>0</v>
      </c>
      <c r="AB534">
        <v>3419.9999999999982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4218</v>
      </c>
      <c r="AJ534" t="s">
        <v>532</v>
      </c>
      <c r="AK534" t="s">
        <v>14</v>
      </c>
      <c r="AL534">
        <v>1977</v>
      </c>
      <c r="AM534">
        <v>47</v>
      </c>
      <c r="AN534" t="s">
        <v>91</v>
      </c>
      <c r="AO534" t="s">
        <v>1693</v>
      </c>
    </row>
    <row r="535" spans="1:41" x14ac:dyDescent="0.25">
      <c r="A535">
        <f>MAX(A$8:A534)+1</f>
        <v>527</v>
      </c>
      <c r="B535" s="2">
        <f>T535</f>
        <v>2924</v>
      </c>
      <c r="C535" s="2">
        <f>S535</f>
        <v>2</v>
      </c>
      <c r="D535" s="2" t="str">
        <f>AO535</f>
        <v>RQ / RFETM / ABS / EST</v>
      </c>
      <c r="E535" s="2">
        <f>U535</f>
        <v>1030</v>
      </c>
      <c r="F535" s="2">
        <f>W535</f>
        <v>0.1</v>
      </c>
      <c r="G535" s="2">
        <f>X535</f>
        <v>1</v>
      </c>
      <c r="H535" s="2">
        <f>Y535</f>
        <v>10</v>
      </c>
      <c r="I535" s="3">
        <f>Z535</f>
        <v>0</v>
      </c>
      <c r="J535" s="3">
        <f>AA535</f>
        <v>0</v>
      </c>
      <c r="K535" s="3">
        <f>AB535</f>
        <v>1030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3124</v>
      </c>
      <c r="S535">
        <v>2</v>
      </c>
      <c r="T535">
        <v>2924</v>
      </c>
      <c r="U535">
        <v>1030</v>
      </c>
      <c r="V535" t="s">
        <v>11</v>
      </c>
      <c r="W535">
        <v>0.1</v>
      </c>
      <c r="X535">
        <v>1</v>
      </c>
      <c r="Y535">
        <v>10</v>
      </c>
      <c r="Z535">
        <v>0</v>
      </c>
      <c r="AA535">
        <v>0</v>
      </c>
      <c r="AB535">
        <v>1030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4218</v>
      </c>
      <c r="AJ535" t="s">
        <v>532</v>
      </c>
      <c r="AK535" t="s">
        <v>14</v>
      </c>
      <c r="AL535">
        <v>1977</v>
      </c>
      <c r="AM535">
        <v>47</v>
      </c>
      <c r="AN535" t="s">
        <v>91</v>
      </c>
      <c r="AO535" t="s">
        <v>16</v>
      </c>
    </row>
    <row r="536" spans="1:41" x14ac:dyDescent="0.25">
      <c r="A536">
        <f>MAX(A$8:A535)+1</f>
        <v>528</v>
      </c>
      <c r="B536" s="2">
        <f>T536</f>
        <v>2925</v>
      </c>
      <c r="C536" s="2">
        <f>S536</f>
        <v>136</v>
      </c>
      <c r="D536" s="2" t="str">
        <f>AO536</f>
        <v>CAMP / ESP / V40 / EST</v>
      </c>
      <c r="E536" s="2">
        <f>U536</f>
        <v>1</v>
      </c>
      <c r="F536" s="2">
        <f>W536</f>
        <v>4</v>
      </c>
      <c r="G536" s="2">
        <f>X536</f>
        <v>15</v>
      </c>
      <c r="H536" s="2">
        <f>Y536</f>
        <v>10</v>
      </c>
      <c r="I536" s="3">
        <f>Z536</f>
        <v>600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2772</v>
      </c>
      <c r="S536">
        <v>136</v>
      </c>
      <c r="T536">
        <v>2925</v>
      </c>
      <c r="U536">
        <v>1</v>
      </c>
      <c r="V536" t="s">
        <v>11</v>
      </c>
      <c r="W536">
        <v>4</v>
      </c>
      <c r="X536">
        <v>15</v>
      </c>
      <c r="Y536">
        <v>10</v>
      </c>
      <c r="Z536">
        <v>600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2773</v>
      </c>
      <c r="AJ536" t="s">
        <v>635</v>
      </c>
      <c r="AK536" t="s">
        <v>14</v>
      </c>
      <c r="AL536">
        <v>1980</v>
      </c>
      <c r="AM536">
        <v>44</v>
      </c>
      <c r="AN536" t="s">
        <v>91</v>
      </c>
      <c r="AO536" t="s">
        <v>633</v>
      </c>
    </row>
    <row r="537" spans="1:41" x14ac:dyDescent="0.25">
      <c r="A537">
        <f>MAX(A$8:A536)+1</f>
        <v>529</v>
      </c>
      <c r="B537" s="2">
        <f>T537</f>
        <v>2925</v>
      </c>
      <c r="C537" s="2">
        <f>S537</f>
        <v>152</v>
      </c>
      <c r="D537" s="2" t="str">
        <f>AO537</f>
        <v>OP / OLOT / ABS / CAT</v>
      </c>
      <c r="E537" s="2">
        <f>U537</f>
        <v>1</v>
      </c>
      <c r="F537" s="2">
        <f>W537</f>
        <v>0.25</v>
      </c>
      <c r="G537" s="2">
        <f>X537</f>
        <v>15</v>
      </c>
      <c r="H537" s="2">
        <f>Y537</f>
        <v>10</v>
      </c>
      <c r="I537" s="3">
        <f>Z537</f>
        <v>0</v>
      </c>
      <c r="J537" s="3">
        <f>AA537</f>
        <v>0</v>
      </c>
      <c r="K537" s="3">
        <f>AB537</f>
        <v>37.5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3448</v>
      </c>
      <c r="S537">
        <v>152</v>
      </c>
      <c r="T537">
        <v>2925</v>
      </c>
      <c r="U537">
        <v>1</v>
      </c>
      <c r="V537" t="s">
        <v>22</v>
      </c>
      <c r="W537">
        <v>0.25</v>
      </c>
      <c r="X537">
        <v>15</v>
      </c>
      <c r="Y537">
        <v>10</v>
      </c>
      <c r="Z537">
        <v>0</v>
      </c>
      <c r="AA537">
        <v>0</v>
      </c>
      <c r="AB537">
        <v>37.5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2773</v>
      </c>
      <c r="AJ537" t="s">
        <v>635</v>
      </c>
      <c r="AK537" t="s">
        <v>14</v>
      </c>
      <c r="AL537">
        <v>1980</v>
      </c>
      <c r="AM537">
        <v>44</v>
      </c>
      <c r="AN537" t="s">
        <v>91</v>
      </c>
      <c r="AO537" t="s">
        <v>198</v>
      </c>
    </row>
    <row r="538" spans="1:41" x14ac:dyDescent="0.25">
      <c r="A538">
        <f>MAX(A$8:A537)+1</f>
        <v>530</v>
      </c>
      <c r="B538" s="2">
        <f>T538</f>
        <v>2925</v>
      </c>
      <c r="C538" s="2">
        <f>S538</f>
        <v>124</v>
      </c>
      <c r="D538" s="2" t="str">
        <f>AO538</f>
        <v>CAMP / CAT / V40 / CAT</v>
      </c>
      <c r="E538" s="2">
        <f>U538</f>
        <v>2</v>
      </c>
      <c r="F538" s="2">
        <f>W538</f>
        <v>2</v>
      </c>
      <c r="G538" s="2">
        <f>X538</f>
        <v>15</v>
      </c>
      <c r="H538" s="2">
        <f>Y538</f>
        <v>10</v>
      </c>
      <c r="I538" s="3">
        <f>Z538</f>
        <v>600</v>
      </c>
      <c r="J538" s="3">
        <f>AA538</f>
        <v>0</v>
      </c>
      <c r="K538" s="3">
        <f>AB538</f>
        <v>0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4646</v>
      </c>
      <c r="S538">
        <v>124</v>
      </c>
      <c r="T538">
        <v>2925</v>
      </c>
      <c r="U538">
        <v>2</v>
      </c>
      <c r="V538" t="s">
        <v>4633</v>
      </c>
      <c r="W538">
        <v>2</v>
      </c>
      <c r="X538">
        <v>15</v>
      </c>
      <c r="Y538">
        <v>10</v>
      </c>
      <c r="Z538">
        <v>600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2773</v>
      </c>
      <c r="AJ538" t="s">
        <v>635</v>
      </c>
      <c r="AK538" t="s">
        <v>14</v>
      </c>
      <c r="AL538">
        <v>1980</v>
      </c>
      <c r="AM538">
        <v>44</v>
      </c>
      <c r="AN538" t="s">
        <v>91</v>
      </c>
      <c r="AO538" t="s">
        <v>197</v>
      </c>
    </row>
    <row r="539" spans="1:41" x14ac:dyDescent="0.25">
      <c r="A539">
        <f>MAX(A$8:A538)+1</f>
        <v>531</v>
      </c>
      <c r="B539" s="2">
        <f>T539</f>
        <v>2983</v>
      </c>
      <c r="C539" s="2">
        <f>S539</f>
        <v>138</v>
      </c>
      <c r="D539" s="2" t="str">
        <f>AO539</f>
        <v>CAMP / ESP / V50 / EST</v>
      </c>
      <c r="E539" s="2">
        <f>U539</f>
        <v>2</v>
      </c>
      <c r="F539" s="2">
        <f>W539</f>
        <v>4</v>
      </c>
      <c r="G539" s="2">
        <f>X539</f>
        <v>6</v>
      </c>
      <c r="H539" s="2">
        <f>Y539</f>
        <v>10</v>
      </c>
      <c r="I539" s="3">
        <f>Z539</f>
        <v>480</v>
      </c>
      <c r="J539" s="3">
        <f>AA539</f>
        <v>0</v>
      </c>
      <c r="K539" s="3">
        <f>AB539</f>
        <v>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1237</v>
      </c>
      <c r="S539">
        <v>138</v>
      </c>
      <c r="T539">
        <v>2983</v>
      </c>
      <c r="U539">
        <v>2</v>
      </c>
      <c r="V539" t="s">
        <v>11</v>
      </c>
      <c r="W539">
        <v>4</v>
      </c>
      <c r="X539">
        <v>6</v>
      </c>
      <c r="Y539">
        <v>10</v>
      </c>
      <c r="Z539">
        <v>480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1235</v>
      </c>
      <c r="AJ539" t="s">
        <v>1223</v>
      </c>
      <c r="AK539" t="s">
        <v>14</v>
      </c>
      <c r="AL539">
        <v>1967</v>
      </c>
      <c r="AM539">
        <v>57</v>
      </c>
      <c r="AN539" t="s">
        <v>51</v>
      </c>
      <c r="AO539" t="s">
        <v>180</v>
      </c>
    </row>
    <row r="540" spans="1:41" x14ac:dyDescent="0.25">
      <c r="A540">
        <f>MAX(A$8:A539)+1</f>
        <v>532</v>
      </c>
      <c r="B540" s="2">
        <f>T540</f>
        <v>2983</v>
      </c>
      <c r="C540" s="2">
        <f>S540</f>
        <v>2</v>
      </c>
      <c r="D540" s="2" t="str">
        <f>AO540</f>
        <v>RQ / RFETM / ABS / EST</v>
      </c>
      <c r="E540" s="2">
        <f>U540</f>
        <v>57</v>
      </c>
      <c r="F540" s="2">
        <f>W540</f>
        <v>0.1</v>
      </c>
      <c r="G540" s="2">
        <f>X540</f>
        <v>1</v>
      </c>
      <c r="H540" s="2">
        <f>Y540</f>
        <v>10</v>
      </c>
      <c r="I540" s="3">
        <f>Z540</f>
        <v>0</v>
      </c>
      <c r="J540" s="3">
        <f>AA540</f>
        <v>0</v>
      </c>
      <c r="K540" s="3">
        <f>AB540</f>
        <v>57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3180</v>
      </c>
      <c r="S540">
        <v>2</v>
      </c>
      <c r="T540">
        <v>2983</v>
      </c>
      <c r="U540">
        <v>57</v>
      </c>
      <c r="V540" t="s">
        <v>11</v>
      </c>
      <c r="W540">
        <v>0.1</v>
      </c>
      <c r="X540">
        <v>1</v>
      </c>
      <c r="Y540">
        <v>10</v>
      </c>
      <c r="Z540">
        <v>0</v>
      </c>
      <c r="AA540">
        <v>0</v>
      </c>
      <c r="AB540">
        <v>57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1235</v>
      </c>
      <c r="AJ540" t="s">
        <v>1223</v>
      </c>
      <c r="AK540" t="s">
        <v>14</v>
      </c>
      <c r="AL540">
        <v>1967</v>
      </c>
      <c r="AM540">
        <v>57</v>
      </c>
      <c r="AN540" t="s">
        <v>51</v>
      </c>
      <c r="AO540" t="s">
        <v>16</v>
      </c>
    </row>
    <row r="541" spans="1:41" x14ac:dyDescent="0.25">
      <c r="A541">
        <f>MAX(A$8:A540)+1</f>
        <v>533</v>
      </c>
      <c r="B541" s="2">
        <f>T541</f>
        <v>2983</v>
      </c>
      <c r="C541" s="2">
        <f>S541</f>
        <v>106</v>
      </c>
      <c r="D541" s="2" t="str">
        <f>AO541</f>
        <v>OP / BCN1F / V50 / BCN</v>
      </c>
      <c r="E541" s="2">
        <f>U541</f>
        <v>2.25</v>
      </c>
      <c r="F541" s="2">
        <f>W541</f>
        <v>1</v>
      </c>
      <c r="G541" s="2">
        <f>X541</f>
        <v>6</v>
      </c>
      <c r="H541" s="2">
        <f>Y541</f>
        <v>10</v>
      </c>
      <c r="I541" s="3">
        <f>Z541</f>
        <v>135</v>
      </c>
      <c r="J541" s="3">
        <f>AA541</f>
        <v>0</v>
      </c>
      <c r="K541" s="3">
        <f>AB541</f>
        <v>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2132</v>
      </c>
      <c r="S541">
        <v>106</v>
      </c>
      <c r="T541">
        <v>2983</v>
      </c>
      <c r="U541">
        <v>2.25</v>
      </c>
      <c r="V541" t="s">
        <v>3849</v>
      </c>
      <c r="W541">
        <v>1</v>
      </c>
      <c r="X541">
        <v>6</v>
      </c>
      <c r="Y541">
        <v>10</v>
      </c>
      <c r="Z541">
        <v>135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1235</v>
      </c>
      <c r="AJ541" t="s">
        <v>1223</v>
      </c>
      <c r="AK541" t="s">
        <v>14</v>
      </c>
      <c r="AL541">
        <v>1967</v>
      </c>
      <c r="AM541">
        <v>57</v>
      </c>
      <c r="AN541" t="s">
        <v>51</v>
      </c>
      <c r="AO541" t="s">
        <v>136</v>
      </c>
    </row>
    <row r="542" spans="1:41" x14ac:dyDescent="0.25">
      <c r="A542">
        <f>MAX(A$8:A541)+1</f>
        <v>534</v>
      </c>
      <c r="B542" s="2">
        <f>T542</f>
        <v>2983</v>
      </c>
      <c r="C542" s="2">
        <f>S542</f>
        <v>83</v>
      </c>
      <c r="D542" s="2" t="str">
        <f>AO542</f>
        <v>TOR / ZON / V50 / EST</v>
      </c>
      <c r="E542" s="2">
        <f>U542</f>
        <v>7.5</v>
      </c>
      <c r="F542" s="2">
        <f>W542</f>
        <v>1</v>
      </c>
      <c r="G542" s="2">
        <f>X542</f>
        <v>6</v>
      </c>
      <c r="H542" s="2">
        <f>Y542</f>
        <v>10</v>
      </c>
      <c r="I542" s="3">
        <f>Z542</f>
        <v>450</v>
      </c>
      <c r="J542" s="3">
        <f>AA542</f>
        <v>0</v>
      </c>
      <c r="K542" s="3">
        <f>AB542</f>
        <v>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4022</v>
      </c>
      <c r="S542">
        <v>83</v>
      </c>
      <c r="T542">
        <v>2983</v>
      </c>
      <c r="U542">
        <v>7.5</v>
      </c>
      <c r="V542" t="s">
        <v>3882</v>
      </c>
      <c r="W542">
        <v>1</v>
      </c>
      <c r="X542">
        <v>6</v>
      </c>
      <c r="Y542">
        <v>10</v>
      </c>
      <c r="Z542">
        <v>450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1235</v>
      </c>
      <c r="AJ542" t="s">
        <v>1223</v>
      </c>
      <c r="AK542" t="s">
        <v>14</v>
      </c>
      <c r="AL542">
        <v>1967</v>
      </c>
      <c r="AM542">
        <v>57</v>
      </c>
      <c r="AN542" t="s">
        <v>51</v>
      </c>
      <c r="AO542" t="s">
        <v>4016</v>
      </c>
    </row>
    <row r="543" spans="1:41" x14ac:dyDescent="0.25">
      <c r="A543">
        <f>MAX(A$8:A542)+1</f>
        <v>535</v>
      </c>
      <c r="B543" s="2">
        <f>T543</f>
        <v>2983</v>
      </c>
      <c r="C543" s="2">
        <f>S543</f>
        <v>109</v>
      </c>
      <c r="D543" s="2" t="str">
        <f>AO543</f>
        <v>OP / BCN2F / V50 / BCN</v>
      </c>
      <c r="E543" s="2">
        <f>U543</f>
        <v>4</v>
      </c>
      <c r="F543" s="2">
        <f>W543</f>
        <v>1</v>
      </c>
      <c r="G543" s="2">
        <f>X543</f>
        <v>6</v>
      </c>
      <c r="H543" s="2">
        <f>Y543</f>
        <v>10</v>
      </c>
      <c r="I543" s="3">
        <f>Z543</f>
        <v>240</v>
      </c>
      <c r="J543" s="3">
        <f>AA543</f>
        <v>0</v>
      </c>
      <c r="K543" s="3">
        <f>AB543</f>
        <v>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1234</v>
      </c>
      <c r="S543">
        <v>109</v>
      </c>
      <c r="T543">
        <v>2983</v>
      </c>
      <c r="U543">
        <v>4</v>
      </c>
      <c r="V543" t="s">
        <v>4605</v>
      </c>
      <c r="W543">
        <v>1</v>
      </c>
      <c r="X543">
        <v>6</v>
      </c>
      <c r="Y543">
        <v>10</v>
      </c>
      <c r="Z543">
        <v>240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1235</v>
      </c>
      <c r="AJ543" t="s">
        <v>1223</v>
      </c>
      <c r="AK543" t="s">
        <v>14</v>
      </c>
      <c r="AL543">
        <v>1967</v>
      </c>
      <c r="AM543">
        <v>57</v>
      </c>
      <c r="AN543" t="s">
        <v>51</v>
      </c>
      <c r="AO543" t="s">
        <v>137</v>
      </c>
    </row>
    <row r="544" spans="1:41" x14ac:dyDescent="0.25">
      <c r="A544">
        <f>MAX(A$8:A543)+1</f>
        <v>536</v>
      </c>
      <c r="B544" s="2">
        <f>T544</f>
        <v>2983</v>
      </c>
      <c r="C544" s="2">
        <f>S544</f>
        <v>126</v>
      </c>
      <c r="D544" s="2" t="str">
        <f>AO544</f>
        <v>CAMP / CAT / V50 / CAT</v>
      </c>
      <c r="E544" s="2">
        <f>U544</f>
        <v>4</v>
      </c>
      <c r="F544" s="2">
        <f>W544</f>
        <v>2</v>
      </c>
      <c r="G544" s="2">
        <f>X544</f>
        <v>6</v>
      </c>
      <c r="H544" s="2">
        <f>Y544</f>
        <v>10</v>
      </c>
      <c r="I544" s="3">
        <f>Z544</f>
        <v>480</v>
      </c>
      <c r="J544" s="3">
        <f>AA544</f>
        <v>0</v>
      </c>
      <c r="K544" s="3">
        <f>AB544</f>
        <v>0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1236</v>
      </c>
      <c r="S544">
        <v>126</v>
      </c>
      <c r="T544">
        <v>2983</v>
      </c>
      <c r="U544">
        <v>4</v>
      </c>
      <c r="V544" t="s">
        <v>4633</v>
      </c>
      <c r="W544">
        <v>2</v>
      </c>
      <c r="X544">
        <v>6</v>
      </c>
      <c r="Y544">
        <v>10</v>
      </c>
      <c r="Z544">
        <v>480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1235</v>
      </c>
      <c r="AJ544" t="s">
        <v>1223</v>
      </c>
      <c r="AK544" t="s">
        <v>14</v>
      </c>
      <c r="AL544">
        <v>1967</v>
      </c>
      <c r="AM544">
        <v>57</v>
      </c>
      <c r="AN544" t="s">
        <v>51</v>
      </c>
      <c r="AO544" t="s">
        <v>139</v>
      </c>
    </row>
    <row r="545" spans="1:41" x14ac:dyDescent="0.25">
      <c r="A545">
        <f>MAX(A$8:A544)+1</f>
        <v>537</v>
      </c>
      <c r="B545" s="2">
        <f>T545</f>
        <v>2983</v>
      </c>
      <c r="C545" s="2">
        <f>S545</f>
        <v>93</v>
      </c>
      <c r="D545" s="2" t="str">
        <f>AO545</f>
        <v>TOR / EST / V50 / EST</v>
      </c>
      <c r="E545" s="2">
        <f>U545</f>
        <v>5</v>
      </c>
      <c r="F545" s="2">
        <f>W545</f>
        <v>0.5</v>
      </c>
      <c r="G545" s="2">
        <f>X545</f>
        <v>6</v>
      </c>
      <c r="H545" s="2">
        <f>Y545</f>
        <v>10</v>
      </c>
      <c r="I545" s="3">
        <f>Z545</f>
        <v>150</v>
      </c>
      <c r="J545" s="3">
        <f>AA545</f>
        <v>0</v>
      </c>
      <c r="K545" s="3">
        <f>AB545</f>
        <v>0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4764</v>
      </c>
      <c r="S545">
        <v>93</v>
      </c>
      <c r="T545">
        <v>2983</v>
      </c>
      <c r="U545">
        <v>5</v>
      </c>
      <c r="V545" t="s">
        <v>2462</v>
      </c>
      <c r="W545">
        <v>0.5</v>
      </c>
      <c r="X545">
        <v>6</v>
      </c>
      <c r="Y545">
        <v>10</v>
      </c>
      <c r="Z545">
        <v>150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1235</v>
      </c>
      <c r="AJ545" t="s">
        <v>1223</v>
      </c>
      <c r="AK545" t="s">
        <v>14</v>
      </c>
      <c r="AL545">
        <v>1967</v>
      </c>
      <c r="AM545">
        <v>57</v>
      </c>
      <c r="AN545" t="s">
        <v>51</v>
      </c>
      <c r="AO545" t="s">
        <v>492</v>
      </c>
    </row>
    <row r="546" spans="1:41" x14ac:dyDescent="0.25">
      <c r="A546">
        <f>MAX(A$8:A545)+1</f>
        <v>538</v>
      </c>
      <c r="B546" s="2">
        <f>T546</f>
        <v>2983</v>
      </c>
      <c r="C546" s="2">
        <f>S546</f>
        <v>163</v>
      </c>
      <c r="D546" s="2" t="str">
        <f>AO546</f>
        <v>TOP / CAT / V50M / CAT</v>
      </c>
      <c r="E546" s="2">
        <f>U546</f>
        <v>6</v>
      </c>
      <c r="F546" s="2">
        <f>W546</f>
        <v>2</v>
      </c>
      <c r="G546" s="2">
        <f>X546</f>
        <v>6</v>
      </c>
      <c r="H546" s="2">
        <f>Y546</f>
        <v>10</v>
      </c>
      <c r="I546" s="3">
        <f>Z546</f>
        <v>720</v>
      </c>
      <c r="J546" s="3">
        <f>AA546</f>
        <v>0</v>
      </c>
      <c r="K546" s="3">
        <f>AB546</f>
        <v>0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2476</v>
      </c>
      <c r="S546">
        <v>163</v>
      </c>
      <c r="T546">
        <v>2983</v>
      </c>
      <c r="U546">
        <v>6</v>
      </c>
      <c r="V546" t="s">
        <v>4874</v>
      </c>
      <c r="W546">
        <v>2</v>
      </c>
      <c r="X546">
        <v>6</v>
      </c>
      <c r="Y546">
        <v>10</v>
      </c>
      <c r="Z546">
        <v>720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1235</v>
      </c>
      <c r="AJ546" t="s">
        <v>1223</v>
      </c>
      <c r="AK546" t="s">
        <v>14</v>
      </c>
      <c r="AL546">
        <v>1967</v>
      </c>
      <c r="AM546">
        <v>57</v>
      </c>
      <c r="AN546" t="s">
        <v>51</v>
      </c>
      <c r="AO546" t="s">
        <v>142</v>
      </c>
    </row>
    <row r="547" spans="1:41" x14ac:dyDescent="0.25">
      <c r="A547">
        <f>MAX(A$8:A546)+1</f>
        <v>539</v>
      </c>
      <c r="B547" s="2">
        <f>T547</f>
        <v>2983</v>
      </c>
      <c r="C547" s="2">
        <f>S547</f>
        <v>112</v>
      </c>
      <c r="D547" s="2" t="str">
        <f>AO547</f>
        <v>OP / BCN3F / V50 / BCN</v>
      </c>
      <c r="E547" s="2">
        <f>U547</f>
        <v>2.25</v>
      </c>
      <c r="F547" s="2">
        <f>W547</f>
        <v>1</v>
      </c>
      <c r="G547" s="2">
        <f>X547</f>
        <v>6</v>
      </c>
      <c r="H547" s="2">
        <f>Y547</f>
        <v>10</v>
      </c>
      <c r="I547" s="3">
        <f>Z547</f>
        <v>135</v>
      </c>
      <c r="J547" s="3">
        <f>AA547</f>
        <v>0</v>
      </c>
      <c r="K547" s="3">
        <f>AB547</f>
        <v>0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4933</v>
      </c>
      <c r="S547">
        <v>112</v>
      </c>
      <c r="T547">
        <v>2983</v>
      </c>
      <c r="U547">
        <v>2.25</v>
      </c>
      <c r="V547" t="s">
        <v>4874</v>
      </c>
      <c r="W547">
        <v>1</v>
      </c>
      <c r="X547">
        <v>6</v>
      </c>
      <c r="Y547">
        <v>10</v>
      </c>
      <c r="Z547">
        <v>135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1235</v>
      </c>
      <c r="AJ547" t="s">
        <v>1223</v>
      </c>
      <c r="AK547" t="s">
        <v>14</v>
      </c>
      <c r="AL547">
        <v>1967</v>
      </c>
      <c r="AM547">
        <v>57</v>
      </c>
      <c r="AN547" t="s">
        <v>51</v>
      </c>
      <c r="AO547" t="s">
        <v>4925</v>
      </c>
    </row>
    <row r="548" spans="1:41" x14ac:dyDescent="0.25">
      <c r="A548">
        <f>MAX(A$8:A547)+1</f>
        <v>540</v>
      </c>
      <c r="B548" s="2">
        <f>T548</f>
        <v>3056</v>
      </c>
      <c r="C548" s="2">
        <f>S548</f>
        <v>151</v>
      </c>
      <c r="D548" s="2" t="str">
        <f>AO548</f>
        <v>OP / OLOT / ABS / EST</v>
      </c>
      <c r="E548" s="2">
        <f>U548</f>
        <v>0.5</v>
      </c>
      <c r="F548" s="2">
        <f>W548</f>
        <v>1</v>
      </c>
      <c r="G548" s="2">
        <f>X548</f>
        <v>15</v>
      </c>
      <c r="H548" s="2">
        <f>Y548</f>
        <v>10</v>
      </c>
      <c r="I548" s="3">
        <f>Z548</f>
        <v>0</v>
      </c>
      <c r="J548" s="3">
        <f>AA548</f>
        <v>0</v>
      </c>
      <c r="K548" s="3">
        <f>AB548</f>
        <v>75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3488</v>
      </c>
      <c r="S548">
        <v>151</v>
      </c>
      <c r="T548">
        <v>3056</v>
      </c>
      <c r="U548">
        <v>0.5</v>
      </c>
      <c r="V548" t="s">
        <v>22</v>
      </c>
      <c r="W548">
        <v>1</v>
      </c>
      <c r="X548">
        <v>15</v>
      </c>
      <c r="Y548">
        <v>10</v>
      </c>
      <c r="Z548">
        <v>0</v>
      </c>
      <c r="AA548">
        <v>0</v>
      </c>
      <c r="AB548">
        <v>75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764</v>
      </c>
      <c r="AJ548" t="s">
        <v>762</v>
      </c>
      <c r="AK548" t="s">
        <v>14</v>
      </c>
      <c r="AL548">
        <v>1997</v>
      </c>
      <c r="AM548">
        <v>27</v>
      </c>
      <c r="AN548" t="s">
        <v>15</v>
      </c>
      <c r="AO548" t="s">
        <v>46</v>
      </c>
    </row>
    <row r="549" spans="1:41" x14ac:dyDescent="0.25">
      <c r="A549">
        <f>MAX(A$8:A548)+1</f>
        <v>541</v>
      </c>
      <c r="B549" s="2">
        <f>T549</f>
        <v>3056</v>
      </c>
      <c r="C549" s="2">
        <f>S549</f>
        <v>76</v>
      </c>
      <c r="D549" s="2" t="str">
        <f>AO549</f>
        <v>TOR / ZON / ABS / EST</v>
      </c>
      <c r="E549" s="2">
        <f>U549</f>
        <v>3.5</v>
      </c>
      <c r="F549" s="2">
        <f>W549</f>
        <v>0.1</v>
      </c>
      <c r="G549" s="2">
        <f>X549</f>
        <v>15</v>
      </c>
      <c r="H549" s="2">
        <f>Y549</f>
        <v>10</v>
      </c>
      <c r="I549" s="3">
        <f>Z549</f>
        <v>0</v>
      </c>
      <c r="J549" s="3">
        <f>AA549</f>
        <v>0</v>
      </c>
      <c r="K549" s="3">
        <f>AB549</f>
        <v>52.500000000000007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3890</v>
      </c>
      <c r="S549">
        <v>76</v>
      </c>
      <c r="T549">
        <v>3056</v>
      </c>
      <c r="U549">
        <v>3.5</v>
      </c>
      <c r="V549" t="s">
        <v>3882</v>
      </c>
      <c r="W549">
        <v>0.1</v>
      </c>
      <c r="X549">
        <v>15</v>
      </c>
      <c r="Y549">
        <v>10</v>
      </c>
      <c r="Z549">
        <v>0</v>
      </c>
      <c r="AA549">
        <v>0</v>
      </c>
      <c r="AB549">
        <v>52.500000000000007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764</v>
      </c>
      <c r="AJ549" t="s">
        <v>762</v>
      </c>
      <c r="AK549" t="s">
        <v>14</v>
      </c>
      <c r="AL549">
        <v>1997</v>
      </c>
      <c r="AM549">
        <v>27</v>
      </c>
      <c r="AN549" t="s">
        <v>15</v>
      </c>
      <c r="AO549" t="s">
        <v>17</v>
      </c>
    </row>
    <row r="550" spans="1:41" x14ac:dyDescent="0.25">
      <c r="A550">
        <f>MAX(A$8:A549)+1</f>
        <v>542</v>
      </c>
      <c r="B550" s="2">
        <f>T550</f>
        <v>3083</v>
      </c>
      <c r="C550" s="2">
        <f>S550</f>
        <v>3</v>
      </c>
      <c r="D550" s="2" t="str">
        <f>AO550</f>
        <v>LLIGUES ESTATALS /  /  / EST</v>
      </c>
      <c r="E550" s="2">
        <f>U550</f>
        <v>1020</v>
      </c>
      <c r="F550" s="2">
        <f>W550</f>
        <v>1</v>
      </c>
      <c r="G550" s="2">
        <f>X550</f>
        <v>1</v>
      </c>
      <c r="H550" s="2">
        <f>Y550</f>
        <v>1</v>
      </c>
      <c r="I550" s="3">
        <f>Z550</f>
        <v>0</v>
      </c>
      <c r="J550" s="3">
        <f>AA550</f>
        <v>0</v>
      </c>
      <c r="K550" s="3">
        <f>AB550</f>
        <v>1020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1777</v>
      </c>
      <c r="S550">
        <v>3</v>
      </c>
      <c r="T550">
        <v>3083</v>
      </c>
      <c r="U550">
        <v>1020</v>
      </c>
      <c r="V550" t="s">
        <v>11</v>
      </c>
      <c r="W550">
        <v>1</v>
      </c>
      <c r="X550">
        <v>1</v>
      </c>
      <c r="Y550">
        <v>1</v>
      </c>
      <c r="Z550">
        <v>0</v>
      </c>
      <c r="AA550">
        <v>0</v>
      </c>
      <c r="AB550">
        <v>1020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985</v>
      </c>
      <c r="AJ550" t="s">
        <v>955</v>
      </c>
      <c r="AK550" t="s">
        <v>14</v>
      </c>
      <c r="AL550">
        <v>1996</v>
      </c>
      <c r="AM550">
        <v>28</v>
      </c>
      <c r="AN550" t="s">
        <v>15</v>
      </c>
      <c r="AO550" t="s">
        <v>1693</v>
      </c>
    </row>
    <row r="551" spans="1:41" x14ac:dyDescent="0.25">
      <c r="A551">
        <f>MAX(A$8:A550)+1</f>
        <v>543</v>
      </c>
      <c r="B551" s="2">
        <f>T551</f>
        <v>3083</v>
      </c>
      <c r="C551" s="2">
        <f>S551</f>
        <v>2</v>
      </c>
      <c r="D551" s="2" t="str">
        <f>AO551</f>
        <v>RQ / RFETM / ABS / EST</v>
      </c>
      <c r="E551" s="2">
        <f>U551</f>
        <v>421</v>
      </c>
      <c r="F551" s="2">
        <f>W551</f>
        <v>0.1</v>
      </c>
      <c r="G551" s="2">
        <f>X551</f>
        <v>1</v>
      </c>
      <c r="H551" s="2">
        <f>Y551</f>
        <v>10</v>
      </c>
      <c r="I551" s="3">
        <f>Z551</f>
        <v>0</v>
      </c>
      <c r="J551" s="3">
        <f>AA551</f>
        <v>0</v>
      </c>
      <c r="K551" s="3">
        <f>AB551</f>
        <v>421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984</v>
      </c>
      <c r="S551">
        <v>2</v>
      </c>
      <c r="T551">
        <v>3083</v>
      </c>
      <c r="U551">
        <v>421</v>
      </c>
      <c r="V551" t="s">
        <v>11</v>
      </c>
      <c r="W551">
        <v>0.1</v>
      </c>
      <c r="X551">
        <v>1</v>
      </c>
      <c r="Y551">
        <v>10</v>
      </c>
      <c r="Z551">
        <v>0</v>
      </c>
      <c r="AA551">
        <v>0</v>
      </c>
      <c r="AB551">
        <v>421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985</v>
      </c>
      <c r="AJ551" t="s">
        <v>955</v>
      </c>
      <c r="AK551" t="s">
        <v>14</v>
      </c>
      <c r="AL551">
        <v>1996</v>
      </c>
      <c r="AM551">
        <v>28</v>
      </c>
      <c r="AN551" t="s">
        <v>15</v>
      </c>
      <c r="AO551" t="s">
        <v>16</v>
      </c>
    </row>
    <row r="552" spans="1:41" x14ac:dyDescent="0.25">
      <c r="A552">
        <f>MAX(A$8:A551)+1</f>
        <v>544</v>
      </c>
      <c r="B552" s="2">
        <f>T552</f>
        <v>3083</v>
      </c>
      <c r="C552" s="2">
        <f>S552</f>
        <v>30</v>
      </c>
      <c r="D552" s="2" t="str">
        <f>AO552</f>
        <v>OP / CAT2F / SEN C / CAT</v>
      </c>
      <c r="E552" s="2">
        <f>U552</f>
        <v>16</v>
      </c>
      <c r="F552" s="2">
        <f>W552</f>
        <v>0.25</v>
      </c>
      <c r="G552" s="2">
        <f>X552</f>
        <v>15</v>
      </c>
      <c r="H552" s="2">
        <f>Y552</f>
        <v>10</v>
      </c>
      <c r="I552" s="3">
        <f>Z552</f>
        <v>0</v>
      </c>
      <c r="J552" s="3">
        <f>AA552</f>
        <v>0</v>
      </c>
      <c r="K552" s="3">
        <f>AB552</f>
        <v>600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2079</v>
      </c>
      <c r="S552">
        <v>30</v>
      </c>
      <c r="T552">
        <v>3083</v>
      </c>
      <c r="U552">
        <v>16</v>
      </c>
      <c r="V552" t="s">
        <v>4225</v>
      </c>
      <c r="W552">
        <v>0.25</v>
      </c>
      <c r="X552">
        <v>15</v>
      </c>
      <c r="Y552">
        <v>10</v>
      </c>
      <c r="Z552">
        <v>0</v>
      </c>
      <c r="AA552">
        <v>0</v>
      </c>
      <c r="AB552">
        <v>600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985</v>
      </c>
      <c r="AJ552" t="s">
        <v>955</v>
      </c>
      <c r="AK552" t="s">
        <v>14</v>
      </c>
      <c r="AL552">
        <v>1996</v>
      </c>
      <c r="AM552">
        <v>28</v>
      </c>
      <c r="AN552" t="s">
        <v>15</v>
      </c>
      <c r="AO552" t="s">
        <v>105</v>
      </c>
    </row>
    <row r="553" spans="1:41" x14ac:dyDescent="0.25">
      <c r="A553">
        <f>MAX(A$8:A552)+1</f>
        <v>545</v>
      </c>
      <c r="B553" s="2">
        <f>T553</f>
        <v>3083</v>
      </c>
      <c r="C553" s="2">
        <f>S553</f>
        <v>48</v>
      </c>
      <c r="D553" s="2" t="str">
        <f>AO553</f>
        <v>OP / CAT3F / SEN B / CAT</v>
      </c>
      <c r="E553" s="2">
        <f>U553</f>
        <v>20</v>
      </c>
      <c r="F553" s="2">
        <f>W553</f>
        <v>0.5</v>
      </c>
      <c r="G553" s="2">
        <f>X553</f>
        <v>15</v>
      </c>
      <c r="H553" s="2">
        <f>Y553</f>
        <v>10</v>
      </c>
      <c r="I553" s="3">
        <f>Z553</f>
        <v>0</v>
      </c>
      <c r="J553" s="3">
        <f>AA553</f>
        <v>0</v>
      </c>
      <c r="K553" s="3">
        <f>AB553</f>
        <v>1500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4975</v>
      </c>
      <c r="S553">
        <v>48</v>
      </c>
      <c r="T553">
        <v>3083</v>
      </c>
      <c r="U553">
        <v>20</v>
      </c>
      <c r="V553" t="s">
        <v>4962</v>
      </c>
      <c r="W553">
        <v>0.5</v>
      </c>
      <c r="X553">
        <v>15</v>
      </c>
      <c r="Y553">
        <v>10</v>
      </c>
      <c r="Z553">
        <v>0</v>
      </c>
      <c r="AA553">
        <v>0</v>
      </c>
      <c r="AB553">
        <v>1500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985</v>
      </c>
      <c r="AJ553" t="s">
        <v>955</v>
      </c>
      <c r="AK553" t="s">
        <v>14</v>
      </c>
      <c r="AL553">
        <v>1996</v>
      </c>
      <c r="AM553">
        <v>28</v>
      </c>
      <c r="AN553" t="s">
        <v>15</v>
      </c>
      <c r="AO553" t="s">
        <v>35</v>
      </c>
    </row>
    <row r="554" spans="1:41" x14ac:dyDescent="0.25">
      <c r="A554">
        <f>MAX(A$8:A553)+1</f>
        <v>546</v>
      </c>
      <c r="B554" s="2">
        <f>T554</f>
        <v>3083</v>
      </c>
      <c r="C554" s="2">
        <f>S554</f>
        <v>118</v>
      </c>
      <c r="D554" s="2" t="str">
        <f>AO554</f>
        <v>CAMP / CAT / COM / CAT</v>
      </c>
      <c r="E554" s="2">
        <f>U554</f>
        <v>1</v>
      </c>
      <c r="F554" s="2">
        <f>W554</f>
        <v>0.3</v>
      </c>
      <c r="G554" s="2">
        <f>X554</f>
        <v>15</v>
      </c>
      <c r="H554" s="2">
        <f>Y554</f>
        <v>10</v>
      </c>
      <c r="I554" s="3">
        <f>Z554</f>
        <v>0</v>
      </c>
      <c r="J554" s="3">
        <f>AA554</f>
        <v>0</v>
      </c>
      <c r="K554" s="3">
        <f>AB554</f>
        <v>45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5329</v>
      </c>
      <c r="S554">
        <v>118</v>
      </c>
      <c r="T554">
        <v>3083</v>
      </c>
      <c r="U554">
        <v>1</v>
      </c>
      <c r="V554" t="s">
        <v>5284</v>
      </c>
      <c r="W554">
        <v>0.3</v>
      </c>
      <c r="X554">
        <v>15</v>
      </c>
      <c r="Y554">
        <v>10</v>
      </c>
      <c r="Z554">
        <v>0</v>
      </c>
      <c r="AA554">
        <v>0</v>
      </c>
      <c r="AB554">
        <v>45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985</v>
      </c>
      <c r="AJ554" t="s">
        <v>955</v>
      </c>
      <c r="AK554" t="s">
        <v>14</v>
      </c>
      <c r="AL554">
        <v>1996</v>
      </c>
      <c r="AM554">
        <v>28</v>
      </c>
      <c r="AN554" t="s">
        <v>15</v>
      </c>
      <c r="AO554" t="s">
        <v>5311</v>
      </c>
    </row>
    <row r="555" spans="1:41" x14ac:dyDescent="0.25">
      <c r="A555">
        <f>MAX(A$8:A554)+1</f>
        <v>547</v>
      </c>
      <c r="B555" s="2">
        <f>T555</f>
        <v>3084</v>
      </c>
      <c r="C555" s="2">
        <f>S555</f>
        <v>3</v>
      </c>
      <c r="D555" s="2" t="str">
        <f>AO555</f>
        <v>LLIGUES ESTATALS /  /  / EST</v>
      </c>
      <c r="E555" s="2">
        <f>U555</f>
        <v>312.19999999999987</v>
      </c>
      <c r="F555" s="2">
        <f>W555</f>
        <v>1</v>
      </c>
      <c r="G555" s="2">
        <f>X555</f>
        <v>1</v>
      </c>
      <c r="H555" s="2">
        <f>Y555</f>
        <v>1</v>
      </c>
      <c r="I555" s="3">
        <f>Z555</f>
        <v>0</v>
      </c>
      <c r="J555" s="3">
        <f>AA555</f>
        <v>0</v>
      </c>
      <c r="K555" s="3">
        <f>AB555</f>
        <v>312.19999999999987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1887</v>
      </c>
      <c r="S555">
        <v>3</v>
      </c>
      <c r="T555">
        <v>3084</v>
      </c>
      <c r="U555">
        <v>312.19999999999987</v>
      </c>
      <c r="V555" t="s">
        <v>11</v>
      </c>
      <c r="W555">
        <v>1</v>
      </c>
      <c r="X555">
        <v>1</v>
      </c>
      <c r="Y555">
        <v>1</v>
      </c>
      <c r="Z555">
        <v>0</v>
      </c>
      <c r="AA555">
        <v>0</v>
      </c>
      <c r="AB555">
        <v>312.19999999999987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3837</v>
      </c>
      <c r="AJ555" t="s">
        <v>955</v>
      </c>
      <c r="AK555" t="s">
        <v>14</v>
      </c>
      <c r="AL555">
        <v>1993</v>
      </c>
      <c r="AM555">
        <v>31</v>
      </c>
      <c r="AN555" t="s">
        <v>15</v>
      </c>
      <c r="AO555" t="s">
        <v>1693</v>
      </c>
    </row>
    <row r="556" spans="1:41" x14ac:dyDescent="0.25">
      <c r="A556">
        <f>MAX(A$8:A555)+1</f>
        <v>548</v>
      </c>
      <c r="B556" s="2">
        <f>T556</f>
        <v>3108</v>
      </c>
      <c r="C556" s="2">
        <f>S556</f>
        <v>152</v>
      </c>
      <c r="D556" s="2" t="str">
        <f>AO556</f>
        <v>OP / OLOT / ABS / CAT</v>
      </c>
      <c r="E556" s="2">
        <f>U556</f>
        <v>1</v>
      </c>
      <c r="F556" s="2">
        <f>W556</f>
        <v>0.25</v>
      </c>
      <c r="G556" s="2">
        <f>X556</f>
        <v>15</v>
      </c>
      <c r="H556" s="2">
        <f>Y556</f>
        <v>10</v>
      </c>
      <c r="I556" s="3">
        <f>Z556</f>
        <v>0</v>
      </c>
      <c r="J556" s="3">
        <f>AA556</f>
        <v>0</v>
      </c>
      <c r="K556" s="3">
        <f>AB556</f>
        <v>37.5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1305</v>
      </c>
      <c r="S556">
        <v>152</v>
      </c>
      <c r="T556">
        <v>3108</v>
      </c>
      <c r="U556">
        <v>1</v>
      </c>
      <c r="V556" t="s">
        <v>22</v>
      </c>
      <c r="W556">
        <v>0.25</v>
      </c>
      <c r="X556">
        <v>15</v>
      </c>
      <c r="Y556">
        <v>10</v>
      </c>
      <c r="Z556">
        <v>0</v>
      </c>
      <c r="AA556">
        <v>0</v>
      </c>
      <c r="AB556">
        <v>37.5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1306</v>
      </c>
      <c r="AJ556" t="s">
        <v>1302</v>
      </c>
      <c r="AK556" t="s">
        <v>14</v>
      </c>
      <c r="AL556">
        <v>1985</v>
      </c>
      <c r="AM556">
        <v>39</v>
      </c>
      <c r="AN556" t="s">
        <v>91</v>
      </c>
      <c r="AO556" t="s">
        <v>198</v>
      </c>
    </row>
    <row r="557" spans="1:41" x14ac:dyDescent="0.25">
      <c r="A557">
        <f>MAX(A$8:A556)+1</f>
        <v>549</v>
      </c>
      <c r="B557" s="2">
        <f>T557</f>
        <v>3156</v>
      </c>
      <c r="C557" s="2">
        <f>S557</f>
        <v>3</v>
      </c>
      <c r="D557" s="2" t="str">
        <f>AO557</f>
        <v>LLIGUES ESTATALS /  /  / EST</v>
      </c>
      <c r="E557" s="2">
        <f>U557</f>
        <v>1275</v>
      </c>
      <c r="F557" s="2">
        <f>W557</f>
        <v>1</v>
      </c>
      <c r="G557" s="2">
        <f>X557</f>
        <v>1</v>
      </c>
      <c r="H557" s="2">
        <f>Y557</f>
        <v>1</v>
      </c>
      <c r="I557" s="3">
        <f>Z557</f>
        <v>0</v>
      </c>
      <c r="J557" s="3">
        <f>AA557</f>
        <v>0</v>
      </c>
      <c r="K557" s="3">
        <f>AB557</f>
        <v>1275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1728</v>
      </c>
      <c r="S557">
        <v>3</v>
      </c>
      <c r="T557">
        <v>3156</v>
      </c>
      <c r="U557">
        <v>1275</v>
      </c>
      <c r="V557" t="s">
        <v>11</v>
      </c>
      <c r="W557">
        <v>1</v>
      </c>
      <c r="X557">
        <v>1</v>
      </c>
      <c r="Y557">
        <v>1</v>
      </c>
      <c r="Z557">
        <v>0</v>
      </c>
      <c r="AA557">
        <v>0</v>
      </c>
      <c r="AB557">
        <v>1275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1394</v>
      </c>
      <c r="AJ557" t="s">
        <v>1392</v>
      </c>
      <c r="AK557" t="s">
        <v>14</v>
      </c>
      <c r="AL557">
        <v>1994</v>
      </c>
      <c r="AM557">
        <v>30</v>
      </c>
      <c r="AN557" t="s">
        <v>15</v>
      </c>
      <c r="AO557" t="s">
        <v>1693</v>
      </c>
    </row>
    <row r="558" spans="1:41" x14ac:dyDescent="0.25">
      <c r="A558">
        <f>MAX(A$8:A557)+1</f>
        <v>550</v>
      </c>
      <c r="B558" s="2">
        <f>T558</f>
        <v>3156</v>
      </c>
      <c r="C558" s="2">
        <f>S558</f>
        <v>2</v>
      </c>
      <c r="D558" s="2" t="str">
        <f>AO558</f>
        <v>RQ / RFETM / ABS / EST</v>
      </c>
      <c r="E558" s="2">
        <f>U558</f>
        <v>831</v>
      </c>
      <c r="F558" s="2">
        <f>W558</f>
        <v>0.1</v>
      </c>
      <c r="G558" s="2">
        <f>X558</f>
        <v>1</v>
      </c>
      <c r="H558" s="2">
        <f>Y558</f>
        <v>10</v>
      </c>
      <c r="I558" s="3">
        <f>Z558</f>
        <v>0</v>
      </c>
      <c r="J558" s="3">
        <f>AA558</f>
        <v>0</v>
      </c>
      <c r="K558" s="3">
        <f>AB558</f>
        <v>831.00000000000011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1393</v>
      </c>
      <c r="S558">
        <v>2</v>
      </c>
      <c r="T558">
        <v>3156</v>
      </c>
      <c r="U558">
        <v>831</v>
      </c>
      <c r="V558" t="s">
        <v>11</v>
      </c>
      <c r="W558">
        <v>0.1</v>
      </c>
      <c r="X558">
        <v>1</v>
      </c>
      <c r="Y558">
        <v>10</v>
      </c>
      <c r="Z558">
        <v>0</v>
      </c>
      <c r="AA558">
        <v>0</v>
      </c>
      <c r="AB558">
        <v>831.00000000000011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1394</v>
      </c>
      <c r="AJ558" t="s">
        <v>1392</v>
      </c>
      <c r="AK558" t="s">
        <v>14</v>
      </c>
      <c r="AL558">
        <v>1994</v>
      </c>
      <c r="AM558">
        <v>30</v>
      </c>
      <c r="AN558" t="s">
        <v>15</v>
      </c>
      <c r="AO558" t="s">
        <v>16</v>
      </c>
    </row>
    <row r="559" spans="1:41" x14ac:dyDescent="0.25">
      <c r="A559">
        <f>MAX(A$8:A558)+1</f>
        <v>551</v>
      </c>
      <c r="B559" s="2">
        <f>T559</f>
        <v>3156</v>
      </c>
      <c r="C559" s="2">
        <f>S559</f>
        <v>5</v>
      </c>
      <c r="D559" s="2" t="str">
        <f>AO559</f>
        <v>OP / VIC / ABS / EST</v>
      </c>
      <c r="E559" s="2">
        <f>U559</f>
        <v>2</v>
      </c>
      <c r="F559" s="2">
        <f>W559</f>
        <v>1</v>
      </c>
      <c r="G559" s="2">
        <f>X559</f>
        <v>15</v>
      </c>
      <c r="H559" s="2">
        <f>Y559</f>
        <v>10</v>
      </c>
      <c r="I559" s="3">
        <f>Z559</f>
        <v>0</v>
      </c>
      <c r="J559" s="3">
        <f>AA559</f>
        <v>0</v>
      </c>
      <c r="K559" s="3">
        <f>AB559</f>
        <v>300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1399</v>
      </c>
      <c r="S559">
        <v>5</v>
      </c>
      <c r="T559">
        <v>3156</v>
      </c>
      <c r="U559">
        <v>2</v>
      </c>
      <c r="V559" t="s">
        <v>22</v>
      </c>
      <c r="W559">
        <v>1</v>
      </c>
      <c r="X559">
        <v>15</v>
      </c>
      <c r="Y559">
        <v>10</v>
      </c>
      <c r="Z559">
        <v>0</v>
      </c>
      <c r="AA559">
        <v>0</v>
      </c>
      <c r="AB559">
        <v>300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1394</v>
      </c>
      <c r="AJ559" t="s">
        <v>1392</v>
      </c>
      <c r="AK559" t="s">
        <v>14</v>
      </c>
      <c r="AL559">
        <v>1994</v>
      </c>
      <c r="AM559">
        <v>30</v>
      </c>
      <c r="AN559" t="s">
        <v>15</v>
      </c>
      <c r="AO559" t="s">
        <v>84</v>
      </c>
    </row>
    <row r="560" spans="1:41" x14ac:dyDescent="0.25">
      <c r="A560">
        <f>MAX(A$8:A559)+1</f>
        <v>552</v>
      </c>
      <c r="B560" s="2">
        <f>T560</f>
        <v>3156</v>
      </c>
      <c r="C560" s="2">
        <f>S560</f>
        <v>167</v>
      </c>
      <c r="D560" s="2" t="str">
        <f>AO560</f>
        <v>OP / CAT1F / CAD C / CAT</v>
      </c>
      <c r="E560" s="2">
        <f>U560</f>
        <v>0.55000000000000004</v>
      </c>
      <c r="F560" s="2">
        <f>W560</f>
        <v>0.5</v>
      </c>
      <c r="G560" s="2">
        <f>X560</f>
        <v>3.5</v>
      </c>
      <c r="H560" s="2">
        <f>Y560</f>
        <v>10</v>
      </c>
      <c r="I560" s="3">
        <f>Z560</f>
        <v>0</v>
      </c>
      <c r="J560" s="3">
        <f>AA560</f>
        <v>0</v>
      </c>
      <c r="K560" s="3">
        <f>AB560</f>
        <v>9.6250000000000018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3658</v>
      </c>
      <c r="S560">
        <v>167</v>
      </c>
      <c r="T560">
        <v>3156</v>
      </c>
      <c r="U560">
        <v>0.55000000000000004</v>
      </c>
      <c r="V560" t="s">
        <v>22</v>
      </c>
      <c r="W560">
        <v>0.5</v>
      </c>
      <c r="X560">
        <v>3.5</v>
      </c>
      <c r="Y560">
        <v>10</v>
      </c>
      <c r="Z560">
        <v>0</v>
      </c>
      <c r="AA560">
        <v>0</v>
      </c>
      <c r="AB560">
        <v>9.6250000000000018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1394</v>
      </c>
      <c r="AJ560" t="s">
        <v>1392</v>
      </c>
      <c r="AK560" t="s">
        <v>14</v>
      </c>
      <c r="AL560">
        <v>1994</v>
      </c>
      <c r="AM560">
        <v>30</v>
      </c>
      <c r="AN560" t="s">
        <v>15</v>
      </c>
      <c r="AO560" t="s">
        <v>144</v>
      </c>
    </row>
    <row r="561" spans="1:41" x14ac:dyDescent="0.25">
      <c r="A561">
        <f>MAX(A$8:A560)+1</f>
        <v>553</v>
      </c>
      <c r="B561" s="2">
        <f>T561</f>
        <v>3156</v>
      </c>
      <c r="C561" s="2">
        <f>S561</f>
        <v>14</v>
      </c>
      <c r="D561" s="2" t="str">
        <f>AO561</f>
        <v>OP / CAT1F / SEN A / CAT</v>
      </c>
      <c r="E561" s="2">
        <f>U561</f>
        <v>8</v>
      </c>
      <c r="F561" s="2">
        <f>W561</f>
        <v>1.25</v>
      </c>
      <c r="G561" s="2">
        <f>X561</f>
        <v>15</v>
      </c>
      <c r="H561" s="2">
        <f>Y561</f>
        <v>10</v>
      </c>
      <c r="I561" s="3">
        <f>Z561</f>
        <v>0</v>
      </c>
      <c r="J561" s="3">
        <f>AA561</f>
        <v>0</v>
      </c>
      <c r="K561" s="3">
        <f>AB561</f>
        <v>1500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1400</v>
      </c>
      <c r="S561">
        <v>14</v>
      </c>
      <c r="T561">
        <v>3156</v>
      </c>
      <c r="U561">
        <v>8</v>
      </c>
      <c r="V561" t="s">
        <v>22</v>
      </c>
      <c r="W561">
        <v>1.25</v>
      </c>
      <c r="X561">
        <v>15</v>
      </c>
      <c r="Y561">
        <v>10</v>
      </c>
      <c r="Z561">
        <v>0</v>
      </c>
      <c r="AA561">
        <v>0</v>
      </c>
      <c r="AB561">
        <v>1500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1394</v>
      </c>
      <c r="AJ561" t="s">
        <v>1392</v>
      </c>
      <c r="AK561" t="s">
        <v>14</v>
      </c>
      <c r="AL561">
        <v>1994</v>
      </c>
      <c r="AM561">
        <v>30</v>
      </c>
      <c r="AN561" t="s">
        <v>15</v>
      </c>
      <c r="AO561" t="s">
        <v>48</v>
      </c>
    </row>
    <row r="562" spans="1:41" x14ac:dyDescent="0.25">
      <c r="A562">
        <f>MAX(A$8:A561)+1</f>
        <v>554</v>
      </c>
      <c r="B562" s="2">
        <f>T562</f>
        <v>3156</v>
      </c>
      <c r="C562" s="2">
        <f>S562</f>
        <v>28</v>
      </c>
      <c r="D562" s="2" t="str">
        <f>AO562</f>
        <v>OP / CAT2F / SEN A / CAT</v>
      </c>
      <c r="E562" s="2">
        <f>U562</f>
        <v>4</v>
      </c>
      <c r="F562" s="2">
        <f>W562</f>
        <v>1.25</v>
      </c>
      <c r="G562" s="2">
        <f>X562</f>
        <v>15</v>
      </c>
      <c r="H562" s="2">
        <f>Y562</f>
        <v>10</v>
      </c>
      <c r="I562" s="3">
        <f>Z562</f>
        <v>0</v>
      </c>
      <c r="J562" s="3">
        <f>AA562</f>
        <v>0</v>
      </c>
      <c r="K562" s="3">
        <f>AB562</f>
        <v>750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1396</v>
      </c>
      <c r="S562">
        <v>28</v>
      </c>
      <c r="T562">
        <v>3156</v>
      </c>
      <c r="U562">
        <v>4</v>
      </c>
      <c r="V562" t="s">
        <v>4225</v>
      </c>
      <c r="W562">
        <v>1.25</v>
      </c>
      <c r="X562">
        <v>15</v>
      </c>
      <c r="Y562">
        <v>10</v>
      </c>
      <c r="Z562">
        <v>0</v>
      </c>
      <c r="AA562">
        <v>0</v>
      </c>
      <c r="AB562">
        <v>750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1394</v>
      </c>
      <c r="AJ562" t="s">
        <v>1392</v>
      </c>
      <c r="AK562" t="s">
        <v>14</v>
      </c>
      <c r="AL562">
        <v>1994</v>
      </c>
      <c r="AM562">
        <v>30</v>
      </c>
      <c r="AN562" t="s">
        <v>15</v>
      </c>
      <c r="AO562" t="s">
        <v>44</v>
      </c>
    </row>
    <row r="563" spans="1:41" x14ac:dyDescent="0.25">
      <c r="A563">
        <f>MAX(A$8:A562)+1</f>
        <v>555</v>
      </c>
      <c r="B563" s="2">
        <f>T563</f>
        <v>3156</v>
      </c>
      <c r="C563" s="2">
        <f>S563</f>
        <v>64</v>
      </c>
      <c r="D563" s="2" t="str">
        <f>AO563</f>
        <v>TOP / CAT / ABS / CAT</v>
      </c>
      <c r="E563" s="2">
        <f>U563</f>
        <v>5</v>
      </c>
      <c r="F563" s="2">
        <f>W563</f>
        <v>2</v>
      </c>
      <c r="G563" s="2">
        <f>X563</f>
        <v>15</v>
      </c>
      <c r="H563" s="2">
        <f>Y563</f>
        <v>10</v>
      </c>
      <c r="I563" s="3">
        <f>Z563</f>
        <v>0</v>
      </c>
      <c r="J563" s="3">
        <f>AA563</f>
        <v>0</v>
      </c>
      <c r="K563" s="3">
        <f>AB563</f>
        <v>1500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1398</v>
      </c>
      <c r="S563">
        <v>64</v>
      </c>
      <c r="T563">
        <v>3156</v>
      </c>
      <c r="U563">
        <v>5</v>
      </c>
      <c r="V563" t="s">
        <v>4874</v>
      </c>
      <c r="W563">
        <v>2</v>
      </c>
      <c r="X563">
        <v>15</v>
      </c>
      <c r="Y563">
        <v>10</v>
      </c>
      <c r="Z563">
        <v>0</v>
      </c>
      <c r="AA563">
        <v>0</v>
      </c>
      <c r="AB563">
        <v>1500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1394</v>
      </c>
      <c r="AJ563" t="s">
        <v>1392</v>
      </c>
      <c r="AK563" t="s">
        <v>14</v>
      </c>
      <c r="AL563">
        <v>1994</v>
      </c>
      <c r="AM563">
        <v>30</v>
      </c>
      <c r="AN563" t="s">
        <v>15</v>
      </c>
      <c r="AO563" t="s">
        <v>169</v>
      </c>
    </row>
    <row r="564" spans="1:41" x14ac:dyDescent="0.25">
      <c r="A564">
        <f>MAX(A$8:A563)+1</f>
        <v>556</v>
      </c>
      <c r="B564" s="2">
        <f>T564</f>
        <v>3156</v>
      </c>
      <c r="C564" s="2">
        <f>S564</f>
        <v>47</v>
      </c>
      <c r="D564" s="2" t="str">
        <f>AO564</f>
        <v>OP / CAT3F / SEN A / CAT</v>
      </c>
      <c r="E564" s="2">
        <f>U564</f>
        <v>6.5</v>
      </c>
      <c r="F564" s="2">
        <f>W564</f>
        <v>1.25</v>
      </c>
      <c r="G564" s="2">
        <f>X564</f>
        <v>15</v>
      </c>
      <c r="H564" s="2">
        <f>Y564</f>
        <v>10</v>
      </c>
      <c r="I564" s="3">
        <f>Z564</f>
        <v>0</v>
      </c>
      <c r="J564" s="3">
        <f>AA564</f>
        <v>0</v>
      </c>
      <c r="K564" s="3">
        <f>AB564</f>
        <v>1218.75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1397</v>
      </c>
      <c r="S564">
        <v>47</v>
      </c>
      <c r="T564">
        <v>3156</v>
      </c>
      <c r="U564">
        <v>6.5</v>
      </c>
      <c r="V564" t="s">
        <v>4962</v>
      </c>
      <c r="W564">
        <v>1.25</v>
      </c>
      <c r="X564">
        <v>15</v>
      </c>
      <c r="Y564">
        <v>10</v>
      </c>
      <c r="Z564">
        <v>0</v>
      </c>
      <c r="AA564">
        <v>0</v>
      </c>
      <c r="AB564">
        <v>1218.75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1394</v>
      </c>
      <c r="AJ564" t="s">
        <v>1392</v>
      </c>
      <c r="AK564" t="s">
        <v>14</v>
      </c>
      <c r="AL564">
        <v>1994</v>
      </c>
      <c r="AM564">
        <v>30</v>
      </c>
      <c r="AN564" t="s">
        <v>15</v>
      </c>
      <c r="AO564" t="s">
        <v>80</v>
      </c>
    </row>
    <row r="565" spans="1:41" x14ac:dyDescent="0.25">
      <c r="A565">
        <f>MAX(A$8:A564)+1</f>
        <v>557</v>
      </c>
      <c r="B565" s="2">
        <f>T565</f>
        <v>3156</v>
      </c>
      <c r="C565" s="2">
        <f>S565</f>
        <v>117</v>
      </c>
      <c r="D565" s="2" t="str">
        <f>AO565</f>
        <v>CAMP / CAT / ABS / CAT</v>
      </c>
      <c r="E565" s="2">
        <f>U565</f>
        <v>1</v>
      </c>
      <c r="F565" s="2">
        <f>W565</f>
        <v>2</v>
      </c>
      <c r="G565" s="2">
        <f>X565</f>
        <v>15</v>
      </c>
      <c r="H565" s="2">
        <f>Y565</f>
        <v>10</v>
      </c>
      <c r="I565" s="3">
        <f>Z565</f>
        <v>0</v>
      </c>
      <c r="J565" s="3">
        <f>AA565</f>
        <v>0</v>
      </c>
      <c r="K565" s="3">
        <f>AB565</f>
        <v>300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1395</v>
      </c>
      <c r="S565">
        <v>117</v>
      </c>
      <c r="T565">
        <v>3156</v>
      </c>
      <c r="U565">
        <v>1</v>
      </c>
      <c r="V565" t="s">
        <v>5284</v>
      </c>
      <c r="W565">
        <v>2</v>
      </c>
      <c r="X565">
        <v>15</v>
      </c>
      <c r="Y565">
        <v>10</v>
      </c>
      <c r="Z565">
        <v>0</v>
      </c>
      <c r="AA565">
        <v>0</v>
      </c>
      <c r="AB565">
        <v>300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1394</v>
      </c>
      <c r="AJ565" t="s">
        <v>1392</v>
      </c>
      <c r="AK565" t="s">
        <v>14</v>
      </c>
      <c r="AL565">
        <v>1994</v>
      </c>
      <c r="AM565">
        <v>30</v>
      </c>
      <c r="AN565" t="s">
        <v>15</v>
      </c>
      <c r="AO565" t="s">
        <v>30</v>
      </c>
    </row>
    <row r="566" spans="1:41" x14ac:dyDescent="0.25">
      <c r="A566">
        <f>MAX(A$8:A565)+1</f>
        <v>558</v>
      </c>
      <c r="B566" s="2">
        <f>T566</f>
        <v>3157</v>
      </c>
      <c r="C566" s="2">
        <f>S566</f>
        <v>3</v>
      </c>
      <c r="D566" s="2" t="str">
        <f>AO566</f>
        <v>LLIGUES ESTATALS /  /  / EST</v>
      </c>
      <c r="E566" s="2">
        <f>U566</f>
        <v>570</v>
      </c>
      <c r="F566" s="2">
        <f>W566</f>
        <v>1</v>
      </c>
      <c r="G566" s="2">
        <f>X566</f>
        <v>1</v>
      </c>
      <c r="H566" s="2">
        <f>Y566</f>
        <v>1</v>
      </c>
      <c r="I566" s="3">
        <f>Z566</f>
        <v>0</v>
      </c>
      <c r="J566" s="3">
        <f>AA566</f>
        <v>0</v>
      </c>
      <c r="K566" s="3">
        <f>AB566</f>
        <v>570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1726</v>
      </c>
      <c r="S566">
        <v>3</v>
      </c>
      <c r="T566">
        <v>3157</v>
      </c>
      <c r="U566">
        <v>570</v>
      </c>
      <c r="V566" t="s">
        <v>11</v>
      </c>
      <c r="W566">
        <v>1</v>
      </c>
      <c r="X566">
        <v>1</v>
      </c>
      <c r="Y566">
        <v>1</v>
      </c>
      <c r="Z566">
        <v>0</v>
      </c>
      <c r="AA566">
        <v>0</v>
      </c>
      <c r="AB566">
        <v>570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1082</v>
      </c>
      <c r="AJ566" t="s">
        <v>1083</v>
      </c>
      <c r="AK566" t="s">
        <v>14</v>
      </c>
      <c r="AL566">
        <v>1994</v>
      </c>
      <c r="AM566">
        <v>30</v>
      </c>
      <c r="AN566" t="s">
        <v>15</v>
      </c>
      <c r="AO566" t="s">
        <v>1693</v>
      </c>
    </row>
    <row r="567" spans="1:41" x14ac:dyDescent="0.25">
      <c r="A567">
        <f>MAX(A$8:A566)+1</f>
        <v>559</v>
      </c>
      <c r="B567" s="2">
        <f>T567</f>
        <v>3157</v>
      </c>
      <c r="C567" s="2">
        <f>S567</f>
        <v>2</v>
      </c>
      <c r="D567" s="2" t="str">
        <f>AO567</f>
        <v>RQ / RFETM / ABS / EST</v>
      </c>
      <c r="E567" s="2">
        <f>U567</f>
        <v>374</v>
      </c>
      <c r="F567" s="2">
        <f>W567</f>
        <v>0.1</v>
      </c>
      <c r="G567" s="2">
        <f>X567</f>
        <v>1</v>
      </c>
      <c r="H567" s="2">
        <f>Y567</f>
        <v>10</v>
      </c>
      <c r="I567" s="3">
        <f>Z567</f>
        <v>0</v>
      </c>
      <c r="J567" s="3">
        <f>AA567</f>
        <v>0</v>
      </c>
      <c r="K567" s="3">
        <f>AB567</f>
        <v>374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1081</v>
      </c>
      <c r="S567">
        <v>2</v>
      </c>
      <c r="T567">
        <v>3157</v>
      </c>
      <c r="U567">
        <v>374</v>
      </c>
      <c r="V567" t="s">
        <v>11</v>
      </c>
      <c r="W567">
        <v>0.1</v>
      </c>
      <c r="X567">
        <v>1</v>
      </c>
      <c r="Y567">
        <v>10</v>
      </c>
      <c r="Z567">
        <v>0</v>
      </c>
      <c r="AA567">
        <v>0</v>
      </c>
      <c r="AB567">
        <v>374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1082</v>
      </c>
      <c r="AJ567" t="s">
        <v>1083</v>
      </c>
      <c r="AK567" t="s">
        <v>14</v>
      </c>
      <c r="AL567">
        <v>1994</v>
      </c>
      <c r="AM567">
        <v>30</v>
      </c>
      <c r="AN567" t="s">
        <v>15</v>
      </c>
      <c r="AO567" t="s">
        <v>16</v>
      </c>
    </row>
    <row r="568" spans="1:41" x14ac:dyDescent="0.25">
      <c r="A568">
        <f>MAX(A$8:A567)+1</f>
        <v>560</v>
      </c>
      <c r="B568" s="2">
        <f>T568</f>
        <v>3163</v>
      </c>
      <c r="C568" s="2">
        <f>S568</f>
        <v>107</v>
      </c>
      <c r="D568" s="2" t="str">
        <f>AO568</f>
        <v>OP / BCN1F / V60 / BCN</v>
      </c>
      <c r="E568" s="2">
        <f>U568</f>
        <v>12</v>
      </c>
      <c r="F568" s="2">
        <f>W568</f>
        <v>1</v>
      </c>
      <c r="G568" s="2">
        <f>X568</f>
        <v>3</v>
      </c>
      <c r="H568" s="2">
        <f>Y568</f>
        <v>10</v>
      </c>
      <c r="I568" s="3">
        <f>Z568</f>
        <v>360</v>
      </c>
      <c r="J568" s="3">
        <f>AA568</f>
        <v>0</v>
      </c>
      <c r="K568" s="3">
        <f>AB568</f>
        <v>0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2137</v>
      </c>
      <c r="S568">
        <v>107</v>
      </c>
      <c r="T568">
        <v>3163</v>
      </c>
      <c r="U568">
        <v>12</v>
      </c>
      <c r="V568" t="s">
        <v>3849</v>
      </c>
      <c r="W568">
        <v>1</v>
      </c>
      <c r="X568">
        <v>3</v>
      </c>
      <c r="Y568">
        <v>10</v>
      </c>
      <c r="Z568">
        <v>360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514</v>
      </c>
      <c r="AJ568" t="s">
        <v>510</v>
      </c>
      <c r="AK568" t="s">
        <v>14</v>
      </c>
      <c r="AL568">
        <v>1962</v>
      </c>
      <c r="AM568">
        <v>62</v>
      </c>
      <c r="AN568" t="s">
        <v>145</v>
      </c>
      <c r="AO568" t="s">
        <v>334</v>
      </c>
    </row>
    <row r="569" spans="1:41" x14ac:dyDescent="0.25">
      <c r="A569">
        <f>MAX(A$8:A568)+1</f>
        <v>561</v>
      </c>
      <c r="B569" s="2">
        <f>T569</f>
        <v>3163</v>
      </c>
      <c r="C569" s="2">
        <f>S569</f>
        <v>127</v>
      </c>
      <c r="D569" s="2" t="str">
        <f>AO569</f>
        <v>CAMP / CAT / V60 / CAT</v>
      </c>
      <c r="E569" s="2">
        <f>U569</f>
        <v>8</v>
      </c>
      <c r="F569" s="2">
        <f>W569</f>
        <v>2</v>
      </c>
      <c r="G569" s="2">
        <f>X569</f>
        <v>3</v>
      </c>
      <c r="H569" s="2">
        <f>Y569</f>
        <v>10</v>
      </c>
      <c r="I569" s="3">
        <f>Z569</f>
        <v>480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2429</v>
      </c>
      <c r="S569">
        <v>127</v>
      </c>
      <c r="T569">
        <v>3163</v>
      </c>
      <c r="U569">
        <v>8</v>
      </c>
      <c r="V569" t="s">
        <v>4633</v>
      </c>
      <c r="W569">
        <v>2</v>
      </c>
      <c r="X569">
        <v>3</v>
      </c>
      <c r="Y569">
        <v>10</v>
      </c>
      <c r="Z569">
        <v>480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514</v>
      </c>
      <c r="AJ569" t="s">
        <v>510</v>
      </c>
      <c r="AK569" t="s">
        <v>14</v>
      </c>
      <c r="AL569">
        <v>1962</v>
      </c>
      <c r="AM569">
        <v>62</v>
      </c>
      <c r="AN569" t="s">
        <v>145</v>
      </c>
      <c r="AO569" t="s">
        <v>146</v>
      </c>
    </row>
    <row r="570" spans="1:41" x14ac:dyDescent="0.25">
      <c r="A570">
        <f>MAX(A$8:A569)+1</f>
        <v>562</v>
      </c>
      <c r="B570" s="2">
        <f>T570</f>
        <v>3163</v>
      </c>
      <c r="C570" s="2">
        <f>S570</f>
        <v>113</v>
      </c>
      <c r="D570" s="2" t="str">
        <f>AO570</f>
        <v>OP / BCN3F / V60 / BCN</v>
      </c>
      <c r="E570" s="2">
        <f>U570</f>
        <v>4</v>
      </c>
      <c r="F570" s="2">
        <f>W570</f>
        <v>1</v>
      </c>
      <c r="G570" s="2">
        <f>X570</f>
        <v>3</v>
      </c>
      <c r="H570" s="2">
        <f>Y570</f>
        <v>10</v>
      </c>
      <c r="I570" s="3">
        <f>Z570</f>
        <v>120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4949</v>
      </c>
      <c r="S570">
        <v>113</v>
      </c>
      <c r="T570">
        <v>3163</v>
      </c>
      <c r="U570">
        <v>4</v>
      </c>
      <c r="V570" t="s">
        <v>4874</v>
      </c>
      <c r="W570">
        <v>1</v>
      </c>
      <c r="X570">
        <v>3</v>
      </c>
      <c r="Y570">
        <v>10</v>
      </c>
      <c r="Z570">
        <v>120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514</v>
      </c>
      <c r="AJ570" t="s">
        <v>510</v>
      </c>
      <c r="AK570" t="s">
        <v>14</v>
      </c>
      <c r="AL570">
        <v>1962</v>
      </c>
      <c r="AM570">
        <v>62</v>
      </c>
      <c r="AN570" t="s">
        <v>145</v>
      </c>
      <c r="AO570" t="s">
        <v>4940</v>
      </c>
    </row>
    <row r="571" spans="1:41" x14ac:dyDescent="0.25">
      <c r="A571">
        <f>MAX(A$8:A570)+1</f>
        <v>563</v>
      </c>
      <c r="B571" s="2">
        <f>T571</f>
        <v>3165</v>
      </c>
      <c r="C571" s="2">
        <f>S571</f>
        <v>126</v>
      </c>
      <c r="D571" s="2" t="str">
        <f>AO571</f>
        <v>CAMP / CAT / V50 / CAT</v>
      </c>
      <c r="E571" s="2">
        <f>U571</f>
        <v>1</v>
      </c>
      <c r="F571" s="2">
        <f>W571</f>
        <v>2</v>
      </c>
      <c r="G571" s="2">
        <f>X571</f>
        <v>6</v>
      </c>
      <c r="H571" s="2">
        <f>Y571</f>
        <v>10</v>
      </c>
      <c r="I571" s="3">
        <f>Z571</f>
        <v>120</v>
      </c>
      <c r="J571" s="3">
        <f>AA571</f>
        <v>0</v>
      </c>
      <c r="K571" s="3">
        <f>AB571</f>
        <v>0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4678</v>
      </c>
      <c r="S571">
        <v>126</v>
      </c>
      <c r="T571">
        <v>3165</v>
      </c>
      <c r="U571">
        <v>1</v>
      </c>
      <c r="V571" t="s">
        <v>4633</v>
      </c>
      <c r="W571">
        <v>2</v>
      </c>
      <c r="X571">
        <v>6</v>
      </c>
      <c r="Y571">
        <v>10</v>
      </c>
      <c r="Z571">
        <v>120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4679</v>
      </c>
      <c r="AJ571" t="s">
        <v>2312</v>
      </c>
      <c r="AK571" t="s">
        <v>14</v>
      </c>
      <c r="AL571">
        <v>1967</v>
      </c>
      <c r="AM571">
        <v>57</v>
      </c>
      <c r="AN571" t="s">
        <v>51</v>
      </c>
      <c r="AO571" t="s">
        <v>139</v>
      </c>
    </row>
    <row r="572" spans="1:41" x14ac:dyDescent="0.25">
      <c r="A572">
        <f>MAX(A$8:A571)+1</f>
        <v>564</v>
      </c>
      <c r="B572" s="2">
        <f>T572</f>
        <v>3170</v>
      </c>
      <c r="C572" s="2">
        <f>S572</f>
        <v>3</v>
      </c>
      <c r="D572" s="2" t="str">
        <f>AO572</f>
        <v>LLIGUES ESTATALS /  /  / EST</v>
      </c>
      <c r="E572" s="2">
        <f>U572</f>
        <v>268.09999999999991</v>
      </c>
      <c r="F572" s="2">
        <f>W572</f>
        <v>1</v>
      </c>
      <c r="G572" s="2">
        <f>X572</f>
        <v>1</v>
      </c>
      <c r="H572" s="2">
        <f>Y572</f>
        <v>1</v>
      </c>
      <c r="I572" s="3">
        <f>Z572</f>
        <v>0</v>
      </c>
      <c r="J572" s="3">
        <f>AA572</f>
        <v>0</v>
      </c>
      <c r="K572" s="3">
        <f>AB572</f>
        <v>268.09999999999991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1950</v>
      </c>
      <c r="S572">
        <v>3</v>
      </c>
      <c r="T572">
        <v>3170</v>
      </c>
      <c r="U572">
        <v>268.09999999999991</v>
      </c>
      <c r="V572" t="s">
        <v>11</v>
      </c>
      <c r="W572">
        <v>1</v>
      </c>
      <c r="X572">
        <v>1</v>
      </c>
      <c r="Y572">
        <v>1</v>
      </c>
      <c r="Z572">
        <v>0</v>
      </c>
      <c r="AA572">
        <v>0</v>
      </c>
      <c r="AB572">
        <v>268.09999999999991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1951</v>
      </c>
      <c r="AJ572" t="s">
        <v>1302</v>
      </c>
      <c r="AK572" t="s">
        <v>14</v>
      </c>
      <c r="AL572">
        <v>1969</v>
      </c>
      <c r="AM572">
        <v>55</v>
      </c>
      <c r="AN572" t="s">
        <v>51</v>
      </c>
      <c r="AO572" t="s">
        <v>1693</v>
      </c>
    </row>
    <row r="573" spans="1:41" x14ac:dyDescent="0.25">
      <c r="A573">
        <f>MAX(A$8:A572)+1</f>
        <v>565</v>
      </c>
      <c r="B573" s="2">
        <f>T573</f>
        <v>3205</v>
      </c>
      <c r="C573" s="2">
        <f>S573</f>
        <v>160</v>
      </c>
      <c r="D573" s="2" t="str">
        <f>AO573</f>
        <v>TOR / ZON / V40F / EST</v>
      </c>
      <c r="E573" s="2">
        <f>U573</f>
        <v>9.5</v>
      </c>
      <c r="F573" s="2">
        <f>W573</f>
        <v>1</v>
      </c>
      <c r="G573" s="2">
        <f>X573</f>
        <v>2</v>
      </c>
      <c r="H573" s="2">
        <f>Y573</f>
        <v>10</v>
      </c>
      <c r="I573" s="3">
        <f>Z573</f>
        <v>190</v>
      </c>
      <c r="J573" s="3">
        <f>AA573</f>
        <v>0</v>
      </c>
      <c r="K573" s="3">
        <f>AB573</f>
        <v>0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4049</v>
      </c>
      <c r="S573">
        <v>160</v>
      </c>
      <c r="T573">
        <v>3205</v>
      </c>
      <c r="U573">
        <v>9.5</v>
      </c>
      <c r="V573" t="s">
        <v>3882</v>
      </c>
      <c r="W573">
        <v>1</v>
      </c>
      <c r="X573">
        <v>2</v>
      </c>
      <c r="Y573">
        <v>10</v>
      </c>
      <c r="Z573">
        <v>190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3841</v>
      </c>
      <c r="AJ573" t="s">
        <v>127</v>
      </c>
      <c r="AK573" t="s">
        <v>28</v>
      </c>
      <c r="AL573">
        <v>1979</v>
      </c>
      <c r="AM573">
        <v>45</v>
      </c>
      <c r="AN573" t="s">
        <v>91</v>
      </c>
      <c r="AO573" t="s">
        <v>4044</v>
      </c>
    </row>
    <row r="574" spans="1:41" x14ac:dyDescent="0.25">
      <c r="A574">
        <f>MAX(A$8:A573)+1</f>
        <v>566</v>
      </c>
      <c r="B574" s="2">
        <f>T574</f>
        <v>3205</v>
      </c>
      <c r="C574" s="2">
        <f>S574</f>
        <v>125</v>
      </c>
      <c r="D574" s="2" t="str">
        <f>AO574</f>
        <v>CAMP / CAT / V40F / CAT</v>
      </c>
      <c r="E574" s="2">
        <f>U574</f>
        <v>8</v>
      </c>
      <c r="F574" s="2">
        <f>W574</f>
        <v>2</v>
      </c>
      <c r="G574" s="2">
        <f>X574</f>
        <v>2</v>
      </c>
      <c r="H574" s="2">
        <f>Y574</f>
        <v>10</v>
      </c>
      <c r="I574" s="3">
        <f>Z574</f>
        <v>320</v>
      </c>
      <c r="J574" s="3">
        <f>AA574</f>
        <v>0</v>
      </c>
      <c r="K574" s="3">
        <f>AB574</f>
        <v>0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1014</v>
      </c>
      <c r="S574">
        <v>125</v>
      </c>
      <c r="T574">
        <v>3205</v>
      </c>
      <c r="U574">
        <v>8</v>
      </c>
      <c r="V574" t="s">
        <v>4633</v>
      </c>
      <c r="W574">
        <v>2</v>
      </c>
      <c r="X574">
        <v>2</v>
      </c>
      <c r="Y574">
        <v>10</v>
      </c>
      <c r="Z574">
        <v>320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3841</v>
      </c>
      <c r="AJ574" t="s">
        <v>127</v>
      </c>
      <c r="AK574" t="s">
        <v>28</v>
      </c>
      <c r="AL574">
        <v>1979</v>
      </c>
      <c r="AM574">
        <v>45</v>
      </c>
      <c r="AN574" t="s">
        <v>91</v>
      </c>
      <c r="AO574" t="s">
        <v>193</v>
      </c>
    </row>
    <row r="575" spans="1:41" x14ac:dyDescent="0.25">
      <c r="A575">
        <f>MAX(A$8:A574)+1</f>
        <v>567</v>
      </c>
      <c r="B575" s="2">
        <f>T575</f>
        <v>3205</v>
      </c>
      <c r="C575" s="2">
        <f>S575</f>
        <v>92</v>
      </c>
      <c r="D575" s="2" t="str">
        <f>AO575</f>
        <v>TOR / EST / V40 / EST</v>
      </c>
      <c r="E575" s="2">
        <f>U575</f>
        <v>5</v>
      </c>
      <c r="F575" s="2">
        <f>W575</f>
        <v>0.5</v>
      </c>
      <c r="G575" s="2">
        <f>X575</f>
        <v>15</v>
      </c>
      <c r="H575" s="2">
        <f>Y575</f>
        <v>10</v>
      </c>
      <c r="I575" s="3">
        <f>Z575</f>
        <v>375</v>
      </c>
      <c r="J575" s="3">
        <f>AA575</f>
        <v>0</v>
      </c>
      <c r="K575" s="3">
        <f>AB575</f>
        <v>0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2219</v>
      </c>
      <c r="S575">
        <v>92</v>
      </c>
      <c r="T575">
        <v>3205</v>
      </c>
      <c r="U575">
        <v>5</v>
      </c>
      <c r="V575" t="s">
        <v>2462</v>
      </c>
      <c r="W575">
        <v>0.5</v>
      </c>
      <c r="X575">
        <v>15</v>
      </c>
      <c r="Y575">
        <v>10</v>
      </c>
      <c r="Z575">
        <v>375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3841</v>
      </c>
      <c r="AJ575" t="s">
        <v>127</v>
      </c>
      <c r="AK575" t="s">
        <v>28</v>
      </c>
      <c r="AL575">
        <v>1979</v>
      </c>
      <c r="AM575">
        <v>45</v>
      </c>
      <c r="AN575" t="s">
        <v>91</v>
      </c>
      <c r="AO575" t="s">
        <v>161</v>
      </c>
    </row>
    <row r="576" spans="1:41" x14ac:dyDescent="0.25">
      <c r="A576">
        <f>MAX(A$8:A575)+1</f>
        <v>568</v>
      </c>
      <c r="B576" s="2">
        <f>T576</f>
        <v>3205</v>
      </c>
      <c r="C576" s="2">
        <f>S576</f>
        <v>162</v>
      </c>
      <c r="D576" s="2" t="str">
        <f>AO576</f>
        <v>TOP / CAT / V40F / CAT</v>
      </c>
      <c r="E576" s="2">
        <f>U576</f>
        <v>5</v>
      </c>
      <c r="F576" s="2">
        <f>W576</f>
        <v>2</v>
      </c>
      <c r="G576" s="2">
        <f>X576</f>
        <v>2</v>
      </c>
      <c r="H576" s="2">
        <f>Y576</f>
        <v>10</v>
      </c>
      <c r="I576" s="3">
        <f>Z576</f>
        <v>200</v>
      </c>
      <c r="J576" s="3">
        <f>AA576</f>
        <v>0</v>
      </c>
      <c r="K576" s="3">
        <f>AB576</f>
        <v>0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4889</v>
      </c>
      <c r="S576">
        <v>162</v>
      </c>
      <c r="T576">
        <v>3205</v>
      </c>
      <c r="U576">
        <v>5</v>
      </c>
      <c r="V576" t="s">
        <v>4874</v>
      </c>
      <c r="W576">
        <v>2</v>
      </c>
      <c r="X576">
        <v>2</v>
      </c>
      <c r="Y576">
        <v>10</v>
      </c>
      <c r="Z576">
        <v>200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3841</v>
      </c>
      <c r="AJ576" t="s">
        <v>127</v>
      </c>
      <c r="AK576" t="s">
        <v>28</v>
      </c>
      <c r="AL576">
        <v>1979</v>
      </c>
      <c r="AM576">
        <v>45</v>
      </c>
      <c r="AN576" t="s">
        <v>91</v>
      </c>
      <c r="AO576" t="s">
        <v>523</v>
      </c>
    </row>
    <row r="577" spans="1:41" x14ac:dyDescent="0.25">
      <c r="A577">
        <f>MAX(A$8:A576)+1</f>
        <v>569</v>
      </c>
      <c r="B577" s="2">
        <f>T577</f>
        <v>3222</v>
      </c>
      <c r="C577" s="2">
        <f>S577</f>
        <v>3</v>
      </c>
      <c r="D577" s="2" t="str">
        <f>AO577</f>
        <v>LLIGUES ESTATALS /  /  / EST</v>
      </c>
      <c r="E577" s="2">
        <f>U577</f>
        <v>893</v>
      </c>
      <c r="F577" s="2">
        <f>W577</f>
        <v>1</v>
      </c>
      <c r="G577" s="2">
        <f>X577</f>
        <v>1</v>
      </c>
      <c r="H577" s="2">
        <f>Y577</f>
        <v>1</v>
      </c>
      <c r="I577" s="3">
        <f>Z577</f>
        <v>0</v>
      </c>
      <c r="J577" s="3">
        <f>AA577</f>
        <v>0</v>
      </c>
      <c r="K577" s="3">
        <f>AB577</f>
        <v>893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1742</v>
      </c>
      <c r="S577">
        <v>3</v>
      </c>
      <c r="T577">
        <v>3222</v>
      </c>
      <c r="U577">
        <v>893</v>
      </c>
      <c r="V577" t="s">
        <v>11</v>
      </c>
      <c r="W577">
        <v>1</v>
      </c>
      <c r="X577">
        <v>1</v>
      </c>
      <c r="Y577">
        <v>1</v>
      </c>
      <c r="Z577">
        <v>0</v>
      </c>
      <c r="AA577">
        <v>0</v>
      </c>
      <c r="AB577">
        <v>893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1662</v>
      </c>
      <c r="AJ577" t="s">
        <v>1654</v>
      </c>
      <c r="AK577" t="s">
        <v>14</v>
      </c>
      <c r="AL577">
        <v>1998</v>
      </c>
      <c r="AM577">
        <v>26</v>
      </c>
      <c r="AN577" t="s">
        <v>15</v>
      </c>
      <c r="AO577" t="s">
        <v>1693</v>
      </c>
    </row>
    <row r="578" spans="1:41" x14ac:dyDescent="0.25">
      <c r="A578">
        <f>MAX(A$8:A577)+1</f>
        <v>570</v>
      </c>
      <c r="B578" s="2">
        <f>T578</f>
        <v>3222</v>
      </c>
      <c r="C578" s="2">
        <f>S578</f>
        <v>2</v>
      </c>
      <c r="D578" s="2" t="str">
        <f>AO578</f>
        <v>RQ / RFETM / ABS / EST</v>
      </c>
      <c r="E578" s="2">
        <f>U578</f>
        <v>548</v>
      </c>
      <c r="F578" s="2">
        <f>W578</f>
        <v>0.1</v>
      </c>
      <c r="G578" s="2">
        <f>X578</f>
        <v>1</v>
      </c>
      <c r="H578" s="2">
        <f>Y578</f>
        <v>10</v>
      </c>
      <c r="I578" s="3">
        <f>Z578</f>
        <v>0</v>
      </c>
      <c r="J578" s="3">
        <f>AA578</f>
        <v>0</v>
      </c>
      <c r="K578" s="3">
        <f>AB578</f>
        <v>548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1661</v>
      </c>
      <c r="S578">
        <v>2</v>
      </c>
      <c r="T578">
        <v>3222</v>
      </c>
      <c r="U578">
        <v>548</v>
      </c>
      <c r="V578" t="s">
        <v>11</v>
      </c>
      <c r="W578">
        <v>0.1</v>
      </c>
      <c r="X578">
        <v>1</v>
      </c>
      <c r="Y578">
        <v>10</v>
      </c>
      <c r="Z578">
        <v>0</v>
      </c>
      <c r="AA578">
        <v>0</v>
      </c>
      <c r="AB578">
        <v>548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1662</v>
      </c>
      <c r="AJ578" t="s">
        <v>1654</v>
      </c>
      <c r="AK578" t="s">
        <v>14</v>
      </c>
      <c r="AL578">
        <v>1998</v>
      </c>
      <c r="AM578">
        <v>26</v>
      </c>
      <c r="AN578" t="s">
        <v>15</v>
      </c>
      <c r="AO578" t="s">
        <v>16</v>
      </c>
    </row>
    <row r="579" spans="1:41" x14ac:dyDescent="0.25">
      <c r="A579">
        <f>MAX(A$8:A578)+1</f>
        <v>571</v>
      </c>
      <c r="B579" s="2">
        <f>T579</f>
        <v>3222</v>
      </c>
      <c r="C579" s="2">
        <f>S579</f>
        <v>118</v>
      </c>
      <c r="D579" s="2" t="str">
        <f>AO579</f>
        <v>CAMP / CAT / COM / CAT</v>
      </c>
      <c r="E579" s="2">
        <f>U579</f>
        <v>1</v>
      </c>
      <c r="F579" s="2">
        <f>W579</f>
        <v>0.3</v>
      </c>
      <c r="G579" s="2">
        <f>X579</f>
        <v>15</v>
      </c>
      <c r="H579" s="2">
        <f>Y579</f>
        <v>10</v>
      </c>
      <c r="I579" s="3">
        <f>Z579</f>
        <v>0</v>
      </c>
      <c r="J579" s="3">
        <f>AA579</f>
        <v>0</v>
      </c>
      <c r="K579" s="3">
        <f>AB579</f>
        <v>45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5331</v>
      </c>
      <c r="S579">
        <v>118</v>
      </c>
      <c r="T579">
        <v>3222</v>
      </c>
      <c r="U579">
        <v>1</v>
      </c>
      <c r="V579" t="s">
        <v>5284</v>
      </c>
      <c r="W579">
        <v>0.3</v>
      </c>
      <c r="X579">
        <v>15</v>
      </c>
      <c r="Y579">
        <v>10</v>
      </c>
      <c r="Z579">
        <v>0</v>
      </c>
      <c r="AA579">
        <v>0</v>
      </c>
      <c r="AB579">
        <v>45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1662</v>
      </c>
      <c r="AJ579" t="s">
        <v>1654</v>
      </c>
      <c r="AK579" t="s">
        <v>14</v>
      </c>
      <c r="AL579">
        <v>1998</v>
      </c>
      <c r="AM579">
        <v>26</v>
      </c>
      <c r="AN579" t="s">
        <v>15</v>
      </c>
      <c r="AO579" t="s">
        <v>5311</v>
      </c>
    </row>
    <row r="580" spans="1:41" x14ac:dyDescent="0.25">
      <c r="A580">
        <f>MAX(A$8:A579)+1</f>
        <v>572</v>
      </c>
      <c r="B580" s="2">
        <f>T580</f>
        <v>3254</v>
      </c>
      <c r="C580" s="2">
        <f>S580</f>
        <v>3</v>
      </c>
      <c r="D580" s="2" t="str">
        <f>AO580</f>
        <v>LLIGUES ESTATALS /  /  / EST</v>
      </c>
      <c r="E580" s="2">
        <f>U580</f>
        <v>1275</v>
      </c>
      <c r="F580" s="2">
        <f>W580</f>
        <v>1</v>
      </c>
      <c r="G580" s="2">
        <f>X580</f>
        <v>1</v>
      </c>
      <c r="H580" s="2">
        <f>Y580</f>
        <v>1</v>
      </c>
      <c r="I580" s="3">
        <f>Z580</f>
        <v>0</v>
      </c>
      <c r="J580" s="3">
        <f>AA580</f>
        <v>0</v>
      </c>
      <c r="K580" s="3">
        <f>AB580</f>
        <v>1275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1936</v>
      </c>
      <c r="S580">
        <v>3</v>
      </c>
      <c r="T580">
        <v>3254</v>
      </c>
      <c r="U580">
        <v>1275</v>
      </c>
      <c r="V580" t="s">
        <v>11</v>
      </c>
      <c r="W580">
        <v>1</v>
      </c>
      <c r="X580">
        <v>1</v>
      </c>
      <c r="Y580">
        <v>1</v>
      </c>
      <c r="Z580">
        <v>0</v>
      </c>
      <c r="AA580">
        <v>0</v>
      </c>
      <c r="AB580">
        <v>1275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1419</v>
      </c>
      <c r="AJ580" t="s">
        <v>1417</v>
      </c>
      <c r="AK580" t="s">
        <v>14</v>
      </c>
      <c r="AL580">
        <v>1969</v>
      </c>
      <c r="AM580">
        <v>55</v>
      </c>
      <c r="AN580" t="s">
        <v>51</v>
      </c>
      <c r="AO580" t="s">
        <v>1693</v>
      </c>
    </row>
    <row r="581" spans="1:41" x14ac:dyDescent="0.25">
      <c r="A581">
        <f>MAX(A$8:A580)+1</f>
        <v>573</v>
      </c>
      <c r="B581" s="2">
        <f>T581</f>
        <v>3254</v>
      </c>
      <c r="C581" s="2">
        <f>S581</f>
        <v>2</v>
      </c>
      <c r="D581" s="2" t="str">
        <f>AO581</f>
        <v>RQ / RFETM / ABS / EST</v>
      </c>
      <c r="E581" s="2">
        <f>U581</f>
        <v>596</v>
      </c>
      <c r="F581" s="2">
        <f>W581</f>
        <v>0.1</v>
      </c>
      <c r="G581" s="2">
        <f>X581</f>
        <v>1</v>
      </c>
      <c r="H581" s="2">
        <f>Y581</f>
        <v>10</v>
      </c>
      <c r="I581" s="3">
        <f>Z581</f>
        <v>0</v>
      </c>
      <c r="J581" s="3">
        <f>AA581</f>
        <v>0</v>
      </c>
      <c r="K581" s="3">
        <f>AB581</f>
        <v>596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1418</v>
      </c>
      <c r="S581">
        <v>2</v>
      </c>
      <c r="T581">
        <v>3254</v>
      </c>
      <c r="U581">
        <v>596</v>
      </c>
      <c r="V581" t="s">
        <v>11</v>
      </c>
      <c r="W581">
        <v>0.1</v>
      </c>
      <c r="X581">
        <v>1</v>
      </c>
      <c r="Y581">
        <v>10</v>
      </c>
      <c r="Z581">
        <v>0</v>
      </c>
      <c r="AA581">
        <v>0</v>
      </c>
      <c r="AB581">
        <v>596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1419</v>
      </c>
      <c r="AJ581" t="s">
        <v>1417</v>
      </c>
      <c r="AK581" t="s">
        <v>14</v>
      </c>
      <c r="AL581">
        <v>1969</v>
      </c>
      <c r="AM581">
        <v>55</v>
      </c>
      <c r="AN581" t="s">
        <v>51</v>
      </c>
      <c r="AO581" t="s">
        <v>16</v>
      </c>
    </row>
    <row r="582" spans="1:41" x14ac:dyDescent="0.25">
      <c r="A582">
        <f>MAX(A$8:A581)+1</f>
        <v>574</v>
      </c>
      <c r="B582" s="2">
        <f>T582</f>
        <v>3254</v>
      </c>
      <c r="C582" s="2">
        <f>S582</f>
        <v>126</v>
      </c>
      <c r="D582" s="2" t="str">
        <f>AO582</f>
        <v>CAMP / CAT / V50 / CAT</v>
      </c>
      <c r="E582" s="2">
        <f>U582</f>
        <v>20</v>
      </c>
      <c r="F582" s="2">
        <f>W582</f>
        <v>2</v>
      </c>
      <c r="G582" s="2">
        <f>X582</f>
        <v>6</v>
      </c>
      <c r="H582" s="2">
        <f>Y582</f>
        <v>10</v>
      </c>
      <c r="I582" s="3">
        <f>Z582</f>
        <v>2400</v>
      </c>
      <c r="J582" s="3">
        <f>AA582</f>
        <v>0</v>
      </c>
      <c r="K582" s="3">
        <f>AB582</f>
        <v>0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1420</v>
      </c>
      <c r="S582">
        <v>126</v>
      </c>
      <c r="T582">
        <v>3254</v>
      </c>
      <c r="U582">
        <v>20</v>
      </c>
      <c r="V582" t="s">
        <v>4633</v>
      </c>
      <c r="W582">
        <v>2</v>
      </c>
      <c r="X582">
        <v>6</v>
      </c>
      <c r="Y582">
        <v>10</v>
      </c>
      <c r="Z582">
        <v>2400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1419</v>
      </c>
      <c r="AJ582" t="s">
        <v>1417</v>
      </c>
      <c r="AK582" t="s">
        <v>14</v>
      </c>
      <c r="AL582">
        <v>1969</v>
      </c>
      <c r="AM582">
        <v>55</v>
      </c>
      <c r="AN582" t="s">
        <v>51</v>
      </c>
      <c r="AO582" t="s">
        <v>139</v>
      </c>
    </row>
    <row r="583" spans="1:41" x14ac:dyDescent="0.25">
      <c r="A583">
        <f>MAX(A$8:A582)+1</f>
        <v>575</v>
      </c>
      <c r="B583" s="2">
        <f>T583</f>
        <v>3254</v>
      </c>
      <c r="C583" s="2">
        <f>S583</f>
        <v>163</v>
      </c>
      <c r="D583" s="2" t="str">
        <f>AO583</f>
        <v>TOP / CAT / V50M / CAT</v>
      </c>
      <c r="E583" s="2">
        <f>U583</f>
        <v>20</v>
      </c>
      <c r="F583" s="2">
        <f>W583</f>
        <v>2</v>
      </c>
      <c r="G583" s="2">
        <f>X583</f>
        <v>6</v>
      </c>
      <c r="H583" s="2">
        <f>Y583</f>
        <v>10</v>
      </c>
      <c r="I583" s="3">
        <f>Z583</f>
        <v>2400</v>
      </c>
      <c r="J583" s="3">
        <f>AA583</f>
        <v>0</v>
      </c>
      <c r="K583" s="3">
        <f>AB583</f>
        <v>0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4898</v>
      </c>
      <c r="S583">
        <v>163</v>
      </c>
      <c r="T583">
        <v>3254</v>
      </c>
      <c r="U583">
        <v>20</v>
      </c>
      <c r="V583" t="s">
        <v>4874</v>
      </c>
      <c r="W583">
        <v>2</v>
      </c>
      <c r="X583">
        <v>6</v>
      </c>
      <c r="Y583">
        <v>10</v>
      </c>
      <c r="Z583">
        <v>2400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1419</v>
      </c>
      <c r="AJ583" t="s">
        <v>1417</v>
      </c>
      <c r="AK583" t="s">
        <v>14</v>
      </c>
      <c r="AL583">
        <v>1969</v>
      </c>
      <c r="AM583">
        <v>55</v>
      </c>
      <c r="AN583" t="s">
        <v>51</v>
      </c>
      <c r="AO583" t="s">
        <v>142</v>
      </c>
    </row>
    <row r="584" spans="1:41" x14ac:dyDescent="0.25">
      <c r="A584">
        <f>MAX(A$8:A583)+1</f>
        <v>576</v>
      </c>
      <c r="B584" s="2">
        <f>T584</f>
        <v>3317</v>
      </c>
      <c r="C584" s="2">
        <f>S584</f>
        <v>141</v>
      </c>
      <c r="D584" s="2" t="str">
        <f>AO584</f>
        <v>CAMP / ESP / V70 / EST</v>
      </c>
      <c r="E584" s="2">
        <f>U584</f>
        <v>2</v>
      </c>
      <c r="F584" s="2">
        <f>W584</f>
        <v>4</v>
      </c>
      <c r="G584" s="2">
        <f>X584</f>
        <v>2</v>
      </c>
      <c r="H584" s="2">
        <f>Y584</f>
        <v>10</v>
      </c>
      <c r="I584" s="3">
        <f>Z584</f>
        <v>160</v>
      </c>
      <c r="J584" s="3">
        <f>AA584</f>
        <v>0</v>
      </c>
      <c r="K584" s="3">
        <f>AB584</f>
        <v>0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603</v>
      </c>
      <c r="S584">
        <v>141</v>
      </c>
      <c r="T584">
        <v>3317</v>
      </c>
      <c r="U584">
        <v>2</v>
      </c>
      <c r="V584" t="s">
        <v>11</v>
      </c>
      <c r="W584">
        <v>4</v>
      </c>
      <c r="X584">
        <v>2</v>
      </c>
      <c r="Y584">
        <v>10</v>
      </c>
      <c r="Z584">
        <v>160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601</v>
      </c>
      <c r="AJ584" t="s">
        <v>453</v>
      </c>
      <c r="AK584" t="s">
        <v>14</v>
      </c>
      <c r="AL584">
        <v>1950</v>
      </c>
      <c r="AM584">
        <v>74</v>
      </c>
      <c r="AN584" t="s">
        <v>211</v>
      </c>
      <c r="AO584" t="s">
        <v>350</v>
      </c>
    </row>
    <row r="585" spans="1:41" x14ac:dyDescent="0.25">
      <c r="A585">
        <f>MAX(A$8:A584)+1</f>
        <v>577</v>
      </c>
      <c r="B585" s="2">
        <f>T585</f>
        <v>3317</v>
      </c>
      <c r="C585" s="2">
        <f>S585</f>
        <v>107</v>
      </c>
      <c r="D585" s="2" t="str">
        <f>AO585</f>
        <v>OP / BCN1F / V60 / BCN</v>
      </c>
      <c r="E585" s="2">
        <f>U585</f>
        <v>2.25</v>
      </c>
      <c r="F585" s="2">
        <f>W585</f>
        <v>1</v>
      </c>
      <c r="G585" s="2">
        <f>X585</f>
        <v>3</v>
      </c>
      <c r="H585" s="2">
        <f>Y585</f>
        <v>10</v>
      </c>
      <c r="I585" s="3">
        <f>Z585</f>
        <v>67.5</v>
      </c>
      <c r="J585" s="3">
        <f>AA585</f>
        <v>0</v>
      </c>
      <c r="K585" s="3">
        <f>AB585</f>
        <v>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3868</v>
      </c>
      <c r="S585">
        <v>107</v>
      </c>
      <c r="T585">
        <v>3317</v>
      </c>
      <c r="U585">
        <v>2.25</v>
      </c>
      <c r="V585" t="s">
        <v>3849</v>
      </c>
      <c r="W585">
        <v>1</v>
      </c>
      <c r="X585">
        <v>3</v>
      </c>
      <c r="Y585">
        <v>10</v>
      </c>
      <c r="Z585">
        <v>67.5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601</v>
      </c>
      <c r="AJ585" t="s">
        <v>453</v>
      </c>
      <c r="AK585" t="s">
        <v>14</v>
      </c>
      <c r="AL585">
        <v>1950</v>
      </c>
      <c r="AM585">
        <v>74</v>
      </c>
      <c r="AN585" t="s">
        <v>211</v>
      </c>
      <c r="AO585" t="s">
        <v>334</v>
      </c>
    </row>
    <row r="586" spans="1:41" x14ac:dyDescent="0.25">
      <c r="A586">
        <f>MAX(A$8:A585)+1</f>
        <v>578</v>
      </c>
      <c r="B586" s="2">
        <f>T586</f>
        <v>3317</v>
      </c>
      <c r="C586" s="2">
        <f>S586</f>
        <v>109</v>
      </c>
      <c r="D586" s="2" t="str">
        <f>AO586</f>
        <v>OP / BCN2F / V50 / BCN</v>
      </c>
      <c r="E586" s="2">
        <f>U586</f>
        <v>2.25</v>
      </c>
      <c r="F586" s="2">
        <f>W586</f>
        <v>1</v>
      </c>
      <c r="G586" s="2">
        <f>X586</f>
        <v>6</v>
      </c>
      <c r="H586" s="2">
        <f>Y586</f>
        <v>10</v>
      </c>
      <c r="I586" s="3">
        <f>Z586</f>
        <v>135</v>
      </c>
      <c r="J586" s="3">
        <f>AA586</f>
        <v>0</v>
      </c>
      <c r="K586" s="3">
        <f>AB586</f>
        <v>0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602</v>
      </c>
      <c r="S586">
        <v>109</v>
      </c>
      <c r="T586">
        <v>3317</v>
      </c>
      <c r="U586">
        <v>2.25</v>
      </c>
      <c r="V586" t="s">
        <v>4605</v>
      </c>
      <c r="W586">
        <v>1</v>
      </c>
      <c r="X586">
        <v>6</v>
      </c>
      <c r="Y586">
        <v>10</v>
      </c>
      <c r="Z586">
        <v>135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601</v>
      </c>
      <c r="AJ586" t="s">
        <v>453</v>
      </c>
      <c r="AK586" t="s">
        <v>14</v>
      </c>
      <c r="AL586">
        <v>1950</v>
      </c>
      <c r="AM586">
        <v>74</v>
      </c>
      <c r="AN586" t="s">
        <v>211</v>
      </c>
      <c r="AO586" t="s">
        <v>137</v>
      </c>
    </row>
    <row r="587" spans="1:41" x14ac:dyDescent="0.25">
      <c r="A587">
        <f>MAX(A$8:A586)+1</f>
        <v>579</v>
      </c>
      <c r="B587" s="2">
        <f>T587</f>
        <v>3317</v>
      </c>
      <c r="C587" s="2">
        <f>S587</f>
        <v>185</v>
      </c>
      <c r="D587" s="2" t="str">
        <f>AO587</f>
        <v>CAMP / CAT / V75 / CAT</v>
      </c>
      <c r="E587" s="2">
        <f>U587</f>
        <v>16</v>
      </c>
      <c r="F587" s="2">
        <f>W587</f>
        <v>2</v>
      </c>
      <c r="G587" s="2">
        <f>X587</f>
        <v>0.83</v>
      </c>
      <c r="H587" s="2">
        <f>Y587</f>
        <v>10</v>
      </c>
      <c r="I587" s="3">
        <f>Z587</f>
        <v>265.59999999999997</v>
      </c>
      <c r="J587" s="3">
        <f>AA587</f>
        <v>0</v>
      </c>
      <c r="K587" s="3">
        <f>AB587</f>
        <v>0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4732</v>
      </c>
      <c r="S587">
        <v>185</v>
      </c>
      <c r="T587">
        <v>3317</v>
      </c>
      <c r="U587">
        <v>16</v>
      </c>
      <c r="V587" t="s">
        <v>4633</v>
      </c>
      <c r="W587">
        <v>2</v>
      </c>
      <c r="X587">
        <v>0.83</v>
      </c>
      <c r="Y587">
        <v>10</v>
      </c>
      <c r="Z587">
        <v>265.59999999999997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601</v>
      </c>
      <c r="AJ587" t="s">
        <v>453</v>
      </c>
      <c r="AK587" t="s">
        <v>14</v>
      </c>
      <c r="AL587">
        <v>1950</v>
      </c>
      <c r="AM587">
        <v>74</v>
      </c>
      <c r="AN587" t="s">
        <v>211</v>
      </c>
      <c r="AO587" t="s">
        <v>2455</v>
      </c>
    </row>
    <row r="588" spans="1:41" x14ac:dyDescent="0.25">
      <c r="A588">
        <f>MAX(A$8:A587)+1</f>
        <v>580</v>
      </c>
      <c r="B588" s="2">
        <f>T588</f>
        <v>3317</v>
      </c>
      <c r="C588" s="2">
        <f>S588</f>
        <v>113</v>
      </c>
      <c r="D588" s="2" t="str">
        <f>AO588</f>
        <v>OP / BCN3F / V60 / BCN</v>
      </c>
      <c r="E588" s="2">
        <f>U588</f>
        <v>4</v>
      </c>
      <c r="F588" s="2">
        <f>W588</f>
        <v>1</v>
      </c>
      <c r="G588" s="2">
        <f>X588</f>
        <v>3</v>
      </c>
      <c r="H588" s="2">
        <f>Y588</f>
        <v>10</v>
      </c>
      <c r="I588" s="3">
        <f>Z588</f>
        <v>120</v>
      </c>
      <c r="J588" s="3">
        <f>AA588</f>
        <v>0</v>
      </c>
      <c r="K588" s="3">
        <f>AB588</f>
        <v>0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4950</v>
      </c>
      <c r="S588">
        <v>113</v>
      </c>
      <c r="T588">
        <v>3317</v>
      </c>
      <c r="U588">
        <v>4</v>
      </c>
      <c r="V588" t="s">
        <v>4874</v>
      </c>
      <c r="W588">
        <v>1</v>
      </c>
      <c r="X588">
        <v>3</v>
      </c>
      <c r="Y588">
        <v>10</v>
      </c>
      <c r="Z588">
        <v>120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601</v>
      </c>
      <c r="AJ588" t="s">
        <v>453</v>
      </c>
      <c r="AK588" t="s">
        <v>14</v>
      </c>
      <c r="AL588">
        <v>1950</v>
      </c>
      <c r="AM588">
        <v>74</v>
      </c>
      <c r="AN588" t="s">
        <v>211</v>
      </c>
      <c r="AO588" t="s">
        <v>4940</v>
      </c>
    </row>
    <row r="589" spans="1:41" x14ac:dyDescent="0.25">
      <c r="A589">
        <f>MAX(A$8:A588)+1</f>
        <v>581</v>
      </c>
      <c r="B589" s="2">
        <f>T589</f>
        <v>3342</v>
      </c>
      <c r="C589" s="2">
        <f>S589</f>
        <v>3</v>
      </c>
      <c r="D589" s="2" t="str">
        <f>AO589</f>
        <v>LLIGUES ESTATALS /  /  / EST</v>
      </c>
      <c r="E589" s="2">
        <f>U589</f>
        <v>89.499999999999943</v>
      </c>
      <c r="F589" s="2">
        <f>W589</f>
        <v>1</v>
      </c>
      <c r="G589" s="2">
        <f>X589</f>
        <v>1</v>
      </c>
      <c r="H589" s="2">
        <f>Y589</f>
        <v>1</v>
      </c>
      <c r="I589" s="3">
        <f>Z589</f>
        <v>0</v>
      </c>
      <c r="J589" s="3">
        <f>AA589</f>
        <v>0</v>
      </c>
      <c r="K589" s="3">
        <f>AB589</f>
        <v>89.499999999999943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2921</v>
      </c>
      <c r="S589">
        <v>3</v>
      </c>
      <c r="T589">
        <v>3342</v>
      </c>
      <c r="U589">
        <v>89.499999999999943</v>
      </c>
      <c r="V589" t="s">
        <v>11</v>
      </c>
      <c r="W589">
        <v>1</v>
      </c>
      <c r="X589">
        <v>1</v>
      </c>
      <c r="Y589">
        <v>1</v>
      </c>
      <c r="Z589">
        <v>0</v>
      </c>
      <c r="AA589">
        <v>0</v>
      </c>
      <c r="AB589">
        <v>89.499999999999943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2174</v>
      </c>
      <c r="AJ589" t="s">
        <v>1455</v>
      </c>
      <c r="AK589" t="s">
        <v>14</v>
      </c>
      <c r="AL589">
        <v>1996</v>
      </c>
      <c r="AM589">
        <v>28</v>
      </c>
      <c r="AN589" t="s">
        <v>15</v>
      </c>
      <c r="AO589" t="s">
        <v>1693</v>
      </c>
    </row>
    <row r="590" spans="1:41" x14ac:dyDescent="0.25">
      <c r="A590">
        <f>MAX(A$8:A589)+1</f>
        <v>582</v>
      </c>
      <c r="B590" s="2">
        <f>T590</f>
        <v>3342</v>
      </c>
      <c r="C590" s="2">
        <f>S590</f>
        <v>197</v>
      </c>
      <c r="D590" s="2" t="str">
        <f>AO590</f>
        <v>CAMP / CAT / COM B / CAT</v>
      </c>
      <c r="E590" s="2">
        <f>U590</f>
        <v>2</v>
      </c>
      <c r="F590" s="2">
        <f>W590</f>
        <v>0.1</v>
      </c>
      <c r="G590" s="2">
        <f>X590</f>
        <v>15</v>
      </c>
      <c r="H590" s="2">
        <f>Y590</f>
        <v>10</v>
      </c>
      <c r="I590" s="3">
        <f>Z590</f>
        <v>0</v>
      </c>
      <c r="J590" s="3">
        <f>AA590</f>
        <v>0</v>
      </c>
      <c r="K590" s="3">
        <f>AB590</f>
        <v>30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5358</v>
      </c>
      <c r="S590">
        <v>197</v>
      </c>
      <c r="T590">
        <v>3342</v>
      </c>
      <c r="U590">
        <v>2</v>
      </c>
      <c r="V590" t="s">
        <v>5284</v>
      </c>
      <c r="W590">
        <v>0.1</v>
      </c>
      <c r="X590">
        <v>15</v>
      </c>
      <c r="Y590">
        <v>10</v>
      </c>
      <c r="Z590">
        <v>0</v>
      </c>
      <c r="AA590">
        <v>0</v>
      </c>
      <c r="AB590">
        <v>30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2174</v>
      </c>
      <c r="AJ590" t="s">
        <v>1455</v>
      </c>
      <c r="AK590" t="s">
        <v>14</v>
      </c>
      <c r="AL590">
        <v>1996</v>
      </c>
      <c r="AM590">
        <v>28</v>
      </c>
      <c r="AN590" t="s">
        <v>15</v>
      </c>
      <c r="AO590" t="s">
        <v>5339</v>
      </c>
    </row>
    <row r="591" spans="1:41" x14ac:dyDescent="0.25">
      <c r="A591">
        <f>MAX(A$8:A590)+1</f>
        <v>583</v>
      </c>
      <c r="B591" s="2">
        <f>T591</f>
        <v>3360</v>
      </c>
      <c r="C591" s="2">
        <f>S591</f>
        <v>130</v>
      </c>
      <c r="D591" s="2" t="str">
        <f>AO591</f>
        <v>CAMP / ESP / ABS / EST</v>
      </c>
      <c r="E591" s="2">
        <f>U591</f>
        <v>4</v>
      </c>
      <c r="F591" s="2">
        <f>W591</f>
        <v>4</v>
      </c>
      <c r="G591" s="2">
        <f>X591</f>
        <v>15</v>
      </c>
      <c r="H591" s="2">
        <f>Y591</f>
        <v>10</v>
      </c>
      <c r="I591" s="3">
        <f>Z591</f>
        <v>0</v>
      </c>
      <c r="J591" s="3">
        <f>AA591</f>
        <v>0</v>
      </c>
      <c r="K591" s="3">
        <f>AB591</f>
        <v>2400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287</v>
      </c>
      <c r="S591">
        <v>130</v>
      </c>
      <c r="T591">
        <v>3360</v>
      </c>
      <c r="U591">
        <v>4</v>
      </c>
      <c r="V591" t="s">
        <v>11</v>
      </c>
      <c r="W591">
        <v>4</v>
      </c>
      <c r="X591">
        <v>15</v>
      </c>
      <c r="Y591">
        <v>10</v>
      </c>
      <c r="Z591">
        <v>0</v>
      </c>
      <c r="AA591">
        <v>0</v>
      </c>
      <c r="AB591">
        <v>2400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285</v>
      </c>
      <c r="AJ591" t="s">
        <v>225</v>
      </c>
      <c r="AK591" t="s">
        <v>14</v>
      </c>
      <c r="AL591">
        <v>1999</v>
      </c>
      <c r="AM591">
        <v>25</v>
      </c>
      <c r="AN591" t="s">
        <v>15</v>
      </c>
      <c r="AO591" t="s">
        <v>78</v>
      </c>
    </row>
    <row r="592" spans="1:41" x14ac:dyDescent="0.25">
      <c r="A592">
        <f>MAX(A$8:A591)+1</f>
        <v>584</v>
      </c>
      <c r="B592" s="2">
        <f>T592</f>
        <v>3360</v>
      </c>
      <c r="C592" s="2">
        <f>S592</f>
        <v>3</v>
      </c>
      <c r="D592" s="2" t="str">
        <f>AO592</f>
        <v>LLIGUES ESTATALS /  /  / EST</v>
      </c>
      <c r="E592" s="2">
        <f>U592</f>
        <v>2474.9999999999982</v>
      </c>
      <c r="F592" s="2">
        <f>W592</f>
        <v>1</v>
      </c>
      <c r="G592" s="2">
        <f>X592</f>
        <v>1</v>
      </c>
      <c r="H592" s="2">
        <f>Y592</f>
        <v>1</v>
      </c>
      <c r="I592" s="3">
        <f>Z592</f>
        <v>0</v>
      </c>
      <c r="J592" s="3">
        <f>AA592</f>
        <v>0</v>
      </c>
      <c r="K592" s="3">
        <f>AB592</f>
        <v>2474.9999999999982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1694</v>
      </c>
      <c r="S592">
        <v>3</v>
      </c>
      <c r="T592">
        <v>3360</v>
      </c>
      <c r="U592">
        <v>2474.9999999999982</v>
      </c>
      <c r="V592" t="s">
        <v>11</v>
      </c>
      <c r="W592">
        <v>1</v>
      </c>
      <c r="X592">
        <v>1</v>
      </c>
      <c r="Y592">
        <v>1</v>
      </c>
      <c r="Z592">
        <v>0</v>
      </c>
      <c r="AA592">
        <v>0</v>
      </c>
      <c r="AB592">
        <v>2474.9999999999982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285</v>
      </c>
      <c r="AJ592" t="s">
        <v>225</v>
      </c>
      <c r="AK592" t="s">
        <v>14</v>
      </c>
      <c r="AL592">
        <v>1999</v>
      </c>
      <c r="AM592">
        <v>25</v>
      </c>
      <c r="AN592" t="s">
        <v>15</v>
      </c>
      <c r="AO592" t="s">
        <v>1693</v>
      </c>
    </row>
    <row r="593" spans="1:41" x14ac:dyDescent="0.25">
      <c r="A593">
        <f>MAX(A$8:A592)+1</f>
        <v>585</v>
      </c>
      <c r="B593" s="2">
        <f>T593</f>
        <v>3360</v>
      </c>
      <c r="C593" s="2">
        <f>S593</f>
        <v>2</v>
      </c>
      <c r="D593" s="2" t="str">
        <f>AO593</f>
        <v>RQ / RFETM / ABS / EST</v>
      </c>
      <c r="E593" s="2">
        <f>U593</f>
        <v>1923</v>
      </c>
      <c r="F593" s="2">
        <f>W593</f>
        <v>0.1</v>
      </c>
      <c r="G593" s="2">
        <f>X593</f>
        <v>1</v>
      </c>
      <c r="H593" s="2">
        <f>Y593</f>
        <v>10</v>
      </c>
      <c r="I593" s="3">
        <f>Z593</f>
        <v>0</v>
      </c>
      <c r="J593" s="3">
        <f>AA593</f>
        <v>0</v>
      </c>
      <c r="K593" s="3">
        <f>AB593</f>
        <v>1923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284</v>
      </c>
      <c r="S593">
        <v>2</v>
      </c>
      <c r="T593">
        <v>3360</v>
      </c>
      <c r="U593">
        <v>1923</v>
      </c>
      <c r="V593" t="s">
        <v>11</v>
      </c>
      <c r="W593">
        <v>0.1</v>
      </c>
      <c r="X593">
        <v>1</v>
      </c>
      <c r="Y593">
        <v>10</v>
      </c>
      <c r="Z593">
        <v>0</v>
      </c>
      <c r="AA593">
        <v>0</v>
      </c>
      <c r="AB593">
        <v>1923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285</v>
      </c>
      <c r="AJ593" t="s">
        <v>225</v>
      </c>
      <c r="AK593" t="s">
        <v>14</v>
      </c>
      <c r="AL593">
        <v>1999</v>
      </c>
      <c r="AM593">
        <v>25</v>
      </c>
      <c r="AN593" t="s">
        <v>15</v>
      </c>
      <c r="AO593" t="s">
        <v>16</v>
      </c>
    </row>
    <row r="594" spans="1:41" x14ac:dyDescent="0.25">
      <c r="A594">
        <f>MAX(A$8:A593)+1</f>
        <v>586</v>
      </c>
      <c r="B594" s="2">
        <f>T594</f>
        <v>3360</v>
      </c>
      <c r="C594" s="2">
        <f>S594</f>
        <v>5</v>
      </c>
      <c r="D594" s="2" t="str">
        <f>AO594</f>
        <v>OP / VIC / ABS / EST</v>
      </c>
      <c r="E594" s="2">
        <f>U594</f>
        <v>4</v>
      </c>
      <c r="F594" s="2">
        <f>W594</f>
        <v>1</v>
      </c>
      <c r="G594" s="2">
        <f>X594</f>
        <v>15</v>
      </c>
      <c r="H594" s="2">
        <f>Y594</f>
        <v>10</v>
      </c>
      <c r="I594" s="3">
        <f>Z594</f>
        <v>0</v>
      </c>
      <c r="J594" s="3">
        <f>AA594</f>
        <v>0</v>
      </c>
      <c r="K594" s="3">
        <f>AB594</f>
        <v>600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289</v>
      </c>
      <c r="S594">
        <v>5</v>
      </c>
      <c r="T594">
        <v>3360</v>
      </c>
      <c r="U594">
        <v>4</v>
      </c>
      <c r="V594" t="s">
        <v>22</v>
      </c>
      <c r="W594">
        <v>1</v>
      </c>
      <c r="X594">
        <v>15</v>
      </c>
      <c r="Y594">
        <v>10</v>
      </c>
      <c r="Z594">
        <v>0</v>
      </c>
      <c r="AA594">
        <v>0</v>
      </c>
      <c r="AB594">
        <v>600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285</v>
      </c>
      <c r="AJ594" t="s">
        <v>225</v>
      </c>
      <c r="AK594" t="s">
        <v>14</v>
      </c>
      <c r="AL594">
        <v>1999</v>
      </c>
      <c r="AM594">
        <v>25</v>
      </c>
      <c r="AN594" t="s">
        <v>15</v>
      </c>
      <c r="AO594" t="s">
        <v>84</v>
      </c>
    </row>
    <row r="595" spans="1:41" x14ac:dyDescent="0.25">
      <c r="A595">
        <f>MAX(A$8:A594)+1</f>
        <v>587</v>
      </c>
      <c r="B595" s="2">
        <f>T595</f>
        <v>3360</v>
      </c>
      <c r="C595" s="2">
        <f>S595</f>
        <v>151</v>
      </c>
      <c r="D595" s="2" t="str">
        <f>AO595</f>
        <v>OP / OLOT / ABS / EST</v>
      </c>
      <c r="E595" s="2">
        <f>U595</f>
        <v>0.5</v>
      </c>
      <c r="F595" s="2">
        <f>W595</f>
        <v>1</v>
      </c>
      <c r="G595" s="2">
        <f>X595</f>
        <v>15</v>
      </c>
      <c r="H595" s="2">
        <f>Y595</f>
        <v>10</v>
      </c>
      <c r="I595" s="3">
        <f>Z595</f>
        <v>0</v>
      </c>
      <c r="J595" s="3">
        <f>AA595</f>
        <v>0</v>
      </c>
      <c r="K595" s="3">
        <f>AB595</f>
        <v>75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288</v>
      </c>
      <c r="S595">
        <v>151</v>
      </c>
      <c r="T595">
        <v>3360</v>
      </c>
      <c r="U595">
        <v>0.5</v>
      </c>
      <c r="V595" t="s">
        <v>22</v>
      </c>
      <c r="W595">
        <v>1</v>
      </c>
      <c r="X595">
        <v>15</v>
      </c>
      <c r="Y595">
        <v>10</v>
      </c>
      <c r="Z595">
        <v>0</v>
      </c>
      <c r="AA595">
        <v>0</v>
      </c>
      <c r="AB595">
        <v>75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285</v>
      </c>
      <c r="AJ595" t="s">
        <v>225</v>
      </c>
      <c r="AK595" t="s">
        <v>14</v>
      </c>
      <c r="AL595">
        <v>1999</v>
      </c>
      <c r="AM595">
        <v>25</v>
      </c>
      <c r="AN595" t="s">
        <v>15</v>
      </c>
      <c r="AO595" t="s">
        <v>46</v>
      </c>
    </row>
    <row r="596" spans="1:41" x14ac:dyDescent="0.25">
      <c r="A596">
        <f>MAX(A$8:A595)+1</f>
        <v>588</v>
      </c>
      <c r="B596" s="2">
        <f>T596</f>
        <v>3360</v>
      </c>
      <c r="C596" s="2">
        <f>S596</f>
        <v>130</v>
      </c>
      <c r="D596" s="2" t="str">
        <f>AO596</f>
        <v>CAMP / ESP / ABS / EST</v>
      </c>
      <c r="E596" s="2">
        <f>U596</f>
        <v>4</v>
      </c>
      <c r="F596" s="2">
        <f>W596</f>
        <v>4</v>
      </c>
      <c r="G596" s="2">
        <f>X596</f>
        <v>15</v>
      </c>
      <c r="H596" s="2">
        <f>Y596</f>
        <v>10</v>
      </c>
      <c r="I596" s="3">
        <f>Z596</f>
        <v>0</v>
      </c>
      <c r="J596" s="3">
        <f>AA596</f>
        <v>0</v>
      </c>
      <c r="K596" s="3">
        <f>AB596</f>
        <v>2400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287</v>
      </c>
      <c r="S596">
        <v>130</v>
      </c>
      <c r="T596">
        <v>3360</v>
      </c>
      <c r="U596">
        <v>4</v>
      </c>
      <c r="V596" t="s">
        <v>2462</v>
      </c>
      <c r="W596">
        <v>4</v>
      </c>
      <c r="X596">
        <v>15</v>
      </c>
      <c r="Y596">
        <v>10</v>
      </c>
      <c r="Z596">
        <v>0</v>
      </c>
      <c r="AA596">
        <v>0</v>
      </c>
      <c r="AB596">
        <v>2400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285</v>
      </c>
      <c r="AJ596" t="s">
        <v>225</v>
      </c>
      <c r="AK596" t="s">
        <v>14</v>
      </c>
      <c r="AL596">
        <v>1999</v>
      </c>
      <c r="AM596">
        <v>25</v>
      </c>
      <c r="AN596" t="s">
        <v>15</v>
      </c>
      <c r="AO596" t="s">
        <v>78</v>
      </c>
    </row>
    <row r="597" spans="1:41" x14ac:dyDescent="0.25">
      <c r="A597">
        <f>MAX(A$8:A596)+1</f>
        <v>589</v>
      </c>
      <c r="B597" s="2">
        <f>T597</f>
        <v>3360</v>
      </c>
      <c r="C597" s="2">
        <f>S597</f>
        <v>117</v>
      </c>
      <c r="D597" s="2" t="str">
        <f>AO597</f>
        <v>CAMP / CAT / ABS / CAT</v>
      </c>
      <c r="E597" s="2">
        <f>U597</f>
        <v>16</v>
      </c>
      <c r="F597" s="2">
        <f>W597</f>
        <v>2</v>
      </c>
      <c r="G597" s="2">
        <f>X597</f>
        <v>15</v>
      </c>
      <c r="H597" s="2">
        <f>Y597</f>
        <v>10</v>
      </c>
      <c r="I597" s="3">
        <f>Z597</f>
        <v>0</v>
      </c>
      <c r="J597" s="3">
        <f>AA597</f>
        <v>0</v>
      </c>
      <c r="K597" s="3">
        <f>AB597</f>
        <v>4800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286</v>
      </c>
      <c r="S597">
        <v>117</v>
      </c>
      <c r="T597">
        <v>3360</v>
      </c>
      <c r="U597">
        <v>16</v>
      </c>
      <c r="V597" t="s">
        <v>5284</v>
      </c>
      <c r="W597">
        <v>2</v>
      </c>
      <c r="X597">
        <v>15</v>
      </c>
      <c r="Y597">
        <v>10</v>
      </c>
      <c r="Z597">
        <v>0</v>
      </c>
      <c r="AA597">
        <v>0</v>
      </c>
      <c r="AB597">
        <v>4800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285</v>
      </c>
      <c r="AJ597" t="s">
        <v>225</v>
      </c>
      <c r="AK597" t="s">
        <v>14</v>
      </c>
      <c r="AL597">
        <v>1999</v>
      </c>
      <c r="AM597">
        <v>25</v>
      </c>
      <c r="AN597" t="s">
        <v>15</v>
      </c>
      <c r="AO597" t="s">
        <v>30</v>
      </c>
    </row>
    <row r="598" spans="1:41" x14ac:dyDescent="0.25">
      <c r="A598">
        <f>MAX(A$8:A597)+1</f>
        <v>590</v>
      </c>
      <c r="B598" s="2">
        <f>T598</f>
        <v>3385</v>
      </c>
      <c r="C598" s="2">
        <f>S598</f>
        <v>160</v>
      </c>
      <c r="D598" s="2" t="str">
        <f>AO598</f>
        <v>TOR / ZON / V40F / EST</v>
      </c>
      <c r="E598" s="2">
        <f>U598</f>
        <v>9.5</v>
      </c>
      <c r="F598" s="2">
        <f>W598</f>
        <v>1</v>
      </c>
      <c r="G598" s="2">
        <f>X598</f>
        <v>2</v>
      </c>
      <c r="H598" s="2">
        <f>Y598</f>
        <v>10</v>
      </c>
      <c r="I598" s="3">
        <f>Z598</f>
        <v>190</v>
      </c>
      <c r="J598" s="3">
        <f>AA598</f>
        <v>0</v>
      </c>
      <c r="K598" s="3">
        <f>AB598</f>
        <v>0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4050</v>
      </c>
      <c r="S598">
        <v>160</v>
      </c>
      <c r="T598">
        <v>3385</v>
      </c>
      <c r="U598">
        <v>9.5</v>
      </c>
      <c r="V598" t="s">
        <v>3882</v>
      </c>
      <c r="W598">
        <v>1</v>
      </c>
      <c r="X598">
        <v>2</v>
      </c>
      <c r="Y598">
        <v>10</v>
      </c>
      <c r="Z598">
        <v>190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2405</v>
      </c>
      <c r="AJ598" t="s">
        <v>1440</v>
      </c>
      <c r="AK598" t="s">
        <v>28</v>
      </c>
      <c r="AL598">
        <v>1980</v>
      </c>
      <c r="AM598">
        <v>44</v>
      </c>
      <c r="AN598" t="s">
        <v>91</v>
      </c>
      <c r="AO598" t="s">
        <v>4044</v>
      </c>
    </row>
    <row r="599" spans="1:41" x14ac:dyDescent="0.25">
      <c r="A599">
        <f>MAX(A$8:A598)+1</f>
        <v>591</v>
      </c>
      <c r="B599" s="2">
        <f>T599</f>
        <v>3385</v>
      </c>
      <c r="C599" s="2">
        <f>S599</f>
        <v>125</v>
      </c>
      <c r="D599" s="2" t="str">
        <f>AO599</f>
        <v>CAMP / CAT / V40F / CAT</v>
      </c>
      <c r="E599" s="2">
        <f>U599</f>
        <v>6</v>
      </c>
      <c r="F599" s="2">
        <f>W599</f>
        <v>2</v>
      </c>
      <c r="G599" s="2">
        <f>X599</f>
        <v>2</v>
      </c>
      <c r="H599" s="2">
        <f>Y599</f>
        <v>10</v>
      </c>
      <c r="I599" s="3">
        <f>Z599</f>
        <v>240</v>
      </c>
      <c r="J599" s="3">
        <f>AA599</f>
        <v>0</v>
      </c>
      <c r="K599" s="3">
        <f>AB599</f>
        <v>0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2404</v>
      </c>
      <c r="S599">
        <v>125</v>
      </c>
      <c r="T599">
        <v>3385</v>
      </c>
      <c r="U599">
        <v>6</v>
      </c>
      <c r="V599" t="s">
        <v>4633</v>
      </c>
      <c r="W599">
        <v>2</v>
      </c>
      <c r="X599">
        <v>2</v>
      </c>
      <c r="Y599">
        <v>10</v>
      </c>
      <c r="Z599">
        <v>240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2405</v>
      </c>
      <c r="AJ599" t="s">
        <v>1440</v>
      </c>
      <c r="AK599" t="s">
        <v>28</v>
      </c>
      <c r="AL599">
        <v>1980</v>
      </c>
      <c r="AM599">
        <v>44</v>
      </c>
      <c r="AN599" t="s">
        <v>91</v>
      </c>
      <c r="AO599" t="s">
        <v>193</v>
      </c>
    </row>
    <row r="600" spans="1:41" x14ac:dyDescent="0.25">
      <c r="A600">
        <f>MAX(A$8:A599)+1</f>
        <v>592</v>
      </c>
      <c r="B600" s="2">
        <f>T600</f>
        <v>3385</v>
      </c>
      <c r="C600" s="2">
        <f>S600</f>
        <v>162</v>
      </c>
      <c r="D600" s="2" t="str">
        <f>AO600</f>
        <v>TOP / CAT / V40F / CAT</v>
      </c>
      <c r="E600" s="2">
        <f>U600</f>
        <v>8</v>
      </c>
      <c r="F600" s="2">
        <f>W600</f>
        <v>2</v>
      </c>
      <c r="G600" s="2">
        <f>X600</f>
        <v>2</v>
      </c>
      <c r="H600" s="2">
        <f>Y600</f>
        <v>10</v>
      </c>
      <c r="I600" s="3">
        <f>Z600</f>
        <v>320</v>
      </c>
      <c r="J600" s="3">
        <f>AA600</f>
        <v>0</v>
      </c>
      <c r="K600" s="3">
        <f>AB600</f>
        <v>0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4891</v>
      </c>
      <c r="S600">
        <v>162</v>
      </c>
      <c r="T600">
        <v>3385</v>
      </c>
      <c r="U600">
        <v>8</v>
      </c>
      <c r="V600" t="s">
        <v>4874</v>
      </c>
      <c r="W600">
        <v>2</v>
      </c>
      <c r="X600">
        <v>2</v>
      </c>
      <c r="Y600">
        <v>10</v>
      </c>
      <c r="Z600">
        <v>320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2405</v>
      </c>
      <c r="AJ600" t="s">
        <v>1440</v>
      </c>
      <c r="AK600" t="s">
        <v>28</v>
      </c>
      <c r="AL600">
        <v>1980</v>
      </c>
      <c r="AM600">
        <v>44</v>
      </c>
      <c r="AN600" t="s">
        <v>91</v>
      </c>
      <c r="AO600" t="s">
        <v>523</v>
      </c>
    </row>
    <row r="601" spans="1:41" x14ac:dyDescent="0.25">
      <c r="A601">
        <f>MAX(A$8:A600)+1</f>
        <v>593</v>
      </c>
      <c r="B601" s="2">
        <f>T601</f>
        <v>3413</v>
      </c>
      <c r="C601" s="2">
        <f>S601</f>
        <v>2</v>
      </c>
      <c r="D601" s="2" t="str">
        <f>AO601</f>
        <v>RQ / RFETM / ABS / EST</v>
      </c>
      <c r="E601" s="2">
        <f>U601</f>
        <v>79</v>
      </c>
      <c r="F601" s="2">
        <f>W601</f>
        <v>0.1</v>
      </c>
      <c r="G601" s="2">
        <f>X601</f>
        <v>1</v>
      </c>
      <c r="H601" s="2">
        <f>Y601</f>
        <v>10</v>
      </c>
      <c r="I601" s="3">
        <f>Z601</f>
        <v>0</v>
      </c>
      <c r="J601" s="3">
        <f>AA601</f>
        <v>0</v>
      </c>
      <c r="K601" s="3">
        <f>AB601</f>
        <v>79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3174</v>
      </c>
      <c r="S601">
        <v>2</v>
      </c>
      <c r="T601">
        <v>3413</v>
      </c>
      <c r="U601">
        <v>79</v>
      </c>
      <c r="V601" t="s">
        <v>11</v>
      </c>
      <c r="W601">
        <v>0.1</v>
      </c>
      <c r="X601">
        <v>1</v>
      </c>
      <c r="Y601">
        <v>10</v>
      </c>
      <c r="Z601">
        <v>0</v>
      </c>
      <c r="AA601">
        <v>0</v>
      </c>
      <c r="AB601">
        <v>79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196</v>
      </c>
      <c r="AJ601" t="s">
        <v>127</v>
      </c>
      <c r="AK601" t="s">
        <v>14</v>
      </c>
      <c r="AL601">
        <v>1980</v>
      </c>
      <c r="AM601">
        <v>44</v>
      </c>
      <c r="AN601" t="s">
        <v>91</v>
      </c>
      <c r="AO601" t="s">
        <v>16</v>
      </c>
    </row>
    <row r="602" spans="1:41" x14ac:dyDescent="0.25">
      <c r="A602">
        <f>MAX(A$8:A601)+1</f>
        <v>594</v>
      </c>
      <c r="B602" s="2">
        <f>T602</f>
        <v>3413</v>
      </c>
      <c r="C602" s="2">
        <f>S602</f>
        <v>82</v>
      </c>
      <c r="D602" s="2" t="str">
        <f>AO602</f>
        <v>TOR / ZON / V40 / EST</v>
      </c>
      <c r="E602" s="2">
        <f>U602</f>
        <v>6.5</v>
      </c>
      <c r="F602" s="2">
        <f>W602</f>
        <v>1</v>
      </c>
      <c r="G602" s="2">
        <f>X602</f>
        <v>15</v>
      </c>
      <c r="H602" s="2">
        <f>Y602</f>
        <v>10</v>
      </c>
      <c r="I602" s="3">
        <f>Z602</f>
        <v>975</v>
      </c>
      <c r="J602" s="3">
        <f>AA602</f>
        <v>0</v>
      </c>
      <c r="K602" s="3">
        <f>AB602</f>
        <v>0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4014</v>
      </c>
      <c r="S602">
        <v>82</v>
      </c>
      <c r="T602">
        <v>3413</v>
      </c>
      <c r="U602">
        <v>6.5</v>
      </c>
      <c r="V602" t="s">
        <v>3882</v>
      </c>
      <c r="W602">
        <v>1</v>
      </c>
      <c r="X602">
        <v>15</v>
      </c>
      <c r="Y602">
        <v>10</v>
      </c>
      <c r="Z602">
        <v>975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196</v>
      </c>
      <c r="AJ602" t="s">
        <v>127</v>
      </c>
      <c r="AK602" t="s">
        <v>14</v>
      </c>
      <c r="AL602">
        <v>1980</v>
      </c>
      <c r="AM602">
        <v>44</v>
      </c>
      <c r="AN602" t="s">
        <v>91</v>
      </c>
      <c r="AO602" t="s">
        <v>4007</v>
      </c>
    </row>
    <row r="603" spans="1:41" x14ac:dyDescent="0.25">
      <c r="A603">
        <f>MAX(A$8:A602)+1</f>
        <v>595</v>
      </c>
      <c r="B603" s="2">
        <f>T603</f>
        <v>3413</v>
      </c>
      <c r="C603" s="2">
        <f>S603</f>
        <v>124</v>
      </c>
      <c r="D603" s="2" t="str">
        <f>AO603</f>
        <v>CAMP / CAT / V40 / CAT</v>
      </c>
      <c r="E603" s="2">
        <f>U603</f>
        <v>2</v>
      </c>
      <c r="F603" s="2">
        <f>W603</f>
        <v>2</v>
      </c>
      <c r="G603" s="2">
        <f>X603</f>
        <v>15</v>
      </c>
      <c r="H603" s="2">
        <f>Y603</f>
        <v>10</v>
      </c>
      <c r="I603" s="3">
        <f>Z603</f>
        <v>600</v>
      </c>
      <c r="J603" s="3">
        <f>AA603</f>
        <v>0</v>
      </c>
      <c r="K603" s="3">
        <f>AB603</f>
        <v>0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4644</v>
      </c>
      <c r="S603">
        <v>124</v>
      </c>
      <c r="T603">
        <v>3413</v>
      </c>
      <c r="U603">
        <v>2</v>
      </c>
      <c r="V603" t="s">
        <v>4633</v>
      </c>
      <c r="W603">
        <v>2</v>
      </c>
      <c r="X603">
        <v>15</v>
      </c>
      <c r="Y603">
        <v>10</v>
      </c>
      <c r="Z603">
        <v>600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196</v>
      </c>
      <c r="AJ603" t="s">
        <v>127</v>
      </c>
      <c r="AK603" t="s">
        <v>14</v>
      </c>
      <c r="AL603">
        <v>1980</v>
      </c>
      <c r="AM603">
        <v>44</v>
      </c>
      <c r="AN603" t="s">
        <v>91</v>
      </c>
      <c r="AO603" t="s">
        <v>197</v>
      </c>
    </row>
    <row r="604" spans="1:41" x14ac:dyDescent="0.25">
      <c r="A604">
        <f>MAX(A$8:A603)+1</f>
        <v>596</v>
      </c>
      <c r="B604" s="2">
        <f>T604</f>
        <v>3413</v>
      </c>
      <c r="C604" s="2">
        <f>S604</f>
        <v>92</v>
      </c>
      <c r="D604" s="2" t="str">
        <f>AO604</f>
        <v>TOR / EST / V40 / EST</v>
      </c>
      <c r="E604" s="2">
        <f>U604</f>
        <v>3</v>
      </c>
      <c r="F604" s="2">
        <f>W604</f>
        <v>0.5</v>
      </c>
      <c r="G604" s="2">
        <f>X604</f>
        <v>15</v>
      </c>
      <c r="H604" s="2">
        <f>Y604</f>
        <v>10</v>
      </c>
      <c r="I604" s="3">
        <f>Z604</f>
        <v>225</v>
      </c>
      <c r="J604" s="3">
        <f>AA604</f>
        <v>0</v>
      </c>
      <c r="K604" s="3">
        <f>AB604</f>
        <v>0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2231</v>
      </c>
      <c r="S604">
        <v>92</v>
      </c>
      <c r="T604">
        <v>3413</v>
      </c>
      <c r="U604">
        <v>3</v>
      </c>
      <c r="V604" t="s">
        <v>2462</v>
      </c>
      <c r="W604">
        <v>0.5</v>
      </c>
      <c r="X604">
        <v>15</v>
      </c>
      <c r="Y604">
        <v>10</v>
      </c>
      <c r="Z604">
        <v>225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196</v>
      </c>
      <c r="AJ604" t="s">
        <v>127</v>
      </c>
      <c r="AK604" t="s">
        <v>14</v>
      </c>
      <c r="AL604">
        <v>1980</v>
      </c>
      <c r="AM604">
        <v>44</v>
      </c>
      <c r="AN604" t="s">
        <v>91</v>
      </c>
      <c r="AO604" t="s">
        <v>161</v>
      </c>
    </row>
    <row r="605" spans="1:41" x14ac:dyDescent="0.25">
      <c r="A605">
        <f>MAX(A$8:A604)+1</f>
        <v>597</v>
      </c>
      <c r="B605" s="2">
        <f>T605</f>
        <v>3420</v>
      </c>
      <c r="C605" s="2">
        <f>S605</f>
        <v>3</v>
      </c>
      <c r="D605" s="2" t="str">
        <f>AO605</f>
        <v>LLIGUES ESTATALS /  /  / EST</v>
      </c>
      <c r="E605" s="2">
        <f>U605</f>
        <v>128</v>
      </c>
      <c r="F605" s="2">
        <f>W605</f>
        <v>1</v>
      </c>
      <c r="G605" s="2">
        <f>X605</f>
        <v>1</v>
      </c>
      <c r="H605" s="2">
        <f>Y605</f>
        <v>1</v>
      </c>
      <c r="I605" s="3">
        <f>Z605</f>
        <v>0</v>
      </c>
      <c r="J605" s="3">
        <f>AA605</f>
        <v>0</v>
      </c>
      <c r="K605" s="3">
        <f>AB605</f>
        <v>128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2922</v>
      </c>
      <c r="S605">
        <v>3</v>
      </c>
      <c r="T605">
        <v>3420</v>
      </c>
      <c r="U605">
        <v>128</v>
      </c>
      <c r="V605" t="s">
        <v>11</v>
      </c>
      <c r="W605">
        <v>1</v>
      </c>
      <c r="X605">
        <v>1</v>
      </c>
      <c r="Y605">
        <v>1</v>
      </c>
      <c r="Z605">
        <v>0</v>
      </c>
      <c r="AA605">
        <v>0</v>
      </c>
      <c r="AB605">
        <v>128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761</v>
      </c>
      <c r="AJ605" t="s">
        <v>910</v>
      </c>
      <c r="AK605" t="s">
        <v>14</v>
      </c>
      <c r="AL605">
        <v>1995</v>
      </c>
      <c r="AM605">
        <v>29</v>
      </c>
      <c r="AN605" t="s">
        <v>15</v>
      </c>
      <c r="AO605" t="s">
        <v>1693</v>
      </c>
    </row>
    <row r="606" spans="1:41" x14ac:dyDescent="0.25">
      <c r="A606">
        <f>MAX(A$8:A605)+1</f>
        <v>598</v>
      </c>
      <c r="B606" s="2">
        <f>T606</f>
        <v>3420</v>
      </c>
      <c r="C606" s="2">
        <f>S606</f>
        <v>2</v>
      </c>
      <c r="D606" s="2" t="str">
        <f>AO606</f>
        <v>RQ / RFETM / ABS / EST</v>
      </c>
      <c r="E606" s="2">
        <f>U606</f>
        <v>32</v>
      </c>
      <c r="F606" s="2">
        <f>W606</f>
        <v>0.1</v>
      </c>
      <c r="G606" s="2">
        <f>X606</f>
        <v>1</v>
      </c>
      <c r="H606" s="2">
        <f>Y606</f>
        <v>10</v>
      </c>
      <c r="I606" s="3">
        <f>Z606</f>
        <v>0</v>
      </c>
      <c r="J606" s="3">
        <f>AA606</f>
        <v>0</v>
      </c>
      <c r="K606" s="3">
        <f>AB606</f>
        <v>32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3190</v>
      </c>
      <c r="S606">
        <v>2</v>
      </c>
      <c r="T606">
        <v>3420</v>
      </c>
      <c r="U606">
        <v>32</v>
      </c>
      <c r="V606" t="s">
        <v>11</v>
      </c>
      <c r="W606">
        <v>0.1</v>
      </c>
      <c r="X606">
        <v>1</v>
      </c>
      <c r="Y606">
        <v>10</v>
      </c>
      <c r="Z606">
        <v>0</v>
      </c>
      <c r="AA606">
        <v>0</v>
      </c>
      <c r="AB606">
        <v>32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761</v>
      </c>
      <c r="AJ606" t="s">
        <v>910</v>
      </c>
      <c r="AK606" t="s">
        <v>14</v>
      </c>
      <c r="AL606">
        <v>1995</v>
      </c>
      <c r="AM606">
        <v>29</v>
      </c>
      <c r="AN606" t="s">
        <v>15</v>
      </c>
      <c r="AO606" t="s">
        <v>16</v>
      </c>
    </row>
    <row r="607" spans="1:41" x14ac:dyDescent="0.25">
      <c r="A607">
        <f>MAX(A$8:A606)+1</f>
        <v>599</v>
      </c>
      <c r="B607" s="2">
        <f>T607</f>
        <v>3484</v>
      </c>
      <c r="C607" s="2">
        <f>S607</f>
        <v>3</v>
      </c>
      <c r="D607" s="2" t="str">
        <f>AO607</f>
        <v>LLIGUES ESTATALS /  /  / EST</v>
      </c>
      <c r="E607" s="2">
        <f>U607</f>
        <v>383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383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2923</v>
      </c>
      <c r="S607">
        <v>3</v>
      </c>
      <c r="T607">
        <v>3484</v>
      </c>
      <c r="U607">
        <v>383</v>
      </c>
      <c r="V607" t="s">
        <v>11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383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2431</v>
      </c>
      <c r="AJ607" t="s">
        <v>1241</v>
      </c>
      <c r="AK607" t="s">
        <v>14</v>
      </c>
      <c r="AL607">
        <v>1963</v>
      </c>
      <c r="AM607">
        <v>61</v>
      </c>
      <c r="AN607" t="s">
        <v>145</v>
      </c>
      <c r="AO607" t="s">
        <v>1693</v>
      </c>
    </row>
    <row r="608" spans="1:41" x14ac:dyDescent="0.25">
      <c r="A608">
        <f>MAX(A$8:A607)+1</f>
        <v>600</v>
      </c>
      <c r="B608" s="2">
        <f>T608</f>
        <v>3495</v>
      </c>
      <c r="C608" s="2">
        <f>S608</f>
        <v>110</v>
      </c>
      <c r="D608" s="2" t="str">
        <f>AO608</f>
        <v>OP / BCN2F / V60 / BCN</v>
      </c>
      <c r="E608" s="2">
        <f>U608</f>
        <v>2.25</v>
      </c>
      <c r="F608" s="2">
        <f>W608</f>
        <v>1</v>
      </c>
      <c r="G608" s="2">
        <f>X608</f>
        <v>3</v>
      </c>
      <c r="H608" s="2">
        <f>Y608</f>
        <v>10</v>
      </c>
      <c r="I608" s="3">
        <f>Z608</f>
        <v>67.5</v>
      </c>
      <c r="J608" s="3">
        <f>AA608</f>
        <v>0</v>
      </c>
      <c r="K608" s="3">
        <f>AB608</f>
        <v>0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4629</v>
      </c>
      <c r="S608">
        <v>110</v>
      </c>
      <c r="T608">
        <v>3495</v>
      </c>
      <c r="U608">
        <v>2.25</v>
      </c>
      <c r="V608" t="s">
        <v>4605</v>
      </c>
      <c r="W608">
        <v>1</v>
      </c>
      <c r="X608">
        <v>3</v>
      </c>
      <c r="Y608">
        <v>10</v>
      </c>
      <c r="Z608">
        <v>67.5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4630</v>
      </c>
      <c r="AJ608" t="s">
        <v>1207</v>
      </c>
      <c r="AK608" t="s">
        <v>14</v>
      </c>
      <c r="AL608">
        <v>1962</v>
      </c>
      <c r="AM608">
        <v>62</v>
      </c>
      <c r="AN608" t="s">
        <v>145</v>
      </c>
      <c r="AO608" t="s">
        <v>195</v>
      </c>
    </row>
    <row r="609" spans="1:41" x14ac:dyDescent="0.25">
      <c r="A609">
        <f>MAX(A$8:A608)+1</f>
        <v>601</v>
      </c>
      <c r="B609" s="2">
        <f>T609</f>
        <v>3495</v>
      </c>
      <c r="C609" s="2">
        <f>S609</f>
        <v>113</v>
      </c>
      <c r="D609" s="2" t="str">
        <f>AO609</f>
        <v>OP / BCN3F / V60 / BCN</v>
      </c>
      <c r="E609" s="2">
        <f>U609</f>
        <v>4</v>
      </c>
      <c r="F609" s="2">
        <f>W609</f>
        <v>1</v>
      </c>
      <c r="G609" s="2">
        <f>X609</f>
        <v>3</v>
      </c>
      <c r="H609" s="2">
        <f>Y609</f>
        <v>10</v>
      </c>
      <c r="I609" s="3">
        <f>Z609</f>
        <v>120</v>
      </c>
      <c r="J609" s="3">
        <f>AA609</f>
        <v>0</v>
      </c>
      <c r="K609" s="3">
        <f>AB609</f>
        <v>0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4951</v>
      </c>
      <c r="S609">
        <v>113</v>
      </c>
      <c r="T609">
        <v>3495</v>
      </c>
      <c r="U609">
        <v>4</v>
      </c>
      <c r="V609" t="s">
        <v>4874</v>
      </c>
      <c r="W609">
        <v>1</v>
      </c>
      <c r="X609">
        <v>3</v>
      </c>
      <c r="Y609">
        <v>10</v>
      </c>
      <c r="Z609">
        <v>120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4630</v>
      </c>
      <c r="AJ609" t="s">
        <v>1207</v>
      </c>
      <c r="AK609" t="s">
        <v>14</v>
      </c>
      <c r="AL609">
        <v>1962</v>
      </c>
      <c r="AM609">
        <v>62</v>
      </c>
      <c r="AN609" t="s">
        <v>145</v>
      </c>
      <c r="AO609" t="s">
        <v>4940</v>
      </c>
    </row>
    <row r="610" spans="1:41" x14ac:dyDescent="0.25">
      <c r="A610">
        <f>MAX(A$8:A609)+1</f>
        <v>602</v>
      </c>
      <c r="B610" s="2">
        <f>T610</f>
        <v>3556</v>
      </c>
      <c r="C610" s="2">
        <f>S610</f>
        <v>3</v>
      </c>
      <c r="D610" s="2" t="str">
        <f>AO610</f>
        <v>LLIGUES ESTATALS /  /  / EST</v>
      </c>
      <c r="E610" s="2">
        <f>U610</f>
        <v>893</v>
      </c>
      <c r="F610" s="2">
        <f>W610</f>
        <v>1</v>
      </c>
      <c r="G610" s="2">
        <f>X610</f>
        <v>1</v>
      </c>
      <c r="H610" s="2">
        <f>Y610</f>
        <v>1</v>
      </c>
      <c r="I610" s="3">
        <f>Z610</f>
        <v>0</v>
      </c>
      <c r="J610" s="3">
        <f>AA610</f>
        <v>0</v>
      </c>
      <c r="K610" s="3">
        <f>AB610</f>
        <v>893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1761</v>
      </c>
      <c r="S610">
        <v>3</v>
      </c>
      <c r="T610">
        <v>3556</v>
      </c>
      <c r="U610">
        <v>893</v>
      </c>
      <c r="V610" t="s">
        <v>11</v>
      </c>
      <c r="W610">
        <v>1</v>
      </c>
      <c r="X610">
        <v>1</v>
      </c>
      <c r="Y610">
        <v>1</v>
      </c>
      <c r="Z610">
        <v>0</v>
      </c>
      <c r="AA610">
        <v>0</v>
      </c>
      <c r="AB610">
        <v>893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1557</v>
      </c>
      <c r="AJ610" t="s">
        <v>1554</v>
      </c>
      <c r="AK610" t="s">
        <v>14</v>
      </c>
      <c r="AL610">
        <v>1999</v>
      </c>
      <c r="AM610">
        <v>25</v>
      </c>
      <c r="AN610" t="s">
        <v>15</v>
      </c>
      <c r="AO610" t="s">
        <v>1693</v>
      </c>
    </row>
    <row r="611" spans="1:41" x14ac:dyDescent="0.25">
      <c r="A611">
        <f>MAX(A$8:A610)+1</f>
        <v>603</v>
      </c>
      <c r="B611" s="2">
        <f>T611</f>
        <v>3556</v>
      </c>
      <c r="C611" s="2">
        <f>S611</f>
        <v>2</v>
      </c>
      <c r="D611" s="2" t="str">
        <f>AO611</f>
        <v>RQ / RFETM / ABS / EST</v>
      </c>
      <c r="E611" s="2">
        <f>U611</f>
        <v>659</v>
      </c>
      <c r="F611" s="2">
        <f>W611</f>
        <v>0.1</v>
      </c>
      <c r="G611" s="2">
        <f>X611</f>
        <v>1</v>
      </c>
      <c r="H611" s="2">
        <f>Y611</f>
        <v>10</v>
      </c>
      <c r="I611" s="3">
        <f>Z611</f>
        <v>0</v>
      </c>
      <c r="J611" s="3">
        <f>AA611</f>
        <v>0</v>
      </c>
      <c r="K611" s="3">
        <f>AB611</f>
        <v>659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1556</v>
      </c>
      <c r="S611">
        <v>2</v>
      </c>
      <c r="T611">
        <v>3556</v>
      </c>
      <c r="U611">
        <v>659</v>
      </c>
      <c r="V611" t="s">
        <v>11</v>
      </c>
      <c r="W611">
        <v>0.1</v>
      </c>
      <c r="X611">
        <v>1</v>
      </c>
      <c r="Y611">
        <v>10</v>
      </c>
      <c r="Z611">
        <v>0</v>
      </c>
      <c r="AA611">
        <v>0</v>
      </c>
      <c r="AB611">
        <v>659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1557</v>
      </c>
      <c r="AJ611" t="s">
        <v>1554</v>
      </c>
      <c r="AK611" t="s">
        <v>14</v>
      </c>
      <c r="AL611">
        <v>1999</v>
      </c>
      <c r="AM611">
        <v>25</v>
      </c>
      <c r="AN611" t="s">
        <v>15</v>
      </c>
      <c r="AO611" t="s">
        <v>16</v>
      </c>
    </row>
    <row r="612" spans="1:41" x14ac:dyDescent="0.25">
      <c r="A612">
        <f>MAX(A$8:A611)+1</f>
        <v>604</v>
      </c>
      <c r="B612" s="2">
        <f>T612</f>
        <v>3559</v>
      </c>
      <c r="C612" s="2">
        <f>S612</f>
        <v>3</v>
      </c>
      <c r="D612" s="2" t="str">
        <f>AO612</f>
        <v>LLIGUES ESTATALS /  /  / EST</v>
      </c>
      <c r="E612" s="2">
        <f>U612</f>
        <v>1710</v>
      </c>
      <c r="F612" s="2">
        <f>W612</f>
        <v>1</v>
      </c>
      <c r="G612" s="2">
        <f>X612</f>
        <v>1</v>
      </c>
      <c r="H612" s="2">
        <f>Y612</f>
        <v>1</v>
      </c>
      <c r="I612" s="3">
        <f>Z612</f>
        <v>0</v>
      </c>
      <c r="J612" s="3">
        <f>AA612</f>
        <v>0</v>
      </c>
      <c r="K612" s="3">
        <f>AB612</f>
        <v>1710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1750</v>
      </c>
      <c r="S612">
        <v>3</v>
      </c>
      <c r="T612">
        <v>3559</v>
      </c>
      <c r="U612">
        <v>1710</v>
      </c>
      <c r="V612" t="s">
        <v>11</v>
      </c>
      <c r="W612">
        <v>1</v>
      </c>
      <c r="X612">
        <v>1</v>
      </c>
      <c r="Y612">
        <v>1</v>
      </c>
      <c r="Z612">
        <v>0</v>
      </c>
      <c r="AA612">
        <v>0</v>
      </c>
      <c r="AB612">
        <v>1710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366</v>
      </c>
      <c r="AJ612" t="s">
        <v>336</v>
      </c>
      <c r="AK612" t="s">
        <v>14</v>
      </c>
      <c r="AL612">
        <v>1998</v>
      </c>
      <c r="AM612">
        <v>26</v>
      </c>
      <c r="AN612" t="s">
        <v>15</v>
      </c>
      <c r="AO612" t="s">
        <v>1693</v>
      </c>
    </row>
    <row r="613" spans="1:41" x14ac:dyDescent="0.25">
      <c r="A613">
        <f>MAX(A$8:A612)+1</f>
        <v>605</v>
      </c>
      <c r="B613" s="2">
        <f>T613</f>
        <v>3559</v>
      </c>
      <c r="C613" s="2">
        <f>S613</f>
        <v>2</v>
      </c>
      <c r="D613" s="2" t="str">
        <f>AO613</f>
        <v>RQ / RFETM / ABS / EST</v>
      </c>
      <c r="E613" s="2">
        <f>U613</f>
        <v>671</v>
      </c>
      <c r="F613" s="2">
        <f>W613</f>
        <v>0.1</v>
      </c>
      <c r="G613" s="2">
        <f>X613</f>
        <v>1</v>
      </c>
      <c r="H613" s="2">
        <f>Y613</f>
        <v>10</v>
      </c>
      <c r="I613" s="3">
        <f>Z613</f>
        <v>0</v>
      </c>
      <c r="J613" s="3">
        <f>AA613</f>
        <v>0</v>
      </c>
      <c r="K613" s="3">
        <f>AB613</f>
        <v>671.00000000000011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365</v>
      </c>
      <c r="S613">
        <v>2</v>
      </c>
      <c r="T613">
        <v>3559</v>
      </c>
      <c r="U613">
        <v>671</v>
      </c>
      <c r="V613" t="s">
        <v>11</v>
      </c>
      <c r="W613">
        <v>0.1</v>
      </c>
      <c r="X613">
        <v>1</v>
      </c>
      <c r="Y613">
        <v>10</v>
      </c>
      <c r="Z613">
        <v>0</v>
      </c>
      <c r="AA613">
        <v>0</v>
      </c>
      <c r="AB613">
        <v>671.00000000000011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366</v>
      </c>
      <c r="AJ613" t="s">
        <v>336</v>
      </c>
      <c r="AK613" t="s">
        <v>14</v>
      </c>
      <c r="AL613">
        <v>1998</v>
      </c>
      <c r="AM613">
        <v>26</v>
      </c>
      <c r="AN613" t="s">
        <v>15</v>
      </c>
      <c r="AO613" t="s">
        <v>16</v>
      </c>
    </row>
    <row r="614" spans="1:41" x14ac:dyDescent="0.25">
      <c r="A614">
        <f>MAX(A$8:A613)+1</f>
        <v>606</v>
      </c>
      <c r="B614" s="2">
        <f>T614</f>
        <v>3637</v>
      </c>
      <c r="C614" s="2">
        <f>S614</f>
        <v>197</v>
      </c>
      <c r="D614" s="2" t="str">
        <f>AO614</f>
        <v>CAMP / CAT / COM B / CAT</v>
      </c>
      <c r="E614" s="2">
        <f>U614</f>
        <v>12</v>
      </c>
      <c r="F614" s="2">
        <f>W614</f>
        <v>0.1</v>
      </c>
      <c r="G614" s="2">
        <f>X614</f>
        <v>15</v>
      </c>
      <c r="H614" s="2">
        <f>Y614</f>
        <v>10</v>
      </c>
      <c r="I614" s="3">
        <f>Z614</f>
        <v>0</v>
      </c>
      <c r="J614" s="3">
        <f>AA614</f>
        <v>0</v>
      </c>
      <c r="K614" s="3">
        <f>AB614</f>
        <v>180.00000000000003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5342</v>
      </c>
      <c r="S614">
        <v>197</v>
      </c>
      <c r="T614">
        <v>3637</v>
      </c>
      <c r="U614">
        <v>12</v>
      </c>
      <c r="V614" t="s">
        <v>5284</v>
      </c>
      <c r="W614">
        <v>0.1</v>
      </c>
      <c r="X614">
        <v>15</v>
      </c>
      <c r="Y614">
        <v>10</v>
      </c>
      <c r="Z614">
        <v>0</v>
      </c>
      <c r="AA614">
        <v>0</v>
      </c>
      <c r="AB614">
        <v>180.00000000000003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5343</v>
      </c>
      <c r="AJ614" t="s">
        <v>532</v>
      </c>
      <c r="AK614" t="s">
        <v>14</v>
      </c>
      <c r="AL614">
        <v>1975</v>
      </c>
      <c r="AM614">
        <v>49</v>
      </c>
      <c r="AN614" t="s">
        <v>51</v>
      </c>
      <c r="AO614" t="s">
        <v>5339</v>
      </c>
    </row>
    <row r="615" spans="1:41" x14ac:dyDescent="0.25">
      <c r="A615">
        <f>MAX(A$8:A614)+1</f>
        <v>607</v>
      </c>
      <c r="B615" s="2">
        <f>T615</f>
        <v>3912</v>
      </c>
      <c r="C615" s="2">
        <f>S615</f>
        <v>3</v>
      </c>
      <c r="D615" s="2" t="str">
        <f>AO615</f>
        <v>LLIGUES ESTATALS /  /  / EST</v>
      </c>
      <c r="E615" s="2">
        <f>U615</f>
        <v>510</v>
      </c>
      <c r="F615" s="2">
        <f>W615</f>
        <v>1</v>
      </c>
      <c r="G615" s="2">
        <f>X615</f>
        <v>1</v>
      </c>
      <c r="H615" s="2">
        <f>Y615</f>
        <v>1</v>
      </c>
      <c r="I615" s="3">
        <f>Z615</f>
        <v>0</v>
      </c>
      <c r="J615" s="3">
        <f>AA615</f>
        <v>0</v>
      </c>
      <c r="K615" s="3">
        <f>AB615</f>
        <v>510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1767</v>
      </c>
      <c r="S615">
        <v>3</v>
      </c>
      <c r="T615">
        <v>3912</v>
      </c>
      <c r="U615">
        <v>510</v>
      </c>
      <c r="V615" t="s">
        <v>11</v>
      </c>
      <c r="W615">
        <v>1</v>
      </c>
      <c r="X615">
        <v>1</v>
      </c>
      <c r="Y615">
        <v>1</v>
      </c>
      <c r="Z615">
        <v>0</v>
      </c>
      <c r="AA615">
        <v>0</v>
      </c>
      <c r="AB615">
        <v>510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1221</v>
      </c>
      <c r="AJ615" t="s">
        <v>2896</v>
      </c>
      <c r="AK615" t="s">
        <v>14</v>
      </c>
      <c r="AL615">
        <v>1995</v>
      </c>
      <c r="AM615">
        <v>29</v>
      </c>
      <c r="AN615" t="s">
        <v>15</v>
      </c>
      <c r="AO615" t="s">
        <v>1693</v>
      </c>
    </row>
    <row r="616" spans="1:41" x14ac:dyDescent="0.25">
      <c r="A616">
        <f>MAX(A$8:A615)+1</f>
        <v>608</v>
      </c>
      <c r="B616" s="2">
        <f>T616</f>
        <v>3912</v>
      </c>
      <c r="C616" s="2">
        <f>S616</f>
        <v>2</v>
      </c>
      <c r="D616" s="2" t="str">
        <f>AO616</f>
        <v>RQ / RFETM / ABS / EST</v>
      </c>
      <c r="E616" s="2">
        <f>U616</f>
        <v>329</v>
      </c>
      <c r="F616" s="2">
        <f>W616</f>
        <v>0.1</v>
      </c>
      <c r="G616" s="2">
        <f>X616</f>
        <v>1</v>
      </c>
      <c r="H616" s="2">
        <f>Y616</f>
        <v>10</v>
      </c>
      <c r="I616" s="3">
        <f>Z616</f>
        <v>0</v>
      </c>
      <c r="J616" s="3">
        <f>AA616</f>
        <v>0</v>
      </c>
      <c r="K616" s="3">
        <f>AB616</f>
        <v>329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1220</v>
      </c>
      <c r="S616">
        <v>2</v>
      </c>
      <c r="T616">
        <v>3912</v>
      </c>
      <c r="U616">
        <v>329</v>
      </c>
      <c r="V616" t="s">
        <v>11</v>
      </c>
      <c r="W616">
        <v>0.1</v>
      </c>
      <c r="X616">
        <v>1</v>
      </c>
      <c r="Y616">
        <v>10</v>
      </c>
      <c r="Z616">
        <v>0</v>
      </c>
      <c r="AA616">
        <v>0</v>
      </c>
      <c r="AB616">
        <v>329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1221</v>
      </c>
      <c r="AJ616" t="s">
        <v>2896</v>
      </c>
      <c r="AK616" t="s">
        <v>14</v>
      </c>
      <c r="AL616">
        <v>1995</v>
      </c>
      <c r="AM616">
        <v>29</v>
      </c>
      <c r="AN616" t="s">
        <v>15</v>
      </c>
      <c r="AO616" t="s">
        <v>16</v>
      </c>
    </row>
    <row r="617" spans="1:41" x14ac:dyDescent="0.25">
      <c r="A617">
        <f>MAX(A$8:A616)+1</f>
        <v>609</v>
      </c>
      <c r="B617" s="2">
        <f>T617</f>
        <v>3917</v>
      </c>
      <c r="C617" s="2">
        <f>S617</f>
        <v>106</v>
      </c>
      <c r="D617" s="2" t="str">
        <f>AO617</f>
        <v>OP / BCN1F / V50 / BCN</v>
      </c>
      <c r="E617" s="2">
        <f>U617</f>
        <v>2.25</v>
      </c>
      <c r="F617" s="2">
        <f>W617</f>
        <v>1</v>
      </c>
      <c r="G617" s="2">
        <f>X617</f>
        <v>6</v>
      </c>
      <c r="H617" s="2">
        <f>Y617</f>
        <v>10</v>
      </c>
      <c r="I617" s="3">
        <f>Z617</f>
        <v>135</v>
      </c>
      <c r="J617" s="3">
        <f>AA617</f>
        <v>0</v>
      </c>
      <c r="K617" s="3">
        <f>AB617</f>
        <v>0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3860</v>
      </c>
      <c r="S617">
        <v>106</v>
      </c>
      <c r="T617">
        <v>3917</v>
      </c>
      <c r="U617">
        <v>2.25</v>
      </c>
      <c r="V617" t="s">
        <v>3849</v>
      </c>
      <c r="W617">
        <v>1</v>
      </c>
      <c r="X617">
        <v>6</v>
      </c>
      <c r="Y617">
        <v>10</v>
      </c>
      <c r="Z617">
        <v>135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2427</v>
      </c>
      <c r="AJ617" t="s">
        <v>3840</v>
      </c>
      <c r="AK617" t="s">
        <v>14</v>
      </c>
      <c r="AL617">
        <v>1968</v>
      </c>
      <c r="AM617">
        <v>56</v>
      </c>
      <c r="AN617" t="s">
        <v>51</v>
      </c>
      <c r="AO617" t="s">
        <v>136</v>
      </c>
    </row>
    <row r="618" spans="1:41" x14ac:dyDescent="0.25">
      <c r="A618">
        <f>MAX(A$8:A617)+1</f>
        <v>610</v>
      </c>
      <c r="B618" s="2">
        <f>T618</f>
        <v>3917</v>
      </c>
      <c r="C618" s="2">
        <f>S618</f>
        <v>109</v>
      </c>
      <c r="D618" s="2" t="str">
        <f>AO618</f>
        <v>OP / BCN2F / V50 / BCN</v>
      </c>
      <c r="E618" s="2">
        <f>U618</f>
        <v>2.25</v>
      </c>
      <c r="F618" s="2">
        <f>W618</f>
        <v>1</v>
      </c>
      <c r="G618" s="2">
        <f>X618</f>
        <v>6</v>
      </c>
      <c r="H618" s="2">
        <f>Y618</f>
        <v>10</v>
      </c>
      <c r="I618" s="3">
        <f>Z618</f>
        <v>135</v>
      </c>
      <c r="J618" s="3">
        <f>AA618</f>
        <v>0</v>
      </c>
      <c r="K618" s="3">
        <f>AB618</f>
        <v>0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4615</v>
      </c>
      <c r="S618">
        <v>109</v>
      </c>
      <c r="T618">
        <v>3917</v>
      </c>
      <c r="U618">
        <v>2.25</v>
      </c>
      <c r="V618" t="s">
        <v>4605</v>
      </c>
      <c r="W618">
        <v>1</v>
      </c>
      <c r="X618">
        <v>6</v>
      </c>
      <c r="Y618">
        <v>10</v>
      </c>
      <c r="Z618">
        <v>135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2427</v>
      </c>
      <c r="AJ618" t="s">
        <v>3840</v>
      </c>
      <c r="AK618" t="s">
        <v>14</v>
      </c>
      <c r="AL618">
        <v>1968</v>
      </c>
      <c r="AM618">
        <v>56</v>
      </c>
      <c r="AN618" t="s">
        <v>51</v>
      </c>
      <c r="AO618" t="s">
        <v>137</v>
      </c>
    </row>
    <row r="619" spans="1:41" x14ac:dyDescent="0.25">
      <c r="A619">
        <f>MAX(A$8:A618)+1</f>
        <v>611</v>
      </c>
      <c r="B619" s="2">
        <f>T619</f>
        <v>3917</v>
      </c>
      <c r="C619" s="2">
        <f>S619</f>
        <v>112</v>
      </c>
      <c r="D619" s="2" t="str">
        <f>AO619</f>
        <v>OP / BCN3F / V50 / BCN</v>
      </c>
      <c r="E619" s="2">
        <f>U619</f>
        <v>2.25</v>
      </c>
      <c r="F619" s="2">
        <f>W619</f>
        <v>1</v>
      </c>
      <c r="G619" s="2">
        <f>X619</f>
        <v>6</v>
      </c>
      <c r="H619" s="2">
        <f>Y619</f>
        <v>10</v>
      </c>
      <c r="I619" s="3">
        <f>Z619</f>
        <v>135</v>
      </c>
      <c r="J619" s="3">
        <f>AA619</f>
        <v>0</v>
      </c>
      <c r="K619" s="3">
        <f>AB619</f>
        <v>0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4935</v>
      </c>
      <c r="S619">
        <v>112</v>
      </c>
      <c r="T619">
        <v>3917</v>
      </c>
      <c r="U619">
        <v>2.25</v>
      </c>
      <c r="V619" t="s">
        <v>4874</v>
      </c>
      <c r="W619">
        <v>1</v>
      </c>
      <c r="X619">
        <v>6</v>
      </c>
      <c r="Y619">
        <v>10</v>
      </c>
      <c r="Z619">
        <v>135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2427</v>
      </c>
      <c r="AJ619" t="s">
        <v>3840</v>
      </c>
      <c r="AK619" t="s">
        <v>14</v>
      </c>
      <c r="AL619">
        <v>1968</v>
      </c>
      <c r="AM619">
        <v>56</v>
      </c>
      <c r="AN619" t="s">
        <v>51</v>
      </c>
      <c r="AO619" t="s">
        <v>4925</v>
      </c>
    </row>
    <row r="620" spans="1:41" x14ac:dyDescent="0.25">
      <c r="A620">
        <f>MAX(A$8:A619)+1</f>
        <v>612</v>
      </c>
      <c r="B620" s="2">
        <f>T620</f>
        <v>3953</v>
      </c>
      <c r="C620" s="2">
        <f>S620</f>
        <v>197</v>
      </c>
      <c r="D620" s="2" t="str">
        <f>AO620</f>
        <v>CAMP / CAT / COM B / CAT</v>
      </c>
      <c r="E620" s="2">
        <f>U620</f>
        <v>4</v>
      </c>
      <c r="F620" s="2">
        <f>W620</f>
        <v>0.1</v>
      </c>
      <c r="G620" s="2">
        <f>X620</f>
        <v>15</v>
      </c>
      <c r="H620" s="2">
        <f>Y620</f>
        <v>10</v>
      </c>
      <c r="I620" s="3">
        <f>Z620</f>
        <v>0</v>
      </c>
      <c r="J620" s="3">
        <f>AA620</f>
        <v>0</v>
      </c>
      <c r="K620" s="3">
        <f>AB620</f>
        <v>60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5354</v>
      </c>
      <c r="S620">
        <v>197</v>
      </c>
      <c r="T620">
        <v>3953</v>
      </c>
      <c r="U620">
        <v>4</v>
      </c>
      <c r="V620" t="s">
        <v>5284</v>
      </c>
      <c r="W620">
        <v>0.1</v>
      </c>
      <c r="X620">
        <v>15</v>
      </c>
      <c r="Y620">
        <v>10</v>
      </c>
      <c r="Z620">
        <v>0</v>
      </c>
      <c r="AA620">
        <v>0</v>
      </c>
      <c r="AB620">
        <v>60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1618</v>
      </c>
      <c r="AJ620" t="s">
        <v>1562</v>
      </c>
      <c r="AK620" t="s">
        <v>14</v>
      </c>
      <c r="AL620">
        <v>1971</v>
      </c>
      <c r="AM620">
        <v>53</v>
      </c>
      <c r="AN620" t="s">
        <v>51</v>
      </c>
      <c r="AO620" t="s">
        <v>5339</v>
      </c>
    </row>
    <row r="621" spans="1:41" x14ac:dyDescent="0.25">
      <c r="A621">
        <f>MAX(A$8:A620)+1</f>
        <v>613</v>
      </c>
      <c r="B621" s="2">
        <f>T621</f>
        <v>4024</v>
      </c>
      <c r="C621" s="2">
        <f>S621</f>
        <v>3</v>
      </c>
      <c r="D621" s="2" t="str">
        <f>AO621</f>
        <v>LLIGUES ESTATALS /  /  / EST</v>
      </c>
      <c r="E621" s="2">
        <f>U621</f>
        <v>1020</v>
      </c>
      <c r="F621" s="2">
        <f>W621</f>
        <v>1</v>
      </c>
      <c r="G621" s="2">
        <f>X621</f>
        <v>1</v>
      </c>
      <c r="H621" s="2">
        <f>Y621</f>
        <v>1</v>
      </c>
      <c r="I621" s="3">
        <f>Z621</f>
        <v>0</v>
      </c>
      <c r="J621" s="3">
        <f>AA621</f>
        <v>0</v>
      </c>
      <c r="K621" s="3">
        <f>AB621</f>
        <v>1020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1789</v>
      </c>
      <c r="S621">
        <v>3</v>
      </c>
      <c r="T621">
        <v>4024</v>
      </c>
      <c r="U621">
        <v>1020</v>
      </c>
      <c r="V621" t="s">
        <v>11</v>
      </c>
      <c r="W621">
        <v>1</v>
      </c>
      <c r="X621">
        <v>1</v>
      </c>
      <c r="Y621">
        <v>1</v>
      </c>
      <c r="Z621">
        <v>0</v>
      </c>
      <c r="AA621">
        <v>0</v>
      </c>
      <c r="AB621">
        <v>1020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1424</v>
      </c>
      <c r="AJ621" t="s">
        <v>1417</v>
      </c>
      <c r="AK621" t="s">
        <v>14</v>
      </c>
      <c r="AL621">
        <v>1978</v>
      </c>
      <c r="AM621">
        <v>46</v>
      </c>
      <c r="AN621" t="s">
        <v>91</v>
      </c>
      <c r="AO621" t="s">
        <v>1693</v>
      </c>
    </row>
    <row r="622" spans="1:41" x14ac:dyDescent="0.25">
      <c r="A622">
        <f>MAX(A$8:A621)+1</f>
        <v>614</v>
      </c>
      <c r="B622" s="2">
        <f>T622</f>
        <v>4024</v>
      </c>
      <c r="C622" s="2">
        <f>S622</f>
        <v>2</v>
      </c>
      <c r="D622" s="2" t="str">
        <f>AO622</f>
        <v>RQ / RFETM / ABS / EST</v>
      </c>
      <c r="E622" s="2">
        <f>U622</f>
        <v>377</v>
      </c>
      <c r="F622" s="2">
        <f>W622</f>
        <v>0.1</v>
      </c>
      <c r="G622" s="2">
        <f>X622</f>
        <v>1</v>
      </c>
      <c r="H622" s="2">
        <f>Y622</f>
        <v>10</v>
      </c>
      <c r="I622" s="3">
        <f>Z622</f>
        <v>0</v>
      </c>
      <c r="J622" s="3">
        <f>AA622</f>
        <v>0</v>
      </c>
      <c r="K622" s="3">
        <f>AB622</f>
        <v>377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1423</v>
      </c>
      <c r="S622">
        <v>2</v>
      </c>
      <c r="T622">
        <v>4024</v>
      </c>
      <c r="U622">
        <v>377</v>
      </c>
      <c r="V622" t="s">
        <v>11</v>
      </c>
      <c r="W622">
        <v>0.1</v>
      </c>
      <c r="X622">
        <v>1</v>
      </c>
      <c r="Y622">
        <v>10</v>
      </c>
      <c r="Z622">
        <v>0</v>
      </c>
      <c r="AA622">
        <v>0</v>
      </c>
      <c r="AB622">
        <v>377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1424</v>
      </c>
      <c r="AJ622" t="s">
        <v>1417</v>
      </c>
      <c r="AK622" t="s">
        <v>14</v>
      </c>
      <c r="AL622">
        <v>1978</v>
      </c>
      <c r="AM622">
        <v>46</v>
      </c>
      <c r="AN622" t="s">
        <v>91</v>
      </c>
      <c r="AO622" t="s">
        <v>16</v>
      </c>
    </row>
    <row r="623" spans="1:41" x14ac:dyDescent="0.25">
      <c r="A623">
        <f>MAX(A$8:A622)+1</f>
        <v>615</v>
      </c>
      <c r="B623" s="2">
        <f>T623</f>
        <v>4024</v>
      </c>
      <c r="C623" s="2">
        <f>S623</f>
        <v>82</v>
      </c>
      <c r="D623" s="2" t="str">
        <f>AO623</f>
        <v>TOR / ZON / V40 / EST</v>
      </c>
      <c r="E623" s="2">
        <f>U623</f>
        <v>20</v>
      </c>
      <c r="F623" s="2">
        <f>W623</f>
        <v>1</v>
      </c>
      <c r="G623" s="2">
        <f>X623</f>
        <v>15</v>
      </c>
      <c r="H623" s="2">
        <f>Y623</f>
        <v>10</v>
      </c>
      <c r="I623" s="3">
        <f>Z623</f>
        <v>3000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4006</v>
      </c>
      <c r="S623">
        <v>82</v>
      </c>
      <c r="T623">
        <v>4024</v>
      </c>
      <c r="U623">
        <v>20</v>
      </c>
      <c r="V623" t="s">
        <v>3882</v>
      </c>
      <c r="W623">
        <v>1</v>
      </c>
      <c r="X623">
        <v>15</v>
      </c>
      <c r="Y623">
        <v>10</v>
      </c>
      <c r="Z623">
        <v>3000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1424</v>
      </c>
      <c r="AJ623" t="s">
        <v>1417</v>
      </c>
      <c r="AK623" t="s">
        <v>14</v>
      </c>
      <c r="AL623">
        <v>1978</v>
      </c>
      <c r="AM623">
        <v>46</v>
      </c>
      <c r="AN623" t="s">
        <v>91</v>
      </c>
      <c r="AO623" t="s">
        <v>4007</v>
      </c>
    </row>
    <row r="624" spans="1:41" x14ac:dyDescent="0.25">
      <c r="A624">
        <f>MAX(A$8:A623)+1</f>
        <v>616</v>
      </c>
      <c r="B624" s="2">
        <f>T624</f>
        <v>4024</v>
      </c>
      <c r="C624" s="2">
        <f>S624</f>
        <v>124</v>
      </c>
      <c r="D624" s="2" t="str">
        <f>AO624</f>
        <v>CAMP / CAT / V40 / CAT</v>
      </c>
      <c r="E624" s="2">
        <f>U624</f>
        <v>16</v>
      </c>
      <c r="F624" s="2">
        <f>W624</f>
        <v>2</v>
      </c>
      <c r="G624" s="2">
        <f>X624</f>
        <v>15</v>
      </c>
      <c r="H624" s="2">
        <f>Y624</f>
        <v>10</v>
      </c>
      <c r="I624" s="3">
        <f>Z624</f>
        <v>4800</v>
      </c>
      <c r="J624" s="3">
        <f>AA624</f>
        <v>0</v>
      </c>
      <c r="K624" s="3">
        <f>AB624</f>
        <v>0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1425</v>
      </c>
      <c r="S624">
        <v>124</v>
      </c>
      <c r="T624">
        <v>4024</v>
      </c>
      <c r="U624">
        <v>16</v>
      </c>
      <c r="V624" t="s">
        <v>4633</v>
      </c>
      <c r="W624">
        <v>2</v>
      </c>
      <c r="X624">
        <v>15</v>
      </c>
      <c r="Y624">
        <v>10</v>
      </c>
      <c r="Z624">
        <v>4800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1424</v>
      </c>
      <c r="AJ624" t="s">
        <v>1417</v>
      </c>
      <c r="AK624" t="s">
        <v>14</v>
      </c>
      <c r="AL624">
        <v>1978</v>
      </c>
      <c r="AM624">
        <v>46</v>
      </c>
      <c r="AN624" t="s">
        <v>91</v>
      </c>
      <c r="AO624" t="s">
        <v>197</v>
      </c>
    </row>
    <row r="625" spans="1:41" x14ac:dyDescent="0.25">
      <c r="A625">
        <f>MAX(A$8:A624)+1</f>
        <v>617</v>
      </c>
      <c r="B625" s="2">
        <f>T625</f>
        <v>4024</v>
      </c>
      <c r="C625" s="2">
        <f>S625</f>
        <v>92</v>
      </c>
      <c r="D625" s="2" t="str">
        <f>AO625</f>
        <v>TOR / EST / V40 / EST</v>
      </c>
      <c r="E625" s="2">
        <f>U625</f>
        <v>5</v>
      </c>
      <c r="F625" s="2">
        <f>W625</f>
        <v>0.5</v>
      </c>
      <c r="G625" s="2">
        <f>X625</f>
        <v>15</v>
      </c>
      <c r="H625" s="2">
        <f>Y625</f>
        <v>10</v>
      </c>
      <c r="I625" s="3">
        <f>Z625</f>
        <v>375</v>
      </c>
      <c r="J625" s="3">
        <f>AA625</f>
        <v>0</v>
      </c>
      <c r="K625" s="3">
        <f>AB625</f>
        <v>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2221</v>
      </c>
      <c r="S625">
        <v>92</v>
      </c>
      <c r="T625">
        <v>4024</v>
      </c>
      <c r="U625">
        <v>5</v>
      </c>
      <c r="V625" t="s">
        <v>2462</v>
      </c>
      <c r="W625">
        <v>0.5</v>
      </c>
      <c r="X625">
        <v>15</v>
      </c>
      <c r="Y625">
        <v>10</v>
      </c>
      <c r="Z625">
        <v>375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1424</v>
      </c>
      <c r="AJ625" t="s">
        <v>1417</v>
      </c>
      <c r="AK625" t="s">
        <v>14</v>
      </c>
      <c r="AL625">
        <v>1978</v>
      </c>
      <c r="AM625">
        <v>46</v>
      </c>
      <c r="AN625" t="s">
        <v>91</v>
      </c>
      <c r="AO625" t="s">
        <v>161</v>
      </c>
    </row>
    <row r="626" spans="1:41" x14ac:dyDescent="0.25">
      <c r="A626">
        <f>MAX(A$8:A625)+1</f>
        <v>618</v>
      </c>
      <c r="B626" s="2">
        <f>T626</f>
        <v>4026</v>
      </c>
      <c r="C626" s="2">
        <f>S626</f>
        <v>152</v>
      </c>
      <c r="D626" s="2" t="str">
        <f>AO626</f>
        <v>OP / OLOT / ABS / CAT</v>
      </c>
      <c r="E626" s="2">
        <f>U626</f>
        <v>1</v>
      </c>
      <c r="F626" s="2">
        <f>W626</f>
        <v>0.25</v>
      </c>
      <c r="G626" s="2">
        <f>X626</f>
        <v>15</v>
      </c>
      <c r="H626" s="2">
        <f>Y626</f>
        <v>10</v>
      </c>
      <c r="I626" s="3">
        <f>Z626</f>
        <v>0</v>
      </c>
      <c r="J626" s="3">
        <f>AA626</f>
        <v>0</v>
      </c>
      <c r="K626" s="3">
        <f>AB626</f>
        <v>37.5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3443</v>
      </c>
      <c r="S626">
        <v>152</v>
      </c>
      <c r="T626">
        <v>4026</v>
      </c>
      <c r="U626">
        <v>1</v>
      </c>
      <c r="V626" t="s">
        <v>22</v>
      </c>
      <c r="W626">
        <v>0.25</v>
      </c>
      <c r="X626">
        <v>15</v>
      </c>
      <c r="Y626">
        <v>10</v>
      </c>
      <c r="Z626">
        <v>0</v>
      </c>
      <c r="AA626">
        <v>0</v>
      </c>
      <c r="AB626">
        <v>37.5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2499</v>
      </c>
      <c r="AJ626" t="s">
        <v>3267</v>
      </c>
      <c r="AK626" t="s">
        <v>14</v>
      </c>
      <c r="AL626">
        <v>1996</v>
      </c>
      <c r="AM626">
        <v>28</v>
      </c>
      <c r="AN626" t="s">
        <v>15</v>
      </c>
      <c r="AO626" t="s">
        <v>198</v>
      </c>
    </row>
    <row r="627" spans="1:41" x14ac:dyDescent="0.25">
      <c r="A627">
        <f>MAX(A$8:A626)+1</f>
        <v>619</v>
      </c>
      <c r="B627" s="2">
        <f>T627</f>
        <v>4036</v>
      </c>
      <c r="C627" s="2">
        <f>S627</f>
        <v>3</v>
      </c>
      <c r="D627" s="2" t="str">
        <f>AO627</f>
        <v>LLIGUES ESTATALS /  /  / EST</v>
      </c>
      <c r="E627" s="2">
        <f>U627</f>
        <v>64</v>
      </c>
      <c r="F627" s="2">
        <f>W627</f>
        <v>1</v>
      </c>
      <c r="G627" s="2">
        <f>X627</f>
        <v>1</v>
      </c>
      <c r="H627" s="2">
        <f>Y627</f>
        <v>1</v>
      </c>
      <c r="I627" s="3">
        <f>Z627</f>
        <v>0</v>
      </c>
      <c r="J627" s="3">
        <f>AA627</f>
        <v>0</v>
      </c>
      <c r="K627" s="3">
        <f>AB627</f>
        <v>64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2924</v>
      </c>
      <c r="S627">
        <v>3</v>
      </c>
      <c r="T627">
        <v>4036</v>
      </c>
      <c r="U627">
        <v>64</v>
      </c>
      <c r="V627" t="s">
        <v>11</v>
      </c>
      <c r="W627">
        <v>1</v>
      </c>
      <c r="X627">
        <v>1</v>
      </c>
      <c r="Y627">
        <v>1</v>
      </c>
      <c r="Z627">
        <v>0</v>
      </c>
      <c r="AA627">
        <v>0</v>
      </c>
      <c r="AB627">
        <v>64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1338</v>
      </c>
      <c r="AJ627" t="s">
        <v>1318</v>
      </c>
      <c r="AK627" t="s">
        <v>14</v>
      </c>
      <c r="AL627">
        <v>1967</v>
      </c>
      <c r="AM627">
        <v>57</v>
      </c>
      <c r="AN627" t="s">
        <v>51</v>
      </c>
      <c r="AO627" t="s">
        <v>1693</v>
      </c>
    </row>
    <row r="628" spans="1:41" x14ac:dyDescent="0.25">
      <c r="A628">
        <f>MAX(A$8:A627)+1</f>
        <v>620</v>
      </c>
      <c r="B628" s="2">
        <f>T628</f>
        <v>4036</v>
      </c>
      <c r="C628" s="2">
        <f>S628</f>
        <v>106</v>
      </c>
      <c r="D628" s="2" t="str">
        <f>AO628</f>
        <v>OP / BCN1F / V50 / BCN</v>
      </c>
      <c r="E628" s="2">
        <f>U628</f>
        <v>2.25</v>
      </c>
      <c r="F628" s="2">
        <f>W628</f>
        <v>1</v>
      </c>
      <c r="G628" s="2">
        <f>X628</f>
        <v>6</v>
      </c>
      <c r="H628" s="2">
        <f>Y628</f>
        <v>10</v>
      </c>
      <c r="I628" s="3">
        <f>Z628</f>
        <v>135</v>
      </c>
      <c r="J628" s="3">
        <f>AA628</f>
        <v>0</v>
      </c>
      <c r="K628" s="3">
        <f>AB628</f>
        <v>0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3859</v>
      </c>
      <c r="S628">
        <v>106</v>
      </c>
      <c r="T628">
        <v>4036</v>
      </c>
      <c r="U628">
        <v>2.25</v>
      </c>
      <c r="V628" t="s">
        <v>3849</v>
      </c>
      <c r="W628">
        <v>1</v>
      </c>
      <c r="X628">
        <v>6</v>
      </c>
      <c r="Y628">
        <v>10</v>
      </c>
      <c r="Z628">
        <v>135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1338</v>
      </c>
      <c r="AJ628" t="s">
        <v>1318</v>
      </c>
      <c r="AK628" t="s">
        <v>14</v>
      </c>
      <c r="AL628">
        <v>1967</v>
      </c>
      <c r="AM628">
        <v>57</v>
      </c>
      <c r="AN628" t="s">
        <v>51</v>
      </c>
      <c r="AO628" t="s">
        <v>136</v>
      </c>
    </row>
    <row r="629" spans="1:41" x14ac:dyDescent="0.25">
      <c r="A629">
        <f>MAX(A$8:A628)+1</f>
        <v>621</v>
      </c>
      <c r="B629" s="2">
        <f>T629</f>
        <v>4036</v>
      </c>
      <c r="C629" s="2">
        <f>S629</f>
        <v>126</v>
      </c>
      <c r="D629" s="2" t="str">
        <f>AO629</f>
        <v>CAMP / CAT / V50 / CAT</v>
      </c>
      <c r="E629" s="2">
        <f>U629</f>
        <v>2</v>
      </c>
      <c r="F629" s="2">
        <f>W629</f>
        <v>2</v>
      </c>
      <c r="G629" s="2">
        <f>X629</f>
        <v>6</v>
      </c>
      <c r="H629" s="2">
        <f>Y629</f>
        <v>10</v>
      </c>
      <c r="I629" s="3">
        <f>Z629</f>
        <v>240</v>
      </c>
      <c r="J629" s="3">
        <f>AA629</f>
        <v>0</v>
      </c>
      <c r="K629" s="3">
        <f>AB629</f>
        <v>0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1337</v>
      </c>
      <c r="S629">
        <v>126</v>
      </c>
      <c r="T629">
        <v>4036</v>
      </c>
      <c r="U629">
        <v>2</v>
      </c>
      <c r="V629" t="s">
        <v>4633</v>
      </c>
      <c r="W629">
        <v>2</v>
      </c>
      <c r="X629">
        <v>6</v>
      </c>
      <c r="Y629">
        <v>10</v>
      </c>
      <c r="Z629">
        <v>240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1338</v>
      </c>
      <c r="AJ629" t="s">
        <v>1318</v>
      </c>
      <c r="AK629" t="s">
        <v>14</v>
      </c>
      <c r="AL629">
        <v>1967</v>
      </c>
      <c r="AM629">
        <v>57</v>
      </c>
      <c r="AN629" t="s">
        <v>51</v>
      </c>
      <c r="AO629" t="s">
        <v>139</v>
      </c>
    </row>
    <row r="630" spans="1:41" x14ac:dyDescent="0.25">
      <c r="A630">
        <f>MAX(A$8:A629)+1</f>
        <v>622</v>
      </c>
      <c r="B630" s="2">
        <f>T630</f>
        <v>4052</v>
      </c>
      <c r="C630" s="2">
        <f>S630</f>
        <v>124</v>
      </c>
      <c r="D630" s="2" t="str">
        <f>AO630</f>
        <v>CAMP / CAT / V40 / CAT</v>
      </c>
      <c r="E630" s="2">
        <f>U630</f>
        <v>8</v>
      </c>
      <c r="F630" s="2">
        <f>W630</f>
        <v>2</v>
      </c>
      <c r="G630" s="2">
        <f>X630</f>
        <v>15</v>
      </c>
      <c r="H630" s="2">
        <f>Y630</f>
        <v>10</v>
      </c>
      <c r="I630" s="3">
        <f>Z630</f>
        <v>2400</v>
      </c>
      <c r="J630" s="3">
        <f>AA630</f>
        <v>0</v>
      </c>
      <c r="K630" s="3">
        <f>AB630</f>
        <v>0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4639</v>
      </c>
      <c r="S630">
        <v>124</v>
      </c>
      <c r="T630">
        <v>4052</v>
      </c>
      <c r="U630">
        <v>8</v>
      </c>
      <c r="V630" t="s">
        <v>4633</v>
      </c>
      <c r="W630">
        <v>2</v>
      </c>
      <c r="X630">
        <v>15</v>
      </c>
      <c r="Y630">
        <v>10</v>
      </c>
      <c r="Z630">
        <v>2400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4640</v>
      </c>
      <c r="AJ630" t="s">
        <v>1562</v>
      </c>
      <c r="AK630" t="s">
        <v>14</v>
      </c>
      <c r="AL630">
        <v>1980</v>
      </c>
      <c r="AM630">
        <v>44</v>
      </c>
      <c r="AN630" t="s">
        <v>91</v>
      </c>
      <c r="AO630" t="s">
        <v>197</v>
      </c>
    </row>
    <row r="631" spans="1:41" x14ac:dyDescent="0.25">
      <c r="A631">
        <f>MAX(A$8:A630)+1</f>
        <v>623</v>
      </c>
      <c r="B631" s="2">
        <f>T631</f>
        <v>4052</v>
      </c>
      <c r="C631" s="2">
        <f>S631</f>
        <v>161</v>
      </c>
      <c r="D631" s="2" t="str">
        <f>AO631</f>
        <v>TOP / CAT / V40M / CAT</v>
      </c>
      <c r="E631" s="2">
        <f>U631</f>
        <v>8</v>
      </c>
      <c r="F631" s="2">
        <f>W631</f>
        <v>2</v>
      </c>
      <c r="G631" s="2">
        <f>X631</f>
        <v>15</v>
      </c>
      <c r="H631" s="2">
        <f>Y631</f>
        <v>10</v>
      </c>
      <c r="I631" s="3">
        <f>Z631</f>
        <v>2400</v>
      </c>
      <c r="J631" s="3">
        <f>AA631</f>
        <v>0</v>
      </c>
      <c r="K631" s="3">
        <f>AB631</f>
        <v>0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4895</v>
      </c>
      <c r="S631">
        <v>161</v>
      </c>
      <c r="T631">
        <v>4052</v>
      </c>
      <c r="U631">
        <v>8</v>
      </c>
      <c r="V631" t="s">
        <v>4874</v>
      </c>
      <c r="W631">
        <v>2</v>
      </c>
      <c r="X631">
        <v>15</v>
      </c>
      <c r="Y631">
        <v>10</v>
      </c>
      <c r="Z631">
        <v>2400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4640</v>
      </c>
      <c r="AJ631" t="s">
        <v>1562</v>
      </c>
      <c r="AK631" t="s">
        <v>14</v>
      </c>
      <c r="AL631">
        <v>1980</v>
      </c>
      <c r="AM631">
        <v>44</v>
      </c>
      <c r="AN631" t="s">
        <v>91</v>
      </c>
      <c r="AO631" t="s">
        <v>465</v>
      </c>
    </row>
    <row r="632" spans="1:41" x14ac:dyDescent="0.25">
      <c r="A632">
        <f>MAX(A$8:A631)+1</f>
        <v>624</v>
      </c>
      <c r="B632" s="2">
        <f>T632</f>
        <v>4086</v>
      </c>
      <c r="C632" s="2">
        <f>S632</f>
        <v>3</v>
      </c>
      <c r="D632" s="2" t="str">
        <f>AO632</f>
        <v>LLIGUES ESTATALS /  /  / EST</v>
      </c>
      <c r="E632" s="2">
        <f>U632</f>
        <v>305.99999999999994</v>
      </c>
      <c r="F632" s="2">
        <f>W632</f>
        <v>1</v>
      </c>
      <c r="G632" s="2">
        <f>X632</f>
        <v>1</v>
      </c>
      <c r="H632" s="2">
        <f>Y632</f>
        <v>1</v>
      </c>
      <c r="I632" s="3">
        <f>Z632</f>
        <v>0</v>
      </c>
      <c r="J632" s="3">
        <f>AA632</f>
        <v>0</v>
      </c>
      <c r="K632" s="3">
        <f>AB632</f>
        <v>305.99999999999994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1890</v>
      </c>
      <c r="S632">
        <v>3</v>
      </c>
      <c r="T632">
        <v>4086</v>
      </c>
      <c r="U632">
        <v>305.99999999999994</v>
      </c>
      <c r="V632" t="s">
        <v>11</v>
      </c>
      <c r="W632">
        <v>1</v>
      </c>
      <c r="X632">
        <v>1</v>
      </c>
      <c r="Y632">
        <v>1</v>
      </c>
      <c r="Z632">
        <v>0</v>
      </c>
      <c r="AA632">
        <v>0</v>
      </c>
      <c r="AB632">
        <v>305.99999999999994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1891</v>
      </c>
      <c r="AJ632" t="s">
        <v>1160</v>
      </c>
      <c r="AK632" t="s">
        <v>14</v>
      </c>
      <c r="AL632">
        <v>1979</v>
      </c>
      <c r="AM632">
        <v>45</v>
      </c>
      <c r="AN632" t="s">
        <v>91</v>
      </c>
      <c r="AO632" t="s">
        <v>1693</v>
      </c>
    </row>
    <row r="633" spans="1:41" x14ac:dyDescent="0.25">
      <c r="A633">
        <f>MAX(A$8:A632)+1</f>
        <v>625</v>
      </c>
      <c r="B633" s="2">
        <f>T633</f>
        <v>4097</v>
      </c>
      <c r="C633" s="2">
        <f>S633</f>
        <v>49</v>
      </c>
      <c r="D633" s="2" t="str">
        <f>AO633</f>
        <v>OP / CAT3F / SEN C / CAT</v>
      </c>
      <c r="E633" s="2">
        <f>U633</f>
        <v>6.5</v>
      </c>
      <c r="F633" s="2">
        <f>W633</f>
        <v>0.25</v>
      </c>
      <c r="G633" s="2">
        <f>X633</f>
        <v>15</v>
      </c>
      <c r="H633" s="2">
        <f>Y633</f>
        <v>10</v>
      </c>
      <c r="I633" s="3">
        <f>Z633</f>
        <v>0</v>
      </c>
      <c r="J633" s="3">
        <f>AA633</f>
        <v>0</v>
      </c>
      <c r="K633" s="3">
        <f>AB633</f>
        <v>243.75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5000</v>
      </c>
      <c r="S633">
        <v>49</v>
      </c>
      <c r="T633">
        <v>4097</v>
      </c>
      <c r="U633">
        <v>6.5</v>
      </c>
      <c r="V633" t="s">
        <v>4962</v>
      </c>
      <c r="W633">
        <v>0.25</v>
      </c>
      <c r="X633">
        <v>15</v>
      </c>
      <c r="Y633">
        <v>10</v>
      </c>
      <c r="Z633">
        <v>0</v>
      </c>
      <c r="AA633">
        <v>0</v>
      </c>
      <c r="AB633">
        <v>243.75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5001</v>
      </c>
      <c r="AJ633" t="s">
        <v>955</v>
      </c>
      <c r="AK633" t="s">
        <v>14</v>
      </c>
      <c r="AL633">
        <v>1998</v>
      </c>
      <c r="AM633">
        <v>26</v>
      </c>
      <c r="AN633" t="s">
        <v>15</v>
      </c>
      <c r="AO633" t="s">
        <v>106</v>
      </c>
    </row>
    <row r="634" spans="1:41" x14ac:dyDescent="0.25">
      <c r="A634">
        <f>MAX(A$8:A633)+1</f>
        <v>626</v>
      </c>
      <c r="B634" s="2">
        <f>T634</f>
        <v>4097</v>
      </c>
      <c r="C634" s="2">
        <f>S634</f>
        <v>197</v>
      </c>
      <c r="D634" s="2" t="str">
        <f>AO634</f>
        <v>CAMP / CAT / COM B / CAT</v>
      </c>
      <c r="E634" s="2">
        <f>U634</f>
        <v>1</v>
      </c>
      <c r="F634" s="2">
        <f>W634</f>
        <v>0.1</v>
      </c>
      <c r="G634" s="2">
        <f>X634</f>
        <v>15</v>
      </c>
      <c r="H634" s="2">
        <f>Y634</f>
        <v>10</v>
      </c>
      <c r="I634" s="3">
        <f>Z634</f>
        <v>0</v>
      </c>
      <c r="J634" s="3">
        <f>AA634</f>
        <v>0</v>
      </c>
      <c r="K634" s="3">
        <f>AB634</f>
        <v>15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5375</v>
      </c>
      <c r="S634">
        <v>197</v>
      </c>
      <c r="T634">
        <v>4097</v>
      </c>
      <c r="U634">
        <v>1</v>
      </c>
      <c r="V634" t="s">
        <v>5284</v>
      </c>
      <c r="W634">
        <v>0.1</v>
      </c>
      <c r="X634">
        <v>15</v>
      </c>
      <c r="Y634">
        <v>10</v>
      </c>
      <c r="Z634">
        <v>0</v>
      </c>
      <c r="AA634">
        <v>0</v>
      </c>
      <c r="AB634">
        <v>15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5001</v>
      </c>
      <c r="AJ634" t="s">
        <v>955</v>
      </c>
      <c r="AK634" t="s">
        <v>14</v>
      </c>
      <c r="AL634">
        <v>1998</v>
      </c>
      <c r="AM634">
        <v>26</v>
      </c>
      <c r="AN634" t="s">
        <v>15</v>
      </c>
      <c r="AO634" t="s">
        <v>5339</v>
      </c>
    </row>
    <row r="635" spans="1:41" x14ac:dyDescent="0.25">
      <c r="A635">
        <f>MAX(A$8:A634)+1</f>
        <v>627</v>
      </c>
      <c r="B635" s="2">
        <f>T635</f>
        <v>4119</v>
      </c>
      <c r="C635" s="2">
        <f>S635</f>
        <v>126</v>
      </c>
      <c r="D635" s="2" t="str">
        <f>AO635</f>
        <v>CAMP / CAT / V50 / CAT</v>
      </c>
      <c r="E635" s="2">
        <f>U635</f>
        <v>1</v>
      </c>
      <c r="F635" s="2">
        <f>W635</f>
        <v>2</v>
      </c>
      <c r="G635" s="2">
        <f>X635</f>
        <v>6</v>
      </c>
      <c r="H635" s="2">
        <f>Y635</f>
        <v>10</v>
      </c>
      <c r="I635" s="3">
        <f>Z635</f>
        <v>120</v>
      </c>
      <c r="J635" s="3">
        <f>AA635</f>
        <v>0</v>
      </c>
      <c r="K635" s="3">
        <f>AB635</f>
        <v>0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4671</v>
      </c>
      <c r="S635">
        <v>126</v>
      </c>
      <c r="T635">
        <v>4119</v>
      </c>
      <c r="U635">
        <v>1</v>
      </c>
      <c r="V635" t="s">
        <v>4633</v>
      </c>
      <c r="W635">
        <v>2</v>
      </c>
      <c r="X635">
        <v>6</v>
      </c>
      <c r="Y635">
        <v>10</v>
      </c>
      <c r="Z635">
        <v>120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4672</v>
      </c>
      <c r="AJ635" t="s">
        <v>4673</v>
      </c>
      <c r="AK635" t="s">
        <v>14</v>
      </c>
      <c r="AL635">
        <v>1965</v>
      </c>
      <c r="AM635">
        <v>59</v>
      </c>
      <c r="AN635" t="s">
        <v>145</v>
      </c>
      <c r="AO635" t="s">
        <v>139</v>
      </c>
    </row>
    <row r="636" spans="1:41" x14ac:dyDescent="0.25">
      <c r="A636">
        <f>MAX(A$8:A635)+1</f>
        <v>628</v>
      </c>
      <c r="B636" s="2">
        <f>T636</f>
        <v>4276</v>
      </c>
      <c r="C636" s="2">
        <f>S636</f>
        <v>184</v>
      </c>
      <c r="D636" s="2" t="str">
        <f>AO636</f>
        <v>CAMP / CAT / V70 / CAT</v>
      </c>
      <c r="E636" s="2">
        <f>U636</f>
        <v>16</v>
      </c>
      <c r="F636" s="2">
        <f>W636</f>
        <v>2</v>
      </c>
      <c r="G636" s="2">
        <f>X636</f>
        <v>1.33</v>
      </c>
      <c r="H636" s="2">
        <f>Y636</f>
        <v>10</v>
      </c>
      <c r="I636" s="3">
        <f>Z636</f>
        <v>425.6</v>
      </c>
      <c r="J636" s="3">
        <f>AA636</f>
        <v>0</v>
      </c>
      <c r="K636" s="3">
        <f>AB636</f>
        <v>0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4720</v>
      </c>
      <c r="S636">
        <v>184</v>
      </c>
      <c r="T636">
        <v>4276</v>
      </c>
      <c r="U636">
        <v>16</v>
      </c>
      <c r="V636" t="s">
        <v>4633</v>
      </c>
      <c r="W636">
        <v>2</v>
      </c>
      <c r="X636">
        <v>1.33</v>
      </c>
      <c r="Y636">
        <v>10</v>
      </c>
      <c r="Z636">
        <v>425.6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515</v>
      </c>
      <c r="AJ636" t="s">
        <v>510</v>
      </c>
      <c r="AK636" t="s">
        <v>14</v>
      </c>
      <c r="AL636">
        <v>1955</v>
      </c>
      <c r="AM636">
        <v>69</v>
      </c>
      <c r="AN636" t="s">
        <v>349</v>
      </c>
      <c r="AO636" t="s">
        <v>2448</v>
      </c>
    </row>
    <row r="637" spans="1:41" x14ac:dyDescent="0.25">
      <c r="A637">
        <f>MAX(A$8:A636)+1</f>
        <v>629</v>
      </c>
      <c r="B637" s="2">
        <f>T637</f>
        <v>4405</v>
      </c>
      <c r="C637" s="2">
        <f>S637</f>
        <v>3</v>
      </c>
      <c r="D637" s="2" t="str">
        <f>AO637</f>
        <v>LLIGUES ESTATALS /  /  / EST</v>
      </c>
      <c r="E637" s="2">
        <f>U637</f>
        <v>89.59999999999998</v>
      </c>
      <c r="F637" s="2">
        <f>W637</f>
        <v>1</v>
      </c>
      <c r="G637" s="2">
        <f>X637</f>
        <v>1</v>
      </c>
      <c r="H637" s="2">
        <f>Y637</f>
        <v>1</v>
      </c>
      <c r="I637" s="3">
        <f>Z637</f>
        <v>0</v>
      </c>
      <c r="J637" s="3">
        <f>AA637</f>
        <v>0</v>
      </c>
      <c r="K637" s="3">
        <f>AB637</f>
        <v>89.59999999999998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2925</v>
      </c>
      <c r="S637">
        <v>3</v>
      </c>
      <c r="T637">
        <v>4405</v>
      </c>
      <c r="U637">
        <v>89.59999999999998</v>
      </c>
      <c r="V637" t="s">
        <v>11</v>
      </c>
      <c r="W637">
        <v>1</v>
      </c>
      <c r="X637">
        <v>1</v>
      </c>
      <c r="Y637">
        <v>1</v>
      </c>
      <c r="Z637">
        <v>0</v>
      </c>
      <c r="AA637">
        <v>0</v>
      </c>
      <c r="AB637">
        <v>89.59999999999998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2926</v>
      </c>
      <c r="AJ637" t="s">
        <v>24</v>
      </c>
      <c r="AK637" t="s">
        <v>14</v>
      </c>
      <c r="AL637">
        <v>1963</v>
      </c>
      <c r="AM637">
        <v>61</v>
      </c>
      <c r="AN637" t="s">
        <v>145</v>
      </c>
      <c r="AO637" t="s">
        <v>1693</v>
      </c>
    </row>
    <row r="638" spans="1:41" x14ac:dyDescent="0.25">
      <c r="A638">
        <f>MAX(A$8:A637)+1</f>
        <v>630</v>
      </c>
      <c r="B638" s="2">
        <f>T638</f>
        <v>4406</v>
      </c>
      <c r="C638" s="2">
        <f>S638</f>
        <v>3</v>
      </c>
      <c r="D638" s="2" t="str">
        <f>AO638</f>
        <v>LLIGUES ESTATALS /  /  / EST</v>
      </c>
      <c r="E638" s="2">
        <f>U638</f>
        <v>893</v>
      </c>
      <c r="F638" s="2">
        <f>W638</f>
        <v>1</v>
      </c>
      <c r="G638" s="2">
        <f>X638</f>
        <v>1</v>
      </c>
      <c r="H638" s="2">
        <f>Y638</f>
        <v>1</v>
      </c>
      <c r="I638" s="3">
        <f>Z638</f>
        <v>0</v>
      </c>
      <c r="J638" s="3">
        <f>AA638</f>
        <v>0</v>
      </c>
      <c r="K638" s="3">
        <f>AB638</f>
        <v>893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2927</v>
      </c>
      <c r="S638">
        <v>3</v>
      </c>
      <c r="T638">
        <v>4406</v>
      </c>
      <c r="U638">
        <v>893</v>
      </c>
      <c r="V638" t="s">
        <v>11</v>
      </c>
      <c r="W638">
        <v>1</v>
      </c>
      <c r="X638">
        <v>1</v>
      </c>
      <c r="Y638">
        <v>1</v>
      </c>
      <c r="Z638">
        <v>0</v>
      </c>
      <c r="AA638">
        <v>0</v>
      </c>
      <c r="AB638">
        <v>893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2928</v>
      </c>
      <c r="AJ638" t="s">
        <v>660</v>
      </c>
      <c r="AK638" t="s">
        <v>14</v>
      </c>
      <c r="AL638">
        <v>2000</v>
      </c>
      <c r="AM638">
        <v>24</v>
      </c>
      <c r="AN638" t="s">
        <v>15</v>
      </c>
      <c r="AO638" t="s">
        <v>1693</v>
      </c>
    </row>
    <row r="639" spans="1:41" x14ac:dyDescent="0.25">
      <c r="A639">
        <f>MAX(A$8:A638)+1</f>
        <v>631</v>
      </c>
      <c r="B639" s="2">
        <f>T639</f>
        <v>4406</v>
      </c>
      <c r="C639" s="2">
        <f>S639</f>
        <v>2</v>
      </c>
      <c r="D639" s="2" t="str">
        <f>AO639</f>
        <v>RQ / RFETM / ABS / EST</v>
      </c>
      <c r="E639" s="2">
        <f>U639</f>
        <v>551</v>
      </c>
      <c r="F639" s="2">
        <f>W639</f>
        <v>0.1</v>
      </c>
      <c r="G639" s="2">
        <f>X639</f>
        <v>1</v>
      </c>
      <c r="H639" s="2">
        <f>Y639</f>
        <v>10</v>
      </c>
      <c r="I639" s="3">
        <f>Z639</f>
        <v>0</v>
      </c>
      <c r="J639" s="3">
        <f>AA639</f>
        <v>0</v>
      </c>
      <c r="K639" s="3">
        <f>AB639</f>
        <v>551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3128</v>
      </c>
      <c r="S639">
        <v>2</v>
      </c>
      <c r="T639">
        <v>4406</v>
      </c>
      <c r="U639">
        <v>551</v>
      </c>
      <c r="V639" t="s">
        <v>11</v>
      </c>
      <c r="W639">
        <v>0.1</v>
      </c>
      <c r="X639">
        <v>1</v>
      </c>
      <c r="Y639">
        <v>10</v>
      </c>
      <c r="Z639">
        <v>0</v>
      </c>
      <c r="AA639">
        <v>0</v>
      </c>
      <c r="AB639">
        <v>551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2928</v>
      </c>
      <c r="AJ639" t="s">
        <v>660</v>
      </c>
      <c r="AK639" t="s">
        <v>14</v>
      </c>
      <c r="AL639">
        <v>2000</v>
      </c>
      <c r="AM639">
        <v>24</v>
      </c>
      <c r="AN639" t="s">
        <v>15</v>
      </c>
      <c r="AO639" t="s">
        <v>16</v>
      </c>
    </row>
    <row r="640" spans="1:41" x14ac:dyDescent="0.25">
      <c r="A640">
        <f>MAX(A$8:A639)+1</f>
        <v>632</v>
      </c>
      <c r="B640" s="2">
        <f>T640</f>
        <v>4424</v>
      </c>
      <c r="C640" s="2">
        <f>S640</f>
        <v>16</v>
      </c>
      <c r="D640" s="2" t="str">
        <f>AO640</f>
        <v>OP / CAT1F / SEN C / CAT</v>
      </c>
      <c r="E640" s="2">
        <f>U640</f>
        <v>5</v>
      </c>
      <c r="F640" s="2">
        <f>W640</f>
        <v>0.25</v>
      </c>
      <c r="G640" s="2">
        <f>X640</f>
        <v>15</v>
      </c>
      <c r="H640" s="2">
        <f>Y640</f>
        <v>10</v>
      </c>
      <c r="I640" s="3">
        <f>Z640</f>
        <v>0</v>
      </c>
      <c r="J640" s="3">
        <f>AA640</f>
        <v>0</v>
      </c>
      <c r="K640" s="3">
        <f>AB640</f>
        <v>187.5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3793</v>
      </c>
      <c r="S640">
        <v>16</v>
      </c>
      <c r="T640">
        <v>4424</v>
      </c>
      <c r="U640">
        <v>5</v>
      </c>
      <c r="V640" t="s">
        <v>22</v>
      </c>
      <c r="W640">
        <v>0.25</v>
      </c>
      <c r="X640">
        <v>15</v>
      </c>
      <c r="Y640">
        <v>10</v>
      </c>
      <c r="Z640">
        <v>0</v>
      </c>
      <c r="AA640">
        <v>0</v>
      </c>
      <c r="AB640">
        <v>187.5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3794</v>
      </c>
      <c r="AJ640" t="s">
        <v>955</v>
      </c>
      <c r="AK640" t="s">
        <v>14</v>
      </c>
      <c r="AL640">
        <v>2003</v>
      </c>
      <c r="AM640">
        <v>21</v>
      </c>
      <c r="AN640" t="s">
        <v>15</v>
      </c>
      <c r="AO640" t="s">
        <v>107</v>
      </c>
    </row>
    <row r="641" spans="1:41" x14ac:dyDescent="0.25">
      <c r="A641">
        <f>MAX(A$8:A640)+1</f>
        <v>633</v>
      </c>
      <c r="B641" s="2">
        <f>T641</f>
        <v>4424</v>
      </c>
      <c r="C641" s="2">
        <f>S641</f>
        <v>197</v>
      </c>
      <c r="D641" s="2" t="str">
        <f>AO641</f>
        <v>CAMP / CAT / COM B / CAT</v>
      </c>
      <c r="E641" s="2">
        <f>U641</f>
        <v>16</v>
      </c>
      <c r="F641" s="2">
        <f>W641</f>
        <v>0.1</v>
      </c>
      <c r="G641" s="2">
        <f>X641</f>
        <v>15</v>
      </c>
      <c r="H641" s="2">
        <f>Y641</f>
        <v>10</v>
      </c>
      <c r="I641" s="3">
        <f>Z641</f>
        <v>0</v>
      </c>
      <c r="J641" s="3">
        <f>AA641</f>
        <v>0</v>
      </c>
      <c r="K641" s="3">
        <f>AB641</f>
        <v>240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5340</v>
      </c>
      <c r="S641">
        <v>197</v>
      </c>
      <c r="T641">
        <v>4424</v>
      </c>
      <c r="U641">
        <v>16</v>
      </c>
      <c r="V641" t="s">
        <v>5284</v>
      </c>
      <c r="W641">
        <v>0.1</v>
      </c>
      <c r="X641">
        <v>15</v>
      </c>
      <c r="Y641">
        <v>10</v>
      </c>
      <c r="Z641">
        <v>0</v>
      </c>
      <c r="AA641">
        <v>0</v>
      </c>
      <c r="AB641">
        <v>240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3794</v>
      </c>
      <c r="AJ641" t="s">
        <v>955</v>
      </c>
      <c r="AK641" t="s">
        <v>14</v>
      </c>
      <c r="AL641">
        <v>2003</v>
      </c>
      <c r="AM641">
        <v>21</v>
      </c>
      <c r="AN641" t="s">
        <v>15</v>
      </c>
      <c r="AO641" t="s">
        <v>5339</v>
      </c>
    </row>
    <row r="642" spans="1:41" x14ac:dyDescent="0.25">
      <c r="A642">
        <f>MAX(A$8:A641)+1</f>
        <v>634</v>
      </c>
      <c r="B642" s="2">
        <f>T642</f>
        <v>4432</v>
      </c>
      <c r="C642" s="2">
        <f>S642</f>
        <v>3</v>
      </c>
      <c r="D642" s="2" t="str">
        <f>AO642</f>
        <v>LLIGUES ESTATALS /  /  / EST</v>
      </c>
      <c r="E642" s="2">
        <f>U642</f>
        <v>2100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2100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1983</v>
      </c>
      <c r="S642">
        <v>3</v>
      </c>
      <c r="T642">
        <v>4432</v>
      </c>
      <c r="U642">
        <v>2100</v>
      </c>
      <c r="V642" t="s">
        <v>11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2100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1297</v>
      </c>
      <c r="AJ642" t="s">
        <v>1255</v>
      </c>
      <c r="AK642" t="s">
        <v>28</v>
      </c>
      <c r="AL642">
        <v>2001</v>
      </c>
      <c r="AM642">
        <v>23</v>
      </c>
      <c r="AN642" t="s">
        <v>15</v>
      </c>
      <c r="AO642" t="s">
        <v>1693</v>
      </c>
    </row>
    <row r="643" spans="1:41" x14ac:dyDescent="0.25">
      <c r="A643">
        <f>MAX(A$8:A642)+1</f>
        <v>635</v>
      </c>
      <c r="B643" s="2">
        <f>T643</f>
        <v>4432</v>
      </c>
      <c r="C643" s="2">
        <f>S643</f>
        <v>2</v>
      </c>
      <c r="D643" s="2" t="str">
        <f>AO643</f>
        <v>RQ / RFETM / ABS / EST</v>
      </c>
      <c r="E643" s="2">
        <f>U643</f>
        <v>783</v>
      </c>
      <c r="F643" s="2">
        <f>W643</f>
        <v>0.1</v>
      </c>
      <c r="G643" s="2">
        <f>X643</f>
        <v>1</v>
      </c>
      <c r="H643" s="2">
        <f>Y643</f>
        <v>10</v>
      </c>
      <c r="I643" s="3">
        <f>Z643</f>
        <v>0</v>
      </c>
      <c r="J643" s="3">
        <f>AA643</f>
        <v>0</v>
      </c>
      <c r="K643" s="3">
        <f>AB643</f>
        <v>783.00000000000011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1296</v>
      </c>
      <c r="S643">
        <v>2</v>
      </c>
      <c r="T643">
        <v>4432</v>
      </c>
      <c r="U643">
        <v>783</v>
      </c>
      <c r="V643" t="s">
        <v>11</v>
      </c>
      <c r="W643">
        <v>0.1</v>
      </c>
      <c r="X643">
        <v>1</v>
      </c>
      <c r="Y643">
        <v>10</v>
      </c>
      <c r="Z643">
        <v>0</v>
      </c>
      <c r="AA643">
        <v>0</v>
      </c>
      <c r="AB643">
        <v>783.00000000000011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1297</v>
      </c>
      <c r="AJ643" t="s">
        <v>1255</v>
      </c>
      <c r="AK643" t="s">
        <v>28</v>
      </c>
      <c r="AL643">
        <v>2001</v>
      </c>
      <c r="AM643">
        <v>23</v>
      </c>
      <c r="AN643" t="s">
        <v>15</v>
      </c>
      <c r="AO643" t="s">
        <v>16</v>
      </c>
    </row>
    <row r="644" spans="1:41" x14ac:dyDescent="0.25">
      <c r="A644">
        <f>MAX(A$8:A643)+1</f>
        <v>636</v>
      </c>
      <c r="B644" s="2">
        <f>T644</f>
        <v>4436</v>
      </c>
      <c r="C644" s="2">
        <f>S644</f>
        <v>3</v>
      </c>
      <c r="D644" s="2" t="str">
        <f>AO644</f>
        <v>LLIGUES ESTATALS /  /  / EST</v>
      </c>
      <c r="E644" s="2">
        <f>U644</f>
        <v>1710</v>
      </c>
      <c r="F644" s="2">
        <f>W644</f>
        <v>1</v>
      </c>
      <c r="G644" s="2">
        <f>X644</f>
        <v>1</v>
      </c>
      <c r="H644" s="2">
        <f>Y644</f>
        <v>1</v>
      </c>
      <c r="I644" s="3">
        <f>Z644</f>
        <v>0</v>
      </c>
      <c r="J644" s="3">
        <f>AA644</f>
        <v>0</v>
      </c>
      <c r="K644" s="3">
        <f>AB644</f>
        <v>1710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1717</v>
      </c>
      <c r="S644">
        <v>3</v>
      </c>
      <c r="T644">
        <v>4436</v>
      </c>
      <c r="U644">
        <v>1710</v>
      </c>
      <c r="V644" t="s">
        <v>11</v>
      </c>
      <c r="W644">
        <v>1</v>
      </c>
      <c r="X644">
        <v>1</v>
      </c>
      <c r="Y644">
        <v>1</v>
      </c>
      <c r="Z644">
        <v>0</v>
      </c>
      <c r="AA644">
        <v>0</v>
      </c>
      <c r="AB644">
        <v>1710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1197</v>
      </c>
      <c r="AJ644" t="s">
        <v>1160</v>
      </c>
      <c r="AK644" t="s">
        <v>14</v>
      </c>
      <c r="AL644">
        <v>2000</v>
      </c>
      <c r="AM644">
        <v>24</v>
      </c>
      <c r="AN644" t="s">
        <v>15</v>
      </c>
      <c r="AO644" t="s">
        <v>1693</v>
      </c>
    </row>
    <row r="645" spans="1:41" x14ac:dyDescent="0.25">
      <c r="A645">
        <f>MAX(A$8:A644)+1</f>
        <v>637</v>
      </c>
      <c r="B645" s="2">
        <f>T645</f>
        <v>4436</v>
      </c>
      <c r="C645" s="2">
        <f>S645</f>
        <v>2</v>
      </c>
      <c r="D645" s="2" t="str">
        <f>AO645</f>
        <v>RQ / RFETM / ABS / EST</v>
      </c>
      <c r="E645" s="2">
        <f>U645</f>
        <v>640</v>
      </c>
      <c r="F645" s="2">
        <f>W645</f>
        <v>0.1</v>
      </c>
      <c r="G645" s="2">
        <f>X645</f>
        <v>1</v>
      </c>
      <c r="H645" s="2">
        <f>Y645</f>
        <v>10</v>
      </c>
      <c r="I645" s="3">
        <f>Z645</f>
        <v>0</v>
      </c>
      <c r="J645" s="3">
        <f>AA645</f>
        <v>0</v>
      </c>
      <c r="K645" s="3">
        <f>AB645</f>
        <v>640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1196</v>
      </c>
      <c r="S645">
        <v>2</v>
      </c>
      <c r="T645">
        <v>4436</v>
      </c>
      <c r="U645">
        <v>640</v>
      </c>
      <c r="V645" t="s">
        <v>11</v>
      </c>
      <c r="W645">
        <v>0.1</v>
      </c>
      <c r="X645">
        <v>1</v>
      </c>
      <c r="Y645">
        <v>10</v>
      </c>
      <c r="Z645">
        <v>0</v>
      </c>
      <c r="AA645">
        <v>0</v>
      </c>
      <c r="AB645">
        <v>640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1197</v>
      </c>
      <c r="AJ645" t="s">
        <v>1160</v>
      </c>
      <c r="AK645" t="s">
        <v>14</v>
      </c>
      <c r="AL645">
        <v>2000</v>
      </c>
      <c r="AM645">
        <v>24</v>
      </c>
      <c r="AN645" t="s">
        <v>15</v>
      </c>
      <c r="AO645" t="s">
        <v>16</v>
      </c>
    </row>
    <row r="646" spans="1:41" x14ac:dyDescent="0.25">
      <c r="A646">
        <f>MAX(A$8:A645)+1</f>
        <v>638</v>
      </c>
      <c r="B646" s="2">
        <f>T646</f>
        <v>4436</v>
      </c>
      <c r="C646" s="2">
        <f>S646</f>
        <v>151</v>
      </c>
      <c r="D646" s="2" t="str">
        <f>AO646</f>
        <v>OP / OLOT / ABS / EST</v>
      </c>
      <c r="E646" s="2">
        <f>U646</f>
        <v>4</v>
      </c>
      <c r="F646" s="2">
        <f>W646</f>
        <v>1</v>
      </c>
      <c r="G646" s="2">
        <f>X646</f>
        <v>15</v>
      </c>
      <c r="H646" s="2">
        <f>Y646</f>
        <v>10</v>
      </c>
      <c r="I646" s="3">
        <f>Z646</f>
        <v>0</v>
      </c>
      <c r="J646" s="3">
        <f>AA646</f>
        <v>0</v>
      </c>
      <c r="K646" s="3">
        <f>AB646</f>
        <v>600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1198</v>
      </c>
      <c r="S646">
        <v>151</v>
      </c>
      <c r="T646">
        <v>4436</v>
      </c>
      <c r="U646">
        <v>4</v>
      </c>
      <c r="V646" t="s">
        <v>22</v>
      </c>
      <c r="W646">
        <v>1</v>
      </c>
      <c r="X646">
        <v>15</v>
      </c>
      <c r="Y646">
        <v>10</v>
      </c>
      <c r="Z646">
        <v>0</v>
      </c>
      <c r="AA646">
        <v>0</v>
      </c>
      <c r="AB646">
        <v>600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1197</v>
      </c>
      <c r="AJ646" t="s">
        <v>1160</v>
      </c>
      <c r="AK646" t="s">
        <v>14</v>
      </c>
      <c r="AL646">
        <v>2000</v>
      </c>
      <c r="AM646">
        <v>24</v>
      </c>
      <c r="AN646" t="s">
        <v>15</v>
      </c>
      <c r="AO646" t="s">
        <v>46</v>
      </c>
    </row>
    <row r="647" spans="1:41" x14ac:dyDescent="0.25">
      <c r="A647">
        <f>MAX(A$8:A646)+1</f>
        <v>639</v>
      </c>
      <c r="B647" s="2">
        <f>T647</f>
        <v>4443</v>
      </c>
      <c r="C647" s="2">
        <f>S647</f>
        <v>3</v>
      </c>
      <c r="D647" s="2" t="str">
        <f>AO647</f>
        <v>LLIGUES ESTATALS /  /  / EST</v>
      </c>
      <c r="E647" s="2">
        <f>U647</f>
        <v>383</v>
      </c>
      <c r="F647" s="2">
        <f>W647</f>
        <v>1</v>
      </c>
      <c r="G647" s="2">
        <f>X647</f>
        <v>1</v>
      </c>
      <c r="H647" s="2">
        <f>Y647</f>
        <v>1</v>
      </c>
      <c r="I647" s="3">
        <f>Z647</f>
        <v>0</v>
      </c>
      <c r="J647" s="3">
        <f>AA647</f>
        <v>0</v>
      </c>
      <c r="K647" s="3">
        <f>AB647</f>
        <v>383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1811</v>
      </c>
      <c r="S647">
        <v>3</v>
      </c>
      <c r="T647">
        <v>4443</v>
      </c>
      <c r="U647">
        <v>383</v>
      </c>
      <c r="V647" t="s">
        <v>11</v>
      </c>
      <c r="W647">
        <v>1</v>
      </c>
      <c r="X647">
        <v>1</v>
      </c>
      <c r="Y647">
        <v>1</v>
      </c>
      <c r="Z647">
        <v>0</v>
      </c>
      <c r="AA647">
        <v>0</v>
      </c>
      <c r="AB647">
        <v>383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972</v>
      </c>
      <c r="AJ647" t="s">
        <v>955</v>
      </c>
      <c r="AK647" t="s">
        <v>14</v>
      </c>
      <c r="AL647">
        <v>1994</v>
      </c>
      <c r="AM647">
        <v>30</v>
      </c>
      <c r="AN647" t="s">
        <v>15</v>
      </c>
      <c r="AO647" t="s">
        <v>1693</v>
      </c>
    </row>
    <row r="648" spans="1:41" x14ac:dyDescent="0.25">
      <c r="A648">
        <f>MAX(A$8:A647)+1</f>
        <v>640</v>
      </c>
      <c r="B648" s="2">
        <f>T648</f>
        <v>4487</v>
      </c>
      <c r="C648" s="2">
        <f>S648</f>
        <v>3</v>
      </c>
      <c r="D648" s="2" t="str">
        <f>AO648</f>
        <v>LLIGUES ESTATALS /  /  / EST</v>
      </c>
      <c r="E648" s="2">
        <f>U648</f>
        <v>3420</v>
      </c>
      <c r="F648" s="2">
        <f>W648</f>
        <v>1</v>
      </c>
      <c r="G648" s="2">
        <f>X648</f>
        <v>1</v>
      </c>
      <c r="H648" s="2">
        <f>Y648</f>
        <v>1</v>
      </c>
      <c r="I648" s="3">
        <f>Z648</f>
        <v>0</v>
      </c>
      <c r="J648" s="3">
        <f>AA648</f>
        <v>0</v>
      </c>
      <c r="K648" s="3">
        <f>AB648</f>
        <v>3420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1703</v>
      </c>
      <c r="S648">
        <v>3</v>
      </c>
      <c r="T648">
        <v>4487</v>
      </c>
      <c r="U648">
        <v>3420</v>
      </c>
      <c r="V648" t="s">
        <v>11</v>
      </c>
      <c r="W648">
        <v>1</v>
      </c>
      <c r="X648">
        <v>1</v>
      </c>
      <c r="Y648">
        <v>1</v>
      </c>
      <c r="Z648">
        <v>0</v>
      </c>
      <c r="AA648">
        <v>0</v>
      </c>
      <c r="AB648">
        <v>3420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1599</v>
      </c>
      <c r="AJ648" t="s">
        <v>1562</v>
      </c>
      <c r="AK648" t="s">
        <v>14</v>
      </c>
      <c r="AL648">
        <v>1995</v>
      </c>
      <c r="AM648">
        <v>29</v>
      </c>
      <c r="AN648" t="s">
        <v>15</v>
      </c>
      <c r="AO648" t="s">
        <v>1693</v>
      </c>
    </row>
    <row r="649" spans="1:41" x14ac:dyDescent="0.25">
      <c r="A649">
        <f>MAX(A$8:A648)+1</f>
        <v>641</v>
      </c>
      <c r="B649" s="2">
        <f>T649</f>
        <v>4487</v>
      </c>
      <c r="C649" s="2">
        <f>S649</f>
        <v>2</v>
      </c>
      <c r="D649" s="2" t="str">
        <f>AO649</f>
        <v>RQ / RFETM / ABS / EST</v>
      </c>
      <c r="E649" s="2">
        <f>U649</f>
        <v>1142</v>
      </c>
      <c r="F649" s="2">
        <f>W649</f>
        <v>0.1</v>
      </c>
      <c r="G649" s="2">
        <f>X649</f>
        <v>1</v>
      </c>
      <c r="H649" s="2">
        <f>Y649</f>
        <v>10</v>
      </c>
      <c r="I649" s="3">
        <f>Z649</f>
        <v>0</v>
      </c>
      <c r="J649" s="3">
        <f>AA649</f>
        <v>0</v>
      </c>
      <c r="K649" s="3">
        <f>AB649</f>
        <v>1142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1598</v>
      </c>
      <c r="S649">
        <v>2</v>
      </c>
      <c r="T649">
        <v>4487</v>
      </c>
      <c r="U649">
        <v>1142</v>
      </c>
      <c r="V649" t="s">
        <v>11</v>
      </c>
      <c r="W649">
        <v>0.1</v>
      </c>
      <c r="X649">
        <v>1</v>
      </c>
      <c r="Y649">
        <v>10</v>
      </c>
      <c r="Z649">
        <v>0</v>
      </c>
      <c r="AA649">
        <v>0</v>
      </c>
      <c r="AB649">
        <v>1142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1599</v>
      </c>
      <c r="AJ649" t="s">
        <v>1562</v>
      </c>
      <c r="AK649" t="s">
        <v>14</v>
      </c>
      <c r="AL649">
        <v>1995</v>
      </c>
      <c r="AM649">
        <v>29</v>
      </c>
      <c r="AN649" t="s">
        <v>15</v>
      </c>
      <c r="AO649" t="s">
        <v>16</v>
      </c>
    </row>
    <row r="650" spans="1:41" x14ac:dyDescent="0.25">
      <c r="A650">
        <f>MAX(A$8:A649)+1</f>
        <v>642</v>
      </c>
      <c r="B650" s="2">
        <f>T650</f>
        <v>4540</v>
      </c>
      <c r="C650" s="2">
        <f>S650</f>
        <v>196</v>
      </c>
      <c r="D650" s="2" t="str">
        <f>AO650</f>
        <v>CAMP / CAT / V50F / CAT</v>
      </c>
      <c r="E650" s="2">
        <f>U650</f>
        <v>16</v>
      </c>
      <c r="F650" s="2">
        <f>W650</f>
        <v>2</v>
      </c>
      <c r="G650" s="2">
        <f>X650</f>
        <v>2</v>
      </c>
      <c r="H650" s="2">
        <f>Y650</f>
        <v>10</v>
      </c>
      <c r="I650" s="3">
        <f>Z650</f>
        <v>640</v>
      </c>
      <c r="J650" s="3">
        <f>AA650</f>
        <v>0</v>
      </c>
      <c r="K650" s="3">
        <f>AB650</f>
        <v>0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4653</v>
      </c>
      <c r="S650">
        <v>196</v>
      </c>
      <c r="T650">
        <v>4540</v>
      </c>
      <c r="U650">
        <v>16</v>
      </c>
      <c r="V650" t="s">
        <v>4633</v>
      </c>
      <c r="W650">
        <v>2</v>
      </c>
      <c r="X650">
        <v>2</v>
      </c>
      <c r="Y650">
        <v>10</v>
      </c>
      <c r="Z650">
        <v>640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2400</v>
      </c>
      <c r="AJ650" t="s">
        <v>532</v>
      </c>
      <c r="AK650" t="s">
        <v>28</v>
      </c>
      <c r="AL650">
        <v>1969</v>
      </c>
      <c r="AM650">
        <v>55</v>
      </c>
      <c r="AN650" t="s">
        <v>51</v>
      </c>
      <c r="AO650" t="s">
        <v>4652</v>
      </c>
    </row>
    <row r="651" spans="1:41" x14ac:dyDescent="0.25">
      <c r="A651">
        <f>MAX(A$8:A650)+1</f>
        <v>643</v>
      </c>
      <c r="B651" s="2">
        <f>T651</f>
        <v>4597</v>
      </c>
      <c r="C651" s="2">
        <f>S651</f>
        <v>3</v>
      </c>
      <c r="D651" s="2" t="str">
        <f>AO651</f>
        <v>LLIGUES ESTATALS /  /  / EST</v>
      </c>
      <c r="E651" s="2">
        <f>U651</f>
        <v>319</v>
      </c>
      <c r="F651" s="2">
        <f>W651</f>
        <v>1</v>
      </c>
      <c r="G651" s="2">
        <f>X651</f>
        <v>1</v>
      </c>
      <c r="H651" s="2">
        <f>Y651</f>
        <v>1</v>
      </c>
      <c r="I651" s="3">
        <f>Z651</f>
        <v>0</v>
      </c>
      <c r="J651" s="3">
        <f>AA651</f>
        <v>0</v>
      </c>
      <c r="K651" s="3">
        <f>AB651</f>
        <v>319</v>
      </c>
      <c r="L651" s="3">
        <f>AC651</f>
        <v>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2929</v>
      </c>
      <c r="S651">
        <v>3</v>
      </c>
      <c r="T651">
        <v>4597</v>
      </c>
      <c r="U651">
        <v>319</v>
      </c>
      <c r="V651" t="s">
        <v>11</v>
      </c>
      <c r="W651">
        <v>1</v>
      </c>
      <c r="X651">
        <v>1</v>
      </c>
      <c r="Y651">
        <v>1</v>
      </c>
      <c r="Z651">
        <v>0</v>
      </c>
      <c r="AA651">
        <v>0</v>
      </c>
      <c r="AB651">
        <v>319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3273</v>
      </c>
      <c r="AJ651" t="s">
        <v>1115</v>
      </c>
      <c r="AK651" t="s">
        <v>14</v>
      </c>
      <c r="AL651">
        <v>1993</v>
      </c>
      <c r="AM651">
        <v>31</v>
      </c>
      <c r="AN651" t="s">
        <v>15</v>
      </c>
      <c r="AO651" t="s">
        <v>1693</v>
      </c>
    </row>
    <row r="652" spans="1:41" x14ac:dyDescent="0.25">
      <c r="A652">
        <f>MAX(A$8:A651)+1</f>
        <v>644</v>
      </c>
      <c r="B652" s="2">
        <f>T652</f>
        <v>4618</v>
      </c>
      <c r="C652" s="2">
        <f>S652</f>
        <v>3</v>
      </c>
      <c r="D652" s="2" t="str">
        <f>AO652</f>
        <v>LLIGUES ESTATALS /  /  / EST</v>
      </c>
      <c r="E652" s="2">
        <f>U652</f>
        <v>810</v>
      </c>
      <c r="F652" s="2">
        <f>W652</f>
        <v>1</v>
      </c>
      <c r="G652" s="2">
        <f>X652</f>
        <v>1</v>
      </c>
      <c r="H652" s="2">
        <f>Y652</f>
        <v>1</v>
      </c>
      <c r="I652" s="3">
        <f>Z652</f>
        <v>0</v>
      </c>
      <c r="J652" s="3">
        <f>AA652</f>
        <v>0</v>
      </c>
      <c r="K652" s="3">
        <f>AB652</f>
        <v>810</v>
      </c>
      <c r="L652" s="3">
        <f>AC652</f>
        <v>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1756</v>
      </c>
      <c r="S652">
        <v>3</v>
      </c>
      <c r="T652">
        <v>4618</v>
      </c>
      <c r="U652">
        <v>810</v>
      </c>
      <c r="V652" t="s">
        <v>11</v>
      </c>
      <c r="W652">
        <v>1</v>
      </c>
      <c r="X652">
        <v>1</v>
      </c>
      <c r="Y652">
        <v>1</v>
      </c>
      <c r="Z652">
        <v>0</v>
      </c>
      <c r="AA652">
        <v>0</v>
      </c>
      <c r="AB652">
        <v>810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1193</v>
      </c>
      <c r="AJ652" t="s">
        <v>1160</v>
      </c>
      <c r="AK652" t="s">
        <v>14</v>
      </c>
      <c r="AL652">
        <v>2000</v>
      </c>
      <c r="AM652">
        <v>24</v>
      </c>
      <c r="AN652" t="s">
        <v>15</v>
      </c>
      <c r="AO652" t="s">
        <v>1693</v>
      </c>
    </row>
    <row r="653" spans="1:41" x14ac:dyDescent="0.25">
      <c r="A653">
        <f>MAX(A$8:A652)+1</f>
        <v>645</v>
      </c>
      <c r="B653" s="2">
        <f>T653</f>
        <v>4618</v>
      </c>
      <c r="C653" s="2">
        <f>S653</f>
        <v>2</v>
      </c>
      <c r="D653" s="2" t="str">
        <f>AO653</f>
        <v>RQ / RFETM / ABS / EST</v>
      </c>
      <c r="E653" s="2">
        <f>U653</f>
        <v>410</v>
      </c>
      <c r="F653" s="2">
        <f>W653</f>
        <v>0.1</v>
      </c>
      <c r="G653" s="2">
        <f>X653</f>
        <v>1</v>
      </c>
      <c r="H653" s="2">
        <f>Y653</f>
        <v>10</v>
      </c>
      <c r="I653" s="3">
        <f>Z653</f>
        <v>0</v>
      </c>
      <c r="J653" s="3">
        <f>AA653</f>
        <v>0</v>
      </c>
      <c r="K653" s="3">
        <f>AB653</f>
        <v>410</v>
      </c>
      <c r="L653" s="3">
        <f>AC653</f>
        <v>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1192</v>
      </c>
      <c r="S653">
        <v>2</v>
      </c>
      <c r="T653">
        <v>4618</v>
      </c>
      <c r="U653">
        <v>410</v>
      </c>
      <c r="V653" t="s">
        <v>11</v>
      </c>
      <c r="W653">
        <v>0.1</v>
      </c>
      <c r="X653">
        <v>1</v>
      </c>
      <c r="Y653">
        <v>10</v>
      </c>
      <c r="Z653">
        <v>0</v>
      </c>
      <c r="AA653">
        <v>0</v>
      </c>
      <c r="AB653">
        <v>410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1193</v>
      </c>
      <c r="AJ653" t="s">
        <v>1160</v>
      </c>
      <c r="AK653" t="s">
        <v>14</v>
      </c>
      <c r="AL653">
        <v>2000</v>
      </c>
      <c r="AM653">
        <v>24</v>
      </c>
      <c r="AN653" t="s">
        <v>15</v>
      </c>
      <c r="AO653" t="s">
        <v>16</v>
      </c>
    </row>
    <row r="654" spans="1:41" x14ac:dyDescent="0.25">
      <c r="A654">
        <f>MAX(A$8:A653)+1</f>
        <v>646</v>
      </c>
      <c r="B654" s="2">
        <f>T654</f>
        <v>4618</v>
      </c>
      <c r="C654" s="2">
        <f>S654</f>
        <v>118</v>
      </c>
      <c r="D654" s="2" t="str">
        <f>AO654</f>
        <v>CAMP / CAT / COM / CAT</v>
      </c>
      <c r="E654" s="2">
        <f>U654</f>
        <v>1</v>
      </c>
      <c r="F654" s="2">
        <f>W654</f>
        <v>0.3</v>
      </c>
      <c r="G654" s="2">
        <f>X654</f>
        <v>15</v>
      </c>
      <c r="H654" s="2">
        <f>Y654</f>
        <v>10</v>
      </c>
      <c r="I654" s="3">
        <f>Z654</f>
        <v>0</v>
      </c>
      <c r="J654" s="3">
        <f>AA654</f>
        <v>0</v>
      </c>
      <c r="K654" s="3">
        <f>AB654</f>
        <v>45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5336</v>
      </c>
      <c r="S654">
        <v>118</v>
      </c>
      <c r="T654">
        <v>4618</v>
      </c>
      <c r="U654">
        <v>1</v>
      </c>
      <c r="V654" t="s">
        <v>5284</v>
      </c>
      <c r="W654">
        <v>0.3</v>
      </c>
      <c r="X654">
        <v>15</v>
      </c>
      <c r="Y654">
        <v>10</v>
      </c>
      <c r="Z654">
        <v>0</v>
      </c>
      <c r="AA654">
        <v>0</v>
      </c>
      <c r="AB654">
        <v>45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1193</v>
      </c>
      <c r="AJ654" t="s">
        <v>1160</v>
      </c>
      <c r="AK654" t="s">
        <v>14</v>
      </c>
      <c r="AL654">
        <v>2000</v>
      </c>
      <c r="AM654">
        <v>24</v>
      </c>
      <c r="AN654" t="s">
        <v>15</v>
      </c>
      <c r="AO654" t="s">
        <v>5311</v>
      </c>
    </row>
    <row r="655" spans="1:41" x14ac:dyDescent="0.25">
      <c r="A655">
        <f>MAX(A$8:A654)+1</f>
        <v>647</v>
      </c>
      <c r="B655" s="2">
        <f>T655</f>
        <v>4624</v>
      </c>
      <c r="C655" s="2">
        <f>S655</f>
        <v>3</v>
      </c>
      <c r="D655" s="2" t="str">
        <f>AO655</f>
        <v>LLIGUES ESTATALS /  /  / EST</v>
      </c>
      <c r="E655" s="2">
        <f>U655</f>
        <v>191</v>
      </c>
      <c r="F655" s="2">
        <f>W655</f>
        <v>1</v>
      </c>
      <c r="G655" s="2">
        <f>X655</f>
        <v>1</v>
      </c>
      <c r="H655" s="2">
        <f>Y655</f>
        <v>1</v>
      </c>
      <c r="I655" s="3">
        <f>Z655</f>
        <v>0</v>
      </c>
      <c r="J655" s="3">
        <f>AA655</f>
        <v>0</v>
      </c>
      <c r="K655" s="3">
        <f>AB655</f>
        <v>191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1874</v>
      </c>
      <c r="S655">
        <v>3</v>
      </c>
      <c r="T655">
        <v>4624</v>
      </c>
      <c r="U655">
        <v>191</v>
      </c>
      <c r="V655" t="s">
        <v>11</v>
      </c>
      <c r="W655">
        <v>1</v>
      </c>
      <c r="X655">
        <v>1</v>
      </c>
      <c r="Y655">
        <v>1</v>
      </c>
      <c r="Z655">
        <v>0</v>
      </c>
      <c r="AA655">
        <v>0</v>
      </c>
      <c r="AB655">
        <v>191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1875</v>
      </c>
      <c r="AJ655" t="s">
        <v>731</v>
      </c>
      <c r="AK655" t="s">
        <v>14</v>
      </c>
      <c r="AL655">
        <v>1963</v>
      </c>
      <c r="AM655">
        <v>61</v>
      </c>
      <c r="AN655" t="s">
        <v>145</v>
      </c>
      <c r="AO655" t="s">
        <v>1693</v>
      </c>
    </row>
    <row r="656" spans="1:41" x14ac:dyDescent="0.25">
      <c r="A656">
        <f>MAX(A$8:A655)+1</f>
        <v>648</v>
      </c>
      <c r="B656" s="2">
        <f>T656</f>
        <v>4669</v>
      </c>
      <c r="C656" s="2">
        <f>S656</f>
        <v>3</v>
      </c>
      <c r="D656" s="2" t="str">
        <f>AO656</f>
        <v>LLIGUES ESTATALS /  /  / EST</v>
      </c>
      <c r="E656" s="2">
        <f>U656</f>
        <v>158.99999999999986</v>
      </c>
      <c r="F656" s="2">
        <f>W656</f>
        <v>1</v>
      </c>
      <c r="G656" s="2">
        <f>X656</f>
        <v>1</v>
      </c>
      <c r="H656" s="2">
        <f>Y656</f>
        <v>1</v>
      </c>
      <c r="I656" s="3">
        <f>Z656</f>
        <v>0</v>
      </c>
      <c r="J656" s="3">
        <f>AA656</f>
        <v>0</v>
      </c>
      <c r="K656" s="3">
        <f>AB656</f>
        <v>158.99999999999986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1960</v>
      </c>
      <c r="S656">
        <v>3</v>
      </c>
      <c r="T656">
        <v>4669</v>
      </c>
      <c r="U656">
        <v>158.99999999999986</v>
      </c>
      <c r="V656" t="s">
        <v>11</v>
      </c>
      <c r="W656">
        <v>1</v>
      </c>
      <c r="X656">
        <v>1</v>
      </c>
      <c r="Y656">
        <v>1</v>
      </c>
      <c r="Z656">
        <v>0</v>
      </c>
      <c r="AA656">
        <v>0</v>
      </c>
      <c r="AB656">
        <v>158.99999999999986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1613</v>
      </c>
      <c r="AJ656" t="s">
        <v>1562</v>
      </c>
      <c r="AK656" t="s">
        <v>14</v>
      </c>
      <c r="AL656">
        <v>1970</v>
      </c>
      <c r="AM656">
        <v>54</v>
      </c>
      <c r="AN656" t="s">
        <v>51</v>
      </c>
      <c r="AO656" t="s">
        <v>1693</v>
      </c>
    </row>
    <row r="657" spans="1:41" x14ac:dyDescent="0.25">
      <c r="A657">
        <f>MAX(A$8:A656)+1</f>
        <v>649</v>
      </c>
      <c r="B657" s="2">
        <f>T657</f>
        <v>4669</v>
      </c>
      <c r="C657" s="2">
        <f>S657</f>
        <v>2</v>
      </c>
      <c r="D657" s="2" t="str">
        <f>AO657</f>
        <v>RQ / RFETM / ABS / EST</v>
      </c>
      <c r="E657" s="2">
        <f>U657</f>
        <v>67</v>
      </c>
      <c r="F657" s="2">
        <f>W657</f>
        <v>0.1</v>
      </c>
      <c r="G657" s="2">
        <f>X657</f>
        <v>1</v>
      </c>
      <c r="H657" s="2">
        <f>Y657</f>
        <v>10</v>
      </c>
      <c r="I657" s="3">
        <f>Z657</f>
        <v>0</v>
      </c>
      <c r="J657" s="3">
        <f>AA657</f>
        <v>0</v>
      </c>
      <c r="K657" s="3">
        <f>AB657</f>
        <v>67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3178</v>
      </c>
      <c r="S657">
        <v>2</v>
      </c>
      <c r="T657">
        <v>4669</v>
      </c>
      <c r="U657">
        <v>67</v>
      </c>
      <c r="V657" t="s">
        <v>11</v>
      </c>
      <c r="W657">
        <v>0.1</v>
      </c>
      <c r="X657">
        <v>1</v>
      </c>
      <c r="Y657">
        <v>10</v>
      </c>
      <c r="Z657">
        <v>0</v>
      </c>
      <c r="AA657">
        <v>0</v>
      </c>
      <c r="AB657">
        <v>67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1613</v>
      </c>
      <c r="AJ657" t="s">
        <v>1562</v>
      </c>
      <c r="AK657" t="s">
        <v>14</v>
      </c>
      <c r="AL657">
        <v>1970</v>
      </c>
      <c r="AM657">
        <v>54</v>
      </c>
      <c r="AN657" t="s">
        <v>51</v>
      </c>
      <c r="AO657" t="s">
        <v>16</v>
      </c>
    </row>
    <row r="658" spans="1:41" x14ac:dyDescent="0.25">
      <c r="A658">
        <f>MAX(A$8:A657)+1</f>
        <v>650</v>
      </c>
      <c r="B658" s="2">
        <f>T658</f>
        <v>4682</v>
      </c>
      <c r="C658" s="2">
        <f>S658</f>
        <v>3</v>
      </c>
      <c r="D658" s="2" t="str">
        <f>AO658</f>
        <v>LLIGUES ESTATALS /  /  / EST</v>
      </c>
      <c r="E658" s="2">
        <f>U658</f>
        <v>268.42105263157896</v>
      </c>
      <c r="F658" s="2">
        <f>W658</f>
        <v>1</v>
      </c>
      <c r="G658" s="2">
        <f>X658</f>
        <v>1</v>
      </c>
      <c r="H658" s="2">
        <f>Y658</f>
        <v>1</v>
      </c>
      <c r="I658" s="3">
        <f>Z658</f>
        <v>0</v>
      </c>
      <c r="J658" s="3">
        <f>AA658</f>
        <v>0</v>
      </c>
      <c r="K658" s="3">
        <f>AB658</f>
        <v>268.42105263157896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1855</v>
      </c>
      <c r="S658">
        <v>3</v>
      </c>
      <c r="T658">
        <v>4682</v>
      </c>
      <c r="U658">
        <v>268.42105263157896</v>
      </c>
      <c r="V658" t="s">
        <v>11</v>
      </c>
      <c r="W658">
        <v>1</v>
      </c>
      <c r="X658">
        <v>1</v>
      </c>
      <c r="Y658">
        <v>1</v>
      </c>
      <c r="Z658">
        <v>0</v>
      </c>
      <c r="AA658">
        <v>0</v>
      </c>
      <c r="AB658">
        <v>268.42105263157896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299</v>
      </c>
      <c r="AJ658" t="s">
        <v>225</v>
      </c>
      <c r="AK658" t="s">
        <v>14</v>
      </c>
      <c r="AL658">
        <v>1996</v>
      </c>
      <c r="AM658">
        <v>28</v>
      </c>
      <c r="AN658" t="s">
        <v>15</v>
      </c>
      <c r="AO658" t="s">
        <v>1693</v>
      </c>
    </row>
    <row r="659" spans="1:41" x14ac:dyDescent="0.25">
      <c r="A659">
        <f>MAX(A$8:A658)+1</f>
        <v>651</v>
      </c>
      <c r="B659" s="2">
        <f>T659</f>
        <v>4682</v>
      </c>
      <c r="C659" s="2">
        <f>S659</f>
        <v>2</v>
      </c>
      <c r="D659" s="2" t="str">
        <f>AO659</f>
        <v>RQ / RFETM / ABS / EST</v>
      </c>
      <c r="E659" s="2">
        <f>U659</f>
        <v>43</v>
      </c>
      <c r="F659" s="2">
        <f>W659</f>
        <v>0.1</v>
      </c>
      <c r="G659" s="2">
        <f>X659</f>
        <v>1</v>
      </c>
      <c r="H659" s="2">
        <f>Y659</f>
        <v>10</v>
      </c>
      <c r="I659" s="3">
        <f>Z659</f>
        <v>0</v>
      </c>
      <c r="J659" s="3">
        <f>AA659</f>
        <v>0</v>
      </c>
      <c r="K659" s="3">
        <f>AB659</f>
        <v>43</v>
      </c>
      <c r="L659" s="3">
        <f>AC659</f>
        <v>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3189</v>
      </c>
      <c r="S659">
        <v>2</v>
      </c>
      <c r="T659">
        <v>4682</v>
      </c>
      <c r="U659">
        <v>43</v>
      </c>
      <c r="V659" t="s">
        <v>11</v>
      </c>
      <c r="W659">
        <v>0.1</v>
      </c>
      <c r="X659">
        <v>1</v>
      </c>
      <c r="Y659">
        <v>10</v>
      </c>
      <c r="Z659">
        <v>0</v>
      </c>
      <c r="AA659">
        <v>0</v>
      </c>
      <c r="AB659">
        <v>43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299</v>
      </c>
      <c r="AJ659" t="s">
        <v>225</v>
      </c>
      <c r="AK659" t="s">
        <v>14</v>
      </c>
      <c r="AL659">
        <v>1996</v>
      </c>
      <c r="AM659">
        <v>28</v>
      </c>
      <c r="AN659" t="s">
        <v>15</v>
      </c>
      <c r="AO659" t="s">
        <v>16</v>
      </c>
    </row>
    <row r="660" spans="1:41" x14ac:dyDescent="0.25">
      <c r="A660">
        <f>MAX(A$8:A659)+1</f>
        <v>652</v>
      </c>
      <c r="B660" s="2">
        <f>T660</f>
        <v>4682</v>
      </c>
      <c r="C660" s="2">
        <f>S660</f>
        <v>49</v>
      </c>
      <c r="D660" s="2" t="str">
        <f>AO660</f>
        <v>OP / CAT3F / SEN C / CAT</v>
      </c>
      <c r="E660" s="2">
        <f>U660</f>
        <v>6.5</v>
      </c>
      <c r="F660" s="2">
        <f>W660</f>
        <v>0.25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243.75</v>
      </c>
      <c r="L660" s="3">
        <f>AC660</f>
        <v>0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4997</v>
      </c>
      <c r="S660">
        <v>49</v>
      </c>
      <c r="T660">
        <v>4682</v>
      </c>
      <c r="U660">
        <v>6.5</v>
      </c>
      <c r="V660" t="s">
        <v>4962</v>
      </c>
      <c r="W660">
        <v>0.25</v>
      </c>
      <c r="X660">
        <v>15</v>
      </c>
      <c r="Y660">
        <v>10</v>
      </c>
      <c r="Z660">
        <v>0</v>
      </c>
      <c r="AA660">
        <v>0</v>
      </c>
      <c r="AB660">
        <v>243.75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299</v>
      </c>
      <c r="AJ660" t="s">
        <v>225</v>
      </c>
      <c r="AK660" t="s">
        <v>14</v>
      </c>
      <c r="AL660">
        <v>1996</v>
      </c>
      <c r="AM660">
        <v>28</v>
      </c>
      <c r="AN660" t="s">
        <v>15</v>
      </c>
      <c r="AO660" t="s">
        <v>106</v>
      </c>
    </row>
    <row r="661" spans="1:41" x14ac:dyDescent="0.25">
      <c r="A661">
        <f>MAX(A$8:A660)+1</f>
        <v>653</v>
      </c>
      <c r="B661" s="2">
        <f>T661</f>
        <v>4706</v>
      </c>
      <c r="C661" s="2">
        <f>S661</f>
        <v>3</v>
      </c>
      <c r="D661" s="2" t="str">
        <f>AO661</f>
        <v>LLIGUES ESTATALS /  /  / EST</v>
      </c>
      <c r="E661" s="2">
        <f>U661</f>
        <v>2850</v>
      </c>
      <c r="F661" s="2">
        <f>W661</f>
        <v>1</v>
      </c>
      <c r="G661" s="2">
        <f>X661</f>
        <v>1</v>
      </c>
      <c r="H661" s="2">
        <f>Y661</f>
        <v>1</v>
      </c>
      <c r="I661" s="3">
        <f>Z661</f>
        <v>0</v>
      </c>
      <c r="J661" s="3">
        <f>AA661</f>
        <v>0</v>
      </c>
      <c r="K661" s="3">
        <f>AB661</f>
        <v>2850</v>
      </c>
      <c r="L661" s="3">
        <f>AC661</f>
        <v>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1718</v>
      </c>
      <c r="S661">
        <v>3</v>
      </c>
      <c r="T661">
        <v>4706</v>
      </c>
      <c r="U661">
        <v>2850</v>
      </c>
      <c r="V661" t="s">
        <v>11</v>
      </c>
      <c r="W661">
        <v>1</v>
      </c>
      <c r="X661">
        <v>1</v>
      </c>
      <c r="Y661">
        <v>1</v>
      </c>
      <c r="Z661">
        <v>0</v>
      </c>
      <c r="AA661">
        <v>0</v>
      </c>
      <c r="AB661">
        <v>2850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3274</v>
      </c>
      <c r="AJ661" t="s">
        <v>1115</v>
      </c>
      <c r="AK661" t="s">
        <v>14</v>
      </c>
      <c r="AL661">
        <v>2001</v>
      </c>
      <c r="AM661">
        <v>23</v>
      </c>
      <c r="AN661" t="s">
        <v>15</v>
      </c>
      <c r="AO661" t="s">
        <v>1693</v>
      </c>
    </row>
    <row r="662" spans="1:41" x14ac:dyDescent="0.25">
      <c r="A662">
        <f>MAX(A$8:A661)+1</f>
        <v>654</v>
      </c>
      <c r="B662" s="2">
        <f>T662</f>
        <v>4706</v>
      </c>
      <c r="C662" s="2">
        <f>S662</f>
        <v>2</v>
      </c>
      <c r="D662" s="2" t="str">
        <f>AO662</f>
        <v>RQ / RFETM / ABS / EST</v>
      </c>
      <c r="E662" s="2">
        <f>U662</f>
        <v>820</v>
      </c>
      <c r="F662" s="2">
        <f>W662</f>
        <v>0.1</v>
      </c>
      <c r="G662" s="2">
        <f>X662</f>
        <v>1</v>
      </c>
      <c r="H662" s="2">
        <f>Y662</f>
        <v>10</v>
      </c>
      <c r="I662" s="3">
        <f>Z662</f>
        <v>0</v>
      </c>
      <c r="J662" s="3">
        <f>AA662</f>
        <v>0</v>
      </c>
      <c r="K662" s="3">
        <f>AB662</f>
        <v>820</v>
      </c>
      <c r="L662" s="3">
        <f>AC662</f>
        <v>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1185</v>
      </c>
      <c r="S662">
        <v>2</v>
      </c>
      <c r="T662">
        <v>4706</v>
      </c>
      <c r="U662">
        <v>820</v>
      </c>
      <c r="V662" t="s">
        <v>11</v>
      </c>
      <c r="W662">
        <v>0.1</v>
      </c>
      <c r="X662">
        <v>1</v>
      </c>
      <c r="Y662">
        <v>10</v>
      </c>
      <c r="Z662">
        <v>0</v>
      </c>
      <c r="AA662">
        <v>0</v>
      </c>
      <c r="AB662">
        <v>820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3274</v>
      </c>
      <c r="AJ662" t="s">
        <v>1115</v>
      </c>
      <c r="AK662" t="s">
        <v>14</v>
      </c>
      <c r="AL662">
        <v>2001</v>
      </c>
      <c r="AM662">
        <v>23</v>
      </c>
      <c r="AN662" t="s">
        <v>15</v>
      </c>
      <c r="AO662" t="s">
        <v>16</v>
      </c>
    </row>
    <row r="663" spans="1:41" x14ac:dyDescent="0.25">
      <c r="A663">
        <f>MAX(A$8:A662)+1</f>
        <v>655</v>
      </c>
      <c r="B663" s="2">
        <f>T663</f>
        <v>4778</v>
      </c>
      <c r="C663" s="2">
        <f>S663</f>
        <v>130</v>
      </c>
      <c r="D663" s="2" t="str">
        <f>AO663</f>
        <v>CAMP / ESP / ABS / EST</v>
      </c>
      <c r="E663" s="2">
        <f>U663</f>
        <v>2</v>
      </c>
      <c r="F663" s="2">
        <f>W663</f>
        <v>4</v>
      </c>
      <c r="G663" s="2">
        <f>X663</f>
        <v>15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1200</v>
      </c>
      <c r="L663" s="3">
        <f>AC663</f>
        <v>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1189</v>
      </c>
      <c r="S663">
        <v>130</v>
      </c>
      <c r="T663">
        <v>4778</v>
      </c>
      <c r="U663">
        <v>2</v>
      </c>
      <c r="V663" t="s">
        <v>11</v>
      </c>
      <c r="W663">
        <v>4</v>
      </c>
      <c r="X663">
        <v>15</v>
      </c>
      <c r="Y663">
        <v>10</v>
      </c>
      <c r="Z663">
        <v>0</v>
      </c>
      <c r="AA663">
        <v>0</v>
      </c>
      <c r="AB663">
        <v>1200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1187</v>
      </c>
      <c r="AJ663" t="s">
        <v>1160</v>
      </c>
      <c r="AK663" t="s">
        <v>14</v>
      </c>
      <c r="AL663">
        <v>2003</v>
      </c>
      <c r="AM663">
        <v>21</v>
      </c>
      <c r="AN663" t="s">
        <v>15</v>
      </c>
      <c r="AO663" t="s">
        <v>78</v>
      </c>
    </row>
    <row r="664" spans="1:41" x14ac:dyDescent="0.25">
      <c r="A664">
        <f>MAX(A$8:A663)+1</f>
        <v>656</v>
      </c>
      <c r="B664" s="2">
        <f>T664</f>
        <v>4778</v>
      </c>
      <c r="C664" s="2">
        <f>S664</f>
        <v>3</v>
      </c>
      <c r="D664" s="2" t="str">
        <f>AO664</f>
        <v>LLIGUES ESTATALS /  /  / EST</v>
      </c>
      <c r="E664" s="2">
        <f>U664</f>
        <v>3000</v>
      </c>
      <c r="F664" s="2">
        <f>W664</f>
        <v>1</v>
      </c>
      <c r="G664" s="2">
        <f>X664</f>
        <v>1</v>
      </c>
      <c r="H664" s="2">
        <f>Y664</f>
        <v>1</v>
      </c>
      <c r="I664" s="3">
        <f>Z664</f>
        <v>0</v>
      </c>
      <c r="J664" s="3">
        <f>AA664</f>
        <v>0</v>
      </c>
      <c r="K664" s="3">
        <f>AB664</f>
        <v>3000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2930</v>
      </c>
      <c r="S664">
        <v>3</v>
      </c>
      <c r="T664">
        <v>4778</v>
      </c>
      <c r="U664">
        <v>3000</v>
      </c>
      <c r="V664" t="s">
        <v>11</v>
      </c>
      <c r="W664">
        <v>1</v>
      </c>
      <c r="X664">
        <v>1</v>
      </c>
      <c r="Y664">
        <v>1</v>
      </c>
      <c r="Z664">
        <v>0</v>
      </c>
      <c r="AA664">
        <v>0</v>
      </c>
      <c r="AB664">
        <v>3000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1187</v>
      </c>
      <c r="AJ664" t="s">
        <v>1160</v>
      </c>
      <c r="AK664" t="s">
        <v>14</v>
      </c>
      <c r="AL664">
        <v>2003</v>
      </c>
      <c r="AM664">
        <v>21</v>
      </c>
      <c r="AN664" t="s">
        <v>15</v>
      </c>
      <c r="AO664" t="s">
        <v>1693</v>
      </c>
    </row>
    <row r="665" spans="1:41" x14ac:dyDescent="0.25">
      <c r="A665">
        <f>MAX(A$8:A664)+1</f>
        <v>657</v>
      </c>
      <c r="B665" s="2">
        <f>T665</f>
        <v>4778</v>
      </c>
      <c r="C665" s="2">
        <f>S665</f>
        <v>2</v>
      </c>
      <c r="D665" s="2" t="str">
        <f>AO665</f>
        <v>RQ / RFETM / ABS / EST</v>
      </c>
      <c r="E665" s="2">
        <f>U665</f>
        <v>1666</v>
      </c>
      <c r="F665" s="2">
        <f>W665</f>
        <v>0.1</v>
      </c>
      <c r="G665" s="2">
        <f>X665</f>
        <v>1</v>
      </c>
      <c r="H665" s="2">
        <f>Y665</f>
        <v>10</v>
      </c>
      <c r="I665" s="3">
        <f>Z665</f>
        <v>0</v>
      </c>
      <c r="J665" s="3">
        <f>AA665</f>
        <v>0</v>
      </c>
      <c r="K665" s="3">
        <f>AB665</f>
        <v>1666.0000000000002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1186</v>
      </c>
      <c r="S665">
        <v>2</v>
      </c>
      <c r="T665">
        <v>4778</v>
      </c>
      <c r="U665">
        <v>1666</v>
      </c>
      <c r="V665" t="s">
        <v>11</v>
      </c>
      <c r="W665">
        <v>0.1</v>
      </c>
      <c r="X665">
        <v>1</v>
      </c>
      <c r="Y665">
        <v>10</v>
      </c>
      <c r="Z665">
        <v>0</v>
      </c>
      <c r="AA665">
        <v>0</v>
      </c>
      <c r="AB665">
        <v>1666.0000000000002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1187</v>
      </c>
      <c r="AJ665" t="s">
        <v>1160</v>
      </c>
      <c r="AK665" t="s">
        <v>14</v>
      </c>
      <c r="AL665">
        <v>2003</v>
      </c>
      <c r="AM665">
        <v>21</v>
      </c>
      <c r="AN665" t="s">
        <v>15</v>
      </c>
      <c r="AO665" t="s">
        <v>16</v>
      </c>
    </row>
    <row r="666" spans="1:41" x14ac:dyDescent="0.25">
      <c r="A666">
        <f>MAX(A$8:A665)+1</f>
        <v>658</v>
      </c>
      <c r="B666" s="2">
        <f>T666</f>
        <v>4778</v>
      </c>
      <c r="C666" s="2">
        <f>S666</f>
        <v>5</v>
      </c>
      <c r="D666" s="2" t="str">
        <f>AO666</f>
        <v>OP / VIC / ABS / EST</v>
      </c>
      <c r="E666" s="2">
        <f>U666</f>
        <v>8</v>
      </c>
      <c r="F666" s="2">
        <f>W666</f>
        <v>1</v>
      </c>
      <c r="G666" s="2">
        <f>X666</f>
        <v>15</v>
      </c>
      <c r="H666" s="2">
        <f>Y666</f>
        <v>10</v>
      </c>
      <c r="I666" s="3">
        <f>Z666</f>
        <v>0</v>
      </c>
      <c r="J666" s="3">
        <f>AA666</f>
        <v>0</v>
      </c>
      <c r="K666" s="3">
        <f>AB666</f>
        <v>1200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1191</v>
      </c>
      <c r="S666">
        <v>5</v>
      </c>
      <c r="T666">
        <v>4778</v>
      </c>
      <c r="U666">
        <v>8</v>
      </c>
      <c r="V666" t="s">
        <v>22</v>
      </c>
      <c r="W666">
        <v>1</v>
      </c>
      <c r="X666">
        <v>15</v>
      </c>
      <c r="Y666">
        <v>10</v>
      </c>
      <c r="Z666">
        <v>0</v>
      </c>
      <c r="AA666">
        <v>0</v>
      </c>
      <c r="AB666">
        <v>1200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1187</v>
      </c>
      <c r="AJ666" t="s">
        <v>1160</v>
      </c>
      <c r="AK666" t="s">
        <v>14</v>
      </c>
      <c r="AL666">
        <v>2003</v>
      </c>
      <c r="AM666">
        <v>21</v>
      </c>
      <c r="AN666" t="s">
        <v>15</v>
      </c>
      <c r="AO666" t="s">
        <v>84</v>
      </c>
    </row>
    <row r="667" spans="1:41" x14ac:dyDescent="0.25">
      <c r="A667">
        <f>MAX(A$8:A666)+1</f>
        <v>659</v>
      </c>
      <c r="B667" s="2">
        <f>T667</f>
        <v>4778</v>
      </c>
      <c r="C667" s="2">
        <f>S667</f>
        <v>151</v>
      </c>
      <c r="D667" s="2" t="str">
        <f>AO667</f>
        <v>OP / OLOT / ABS / EST</v>
      </c>
      <c r="E667" s="2">
        <f>U667</f>
        <v>4</v>
      </c>
      <c r="F667" s="2">
        <f>W667</f>
        <v>1</v>
      </c>
      <c r="G667" s="2">
        <f>X667</f>
        <v>15</v>
      </c>
      <c r="H667" s="2">
        <f>Y667</f>
        <v>10</v>
      </c>
      <c r="I667" s="3">
        <f>Z667</f>
        <v>0</v>
      </c>
      <c r="J667" s="3">
        <f>AA667</f>
        <v>0</v>
      </c>
      <c r="K667" s="3">
        <f>AB667</f>
        <v>600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1190</v>
      </c>
      <c r="S667">
        <v>151</v>
      </c>
      <c r="T667">
        <v>4778</v>
      </c>
      <c r="U667">
        <v>4</v>
      </c>
      <c r="V667" t="s">
        <v>22</v>
      </c>
      <c r="W667">
        <v>1</v>
      </c>
      <c r="X667">
        <v>15</v>
      </c>
      <c r="Y667">
        <v>10</v>
      </c>
      <c r="Z667">
        <v>0</v>
      </c>
      <c r="AA667">
        <v>0</v>
      </c>
      <c r="AB667">
        <v>600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1187</v>
      </c>
      <c r="AJ667" t="s">
        <v>1160</v>
      </c>
      <c r="AK667" t="s">
        <v>14</v>
      </c>
      <c r="AL667">
        <v>2003</v>
      </c>
      <c r="AM667">
        <v>21</v>
      </c>
      <c r="AN667" t="s">
        <v>15</v>
      </c>
      <c r="AO667" t="s">
        <v>46</v>
      </c>
    </row>
    <row r="668" spans="1:41" x14ac:dyDescent="0.25">
      <c r="A668">
        <f>MAX(A$8:A667)+1</f>
        <v>660</v>
      </c>
      <c r="B668" s="2">
        <f>T668</f>
        <v>4778</v>
      </c>
      <c r="C668" s="2">
        <f>S668</f>
        <v>130</v>
      </c>
      <c r="D668" s="2" t="str">
        <f>AO668</f>
        <v>CAMP / ESP / ABS / EST</v>
      </c>
      <c r="E668" s="2">
        <f>U668</f>
        <v>4</v>
      </c>
      <c r="F668" s="2">
        <f>W668</f>
        <v>4</v>
      </c>
      <c r="G668" s="2">
        <f>X668</f>
        <v>15</v>
      </c>
      <c r="H668" s="2">
        <f>Y668</f>
        <v>10</v>
      </c>
      <c r="I668" s="3">
        <f>Z668</f>
        <v>0</v>
      </c>
      <c r="J668" s="3">
        <f>AA668</f>
        <v>0</v>
      </c>
      <c r="K668" s="3">
        <f>AB668</f>
        <v>2400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1189</v>
      </c>
      <c r="S668">
        <v>130</v>
      </c>
      <c r="T668">
        <v>4778</v>
      </c>
      <c r="U668">
        <v>4</v>
      </c>
      <c r="V668" t="s">
        <v>2462</v>
      </c>
      <c r="W668">
        <v>4</v>
      </c>
      <c r="X668">
        <v>15</v>
      </c>
      <c r="Y668">
        <v>10</v>
      </c>
      <c r="Z668">
        <v>0</v>
      </c>
      <c r="AA668">
        <v>0</v>
      </c>
      <c r="AB668">
        <v>2400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1187</v>
      </c>
      <c r="AJ668" t="s">
        <v>1160</v>
      </c>
      <c r="AK668" t="s">
        <v>14</v>
      </c>
      <c r="AL668">
        <v>2003</v>
      </c>
      <c r="AM668">
        <v>21</v>
      </c>
      <c r="AN668" t="s">
        <v>15</v>
      </c>
      <c r="AO668" t="s">
        <v>78</v>
      </c>
    </row>
    <row r="669" spans="1:41" x14ac:dyDescent="0.25">
      <c r="A669">
        <f>MAX(A$8:A668)+1</f>
        <v>661</v>
      </c>
      <c r="B669" s="2">
        <f>T669</f>
        <v>4778</v>
      </c>
      <c r="C669" s="2">
        <f>S669</f>
        <v>117</v>
      </c>
      <c r="D669" s="2" t="str">
        <f>AO669</f>
        <v>CAMP / CAT / ABS / CAT</v>
      </c>
      <c r="E669" s="2">
        <f>U669</f>
        <v>8</v>
      </c>
      <c r="F669" s="2">
        <f>W669</f>
        <v>2</v>
      </c>
      <c r="G669" s="2">
        <f>X669</f>
        <v>15</v>
      </c>
      <c r="H669" s="2">
        <f>Y669</f>
        <v>10</v>
      </c>
      <c r="I669" s="3">
        <f>Z669</f>
        <v>0</v>
      </c>
      <c r="J669" s="3">
        <f>AA669</f>
        <v>0</v>
      </c>
      <c r="K669" s="3">
        <f>AB669</f>
        <v>2400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1188</v>
      </c>
      <c r="S669">
        <v>117</v>
      </c>
      <c r="T669">
        <v>4778</v>
      </c>
      <c r="U669">
        <v>8</v>
      </c>
      <c r="V669" t="s">
        <v>5284</v>
      </c>
      <c r="W669">
        <v>2</v>
      </c>
      <c r="X669">
        <v>15</v>
      </c>
      <c r="Y669">
        <v>10</v>
      </c>
      <c r="Z669">
        <v>0</v>
      </c>
      <c r="AA669">
        <v>0</v>
      </c>
      <c r="AB669">
        <v>2400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1187</v>
      </c>
      <c r="AJ669" t="s">
        <v>1160</v>
      </c>
      <c r="AK669" t="s">
        <v>14</v>
      </c>
      <c r="AL669">
        <v>2003</v>
      </c>
      <c r="AM669">
        <v>21</v>
      </c>
      <c r="AN669" t="s">
        <v>15</v>
      </c>
      <c r="AO669" t="s">
        <v>30</v>
      </c>
    </row>
    <row r="670" spans="1:41" x14ac:dyDescent="0.25">
      <c r="A670">
        <f>MAX(A$8:A669)+1</f>
        <v>662</v>
      </c>
      <c r="B670" s="2">
        <f>T670</f>
        <v>4812</v>
      </c>
      <c r="C670" s="2">
        <f>S670</f>
        <v>152</v>
      </c>
      <c r="D670" s="2" t="str">
        <f>AO670</f>
        <v>OP / OLOT / ABS / CAT</v>
      </c>
      <c r="E670" s="2">
        <f>U670</f>
        <v>0.5</v>
      </c>
      <c r="F670" s="2">
        <f>W670</f>
        <v>0.25</v>
      </c>
      <c r="G670" s="2">
        <f>X670</f>
        <v>15</v>
      </c>
      <c r="H670" s="2">
        <f>Y670</f>
        <v>10</v>
      </c>
      <c r="I670" s="3">
        <f>Z670</f>
        <v>0</v>
      </c>
      <c r="J670" s="3">
        <f>AA670</f>
        <v>0</v>
      </c>
      <c r="K670" s="3">
        <f>AB670</f>
        <v>18.75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3454</v>
      </c>
      <c r="S670">
        <v>152</v>
      </c>
      <c r="T670">
        <v>4812</v>
      </c>
      <c r="U670">
        <v>0.5</v>
      </c>
      <c r="V670" t="s">
        <v>22</v>
      </c>
      <c r="W670">
        <v>0.25</v>
      </c>
      <c r="X670">
        <v>15</v>
      </c>
      <c r="Y670">
        <v>10</v>
      </c>
      <c r="Z670">
        <v>0</v>
      </c>
      <c r="AA670">
        <v>0</v>
      </c>
      <c r="AB670">
        <v>18.75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3455</v>
      </c>
      <c r="AJ670" t="s">
        <v>3267</v>
      </c>
      <c r="AK670" t="s">
        <v>14</v>
      </c>
      <c r="AL670">
        <v>1997</v>
      </c>
      <c r="AM670">
        <v>27</v>
      </c>
      <c r="AN670" t="s">
        <v>15</v>
      </c>
      <c r="AO670" t="s">
        <v>198</v>
      </c>
    </row>
    <row r="671" spans="1:41" x14ac:dyDescent="0.25">
      <c r="A671">
        <f>MAX(A$8:A670)+1</f>
        <v>663</v>
      </c>
      <c r="B671" s="2">
        <f>T671</f>
        <v>4824</v>
      </c>
      <c r="C671" s="2">
        <f>S671</f>
        <v>126</v>
      </c>
      <c r="D671" s="2" t="str">
        <f>AO671</f>
        <v>CAMP / CAT / V50 / CAT</v>
      </c>
      <c r="E671" s="2">
        <f>U671</f>
        <v>1</v>
      </c>
      <c r="F671" s="2">
        <f>W671</f>
        <v>2</v>
      </c>
      <c r="G671" s="2">
        <f>X671</f>
        <v>6</v>
      </c>
      <c r="H671" s="2">
        <f>Y671</f>
        <v>10</v>
      </c>
      <c r="I671" s="3">
        <f>Z671</f>
        <v>120</v>
      </c>
      <c r="J671" s="3">
        <f>AA671</f>
        <v>0</v>
      </c>
      <c r="K671" s="3">
        <f>AB671</f>
        <v>0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1503</v>
      </c>
      <c r="S671">
        <v>126</v>
      </c>
      <c r="T671">
        <v>4824</v>
      </c>
      <c r="U671">
        <v>1</v>
      </c>
      <c r="V671" t="s">
        <v>4633</v>
      </c>
      <c r="W671">
        <v>2</v>
      </c>
      <c r="X671">
        <v>6</v>
      </c>
      <c r="Y671">
        <v>10</v>
      </c>
      <c r="Z671">
        <v>120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3842</v>
      </c>
      <c r="AJ671" t="s">
        <v>1455</v>
      </c>
      <c r="AK671" t="s">
        <v>14</v>
      </c>
      <c r="AL671">
        <v>1967</v>
      </c>
      <c r="AM671">
        <v>57</v>
      </c>
      <c r="AN671" t="s">
        <v>51</v>
      </c>
      <c r="AO671" t="s">
        <v>139</v>
      </c>
    </row>
    <row r="672" spans="1:41" x14ac:dyDescent="0.25">
      <c r="A672">
        <f>MAX(A$8:A671)+1</f>
        <v>664</v>
      </c>
      <c r="B672" s="2">
        <f>T672</f>
        <v>4826</v>
      </c>
      <c r="C672" s="2">
        <f>S672</f>
        <v>130</v>
      </c>
      <c r="D672" s="2" t="str">
        <f>AO672</f>
        <v>CAMP / ESP / ABS / EST</v>
      </c>
      <c r="E672" s="2">
        <f>U672</f>
        <v>1</v>
      </c>
      <c r="F672" s="2">
        <f>W672</f>
        <v>4</v>
      </c>
      <c r="G672" s="2">
        <f>X672</f>
        <v>15</v>
      </c>
      <c r="H672" s="2">
        <f>Y672</f>
        <v>10</v>
      </c>
      <c r="I672" s="3">
        <f>Z672</f>
        <v>0</v>
      </c>
      <c r="J672" s="3">
        <f>AA672</f>
        <v>0</v>
      </c>
      <c r="K672" s="3">
        <f>AB672</f>
        <v>600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2234</v>
      </c>
      <c r="S672">
        <v>130</v>
      </c>
      <c r="T672">
        <v>4826</v>
      </c>
      <c r="U672">
        <v>1</v>
      </c>
      <c r="V672" t="s">
        <v>11</v>
      </c>
      <c r="W672">
        <v>4</v>
      </c>
      <c r="X672">
        <v>15</v>
      </c>
      <c r="Y672">
        <v>10</v>
      </c>
      <c r="Z672">
        <v>0</v>
      </c>
      <c r="AA672">
        <v>0</v>
      </c>
      <c r="AB672">
        <v>600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1464</v>
      </c>
      <c r="AJ672" t="s">
        <v>1455</v>
      </c>
      <c r="AK672" t="s">
        <v>14</v>
      </c>
      <c r="AL672">
        <v>2001</v>
      </c>
      <c r="AM672">
        <v>23</v>
      </c>
      <c r="AN672" t="s">
        <v>15</v>
      </c>
      <c r="AO672" t="s">
        <v>78</v>
      </c>
    </row>
    <row r="673" spans="1:41" x14ac:dyDescent="0.25">
      <c r="A673">
        <f>MAX(A$8:A672)+1</f>
        <v>665</v>
      </c>
      <c r="B673" s="2">
        <f>T673</f>
        <v>4826</v>
      </c>
      <c r="C673" s="2">
        <f>S673</f>
        <v>3</v>
      </c>
      <c r="D673" s="2" t="str">
        <f>AO673</f>
        <v>LLIGUES ESTATALS /  /  / EST</v>
      </c>
      <c r="E673" s="2">
        <f>U673</f>
        <v>4560</v>
      </c>
      <c r="F673" s="2">
        <f>W673</f>
        <v>1</v>
      </c>
      <c r="G673" s="2">
        <f>X673</f>
        <v>1</v>
      </c>
      <c r="H673" s="2">
        <f>Y673</f>
        <v>1</v>
      </c>
      <c r="I673" s="3">
        <f>Z673</f>
        <v>0</v>
      </c>
      <c r="J673" s="3">
        <f>AA673</f>
        <v>0</v>
      </c>
      <c r="K673" s="3">
        <f>AB673</f>
        <v>4560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1702</v>
      </c>
      <c r="S673">
        <v>3</v>
      </c>
      <c r="T673">
        <v>4826</v>
      </c>
      <c r="U673">
        <v>4560</v>
      </c>
      <c r="V673" t="s">
        <v>11</v>
      </c>
      <c r="W673">
        <v>1</v>
      </c>
      <c r="X673">
        <v>1</v>
      </c>
      <c r="Y673">
        <v>1</v>
      </c>
      <c r="Z673">
        <v>0</v>
      </c>
      <c r="AA673">
        <v>0</v>
      </c>
      <c r="AB673">
        <v>4560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1464</v>
      </c>
      <c r="AJ673" t="s">
        <v>1455</v>
      </c>
      <c r="AK673" t="s">
        <v>14</v>
      </c>
      <c r="AL673">
        <v>2001</v>
      </c>
      <c r="AM673">
        <v>23</v>
      </c>
      <c r="AN673" t="s">
        <v>15</v>
      </c>
      <c r="AO673" t="s">
        <v>1693</v>
      </c>
    </row>
    <row r="674" spans="1:41" x14ac:dyDescent="0.25">
      <c r="A674">
        <f>MAX(A$8:A673)+1</f>
        <v>666</v>
      </c>
      <c r="B674" s="2">
        <f>T674</f>
        <v>4826</v>
      </c>
      <c r="C674" s="2">
        <f>S674</f>
        <v>2</v>
      </c>
      <c r="D674" s="2" t="str">
        <f>AO674</f>
        <v>RQ / RFETM / ABS / EST</v>
      </c>
      <c r="E674" s="2">
        <f>U674</f>
        <v>1455</v>
      </c>
      <c r="F674" s="2">
        <f>W674</f>
        <v>0.1</v>
      </c>
      <c r="G674" s="2">
        <f>X674</f>
        <v>1</v>
      </c>
      <c r="H674" s="2">
        <f>Y674</f>
        <v>10</v>
      </c>
      <c r="I674" s="3">
        <f>Z674</f>
        <v>0</v>
      </c>
      <c r="J674" s="3">
        <f>AA674</f>
        <v>0</v>
      </c>
      <c r="K674" s="3">
        <f>AB674</f>
        <v>1455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1463</v>
      </c>
      <c r="S674">
        <v>2</v>
      </c>
      <c r="T674">
        <v>4826</v>
      </c>
      <c r="U674">
        <v>1455</v>
      </c>
      <c r="V674" t="s">
        <v>11</v>
      </c>
      <c r="W674">
        <v>0.1</v>
      </c>
      <c r="X674">
        <v>1</v>
      </c>
      <c r="Y674">
        <v>10</v>
      </c>
      <c r="Z674">
        <v>0</v>
      </c>
      <c r="AA674">
        <v>0</v>
      </c>
      <c r="AB674">
        <v>1455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1464</v>
      </c>
      <c r="AJ674" t="s">
        <v>1455</v>
      </c>
      <c r="AK674" t="s">
        <v>14</v>
      </c>
      <c r="AL674">
        <v>2001</v>
      </c>
      <c r="AM674">
        <v>23</v>
      </c>
      <c r="AN674" t="s">
        <v>15</v>
      </c>
      <c r="AO674" t="s">
        <v>16</v>
      </c>
    </row>
    <row r="675" spans="1:41" x14ac:dyDescent="0.25">
      <c r="A675">
        <f>MAX(A$8:A674)+1</f>
        <v>667</v>
      </c>
      <c r="B675" s="2">
        <f>T675</f>
        <v>4826</v>
      </c>
      <c r="C675" s="2">
        <f>S675</f>
        <v>117</v>
      </c>
      <c r="D675" s="2" t="str">
        <f>AO675</f>
        <v>CAMP / CAT / ABS / CAT</v>
      </c>
      <c r="E675" s="2">
        <f>U675</f>
        <v>4</v>
      </c>
      <c r="F675" s="2">
        <f>W675</f>
        <v>2</v>
      </c>
      <c r="G675" s="2">
        <f>X675</f>
        <v>15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1200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1465</v>
      </c>
      <c r="S675">
        <v>117</v>
      </c>
      <c r="T675">
        <v>4826</v>
      </c>
      <c r="U675">
        <v>4</v>
      </c>
      <c r="V675" t="s">
        <v>5284</v>
      </c>
      <c r="W675">
        <v>2</v>
      </c>
      <c r="X675">
        <v>15</v>
      </c>
      <c r="Y675">
        <v>10</v>
      </c>
      <c r="Z675">
        <v>0</v>
      </c>
      <c r="AA675">
        <v>0</v>
      </c>
      <c r="AB675">
        <v>1200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1464</v>
      </c>
      <c r="AJ675" t="s">
        <v>1455</v>
      </c>
      <c r="AK675" t="s">
        <v>14</v>
      </c>
      <c r="AL675">
        <v>2001</v>
      </c>
      <c r="AM675">
        <v>23</v>
      </c>
      <c r="AN675" t="s">
        <v>15</v>
      </c>
      <c r="AO675" t="s">
        <v>30</v>
      </c>
    </row>
    <row r="676" spans="1:41" x14ac:dyDescent="0.25">
      <c r="A676">
        <f>MAX(A$8:A675)+1</f>
        <v>668</v>
      </c>
      <c r="B676" s="2">
        <f>T676</f>
        <v>4847</v>
      </c>
      <c r="C676" s="2">
        <f>S676</f>
        <v>3</v>
      </c>
      <c r="D676" s="2" t="str">
        <f>AO676</f>
        <v>LLIGUES ESTATALS /  /  / EST</v>
      </c>
      <c r="E676" s="2">
        <f>U676</f>
        <v>3420</v>
      </c>
      <c r="F676" s="2">
        <f>W676</f>
        <v>1</v>
      </c>
      <c r="G676" s="2">
        <f>X676</f>
        <v>1</v>
      </c>
      <c r="H676" s="2">
        <f>Y676</f>
        <v>1</v>
      </c>
      <c r="I676" s="3">
        <f>Z676</f>
        <v>0</v>
      </c>
      <c r="J676" s="3">
        <f>AA676</f>
        <v>0</v>
      </c>
      <c r="K676" s="3">
        <f>AB676</f>
        <v>3420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1714</v>
      </c>
      <c r="S676">
        <v>3</v>
      </c>
      <c r="T676">
        <v>4847</v>
      </c>
      <c r="U676">
        <v>3420</v>
      </c>
      <c r="V676" t="s">
        <v>11</v>
      </c>
      <c r="W676">
        <v>1</v>
      </c>
      <c r="X676">
        <v>1</v>
      </c>
      <c r="Y676">
        <v>1</v>
      </c>
      <c r="Z676">
        <v>0</v>
      </c>
      <c r="AA676">
        <v>0</v>
      </c>
      <c r="AB676">
        <v>3420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1532</v>
      </c>
      <c r="AJ676" t="s">
        <v>1505</v>
      </c>
      <c r="AK676" t="s">
        <v>14</v>
      </c>
      <c r="AL676">
        <v>2002</v>
      </c>
      <c r="AM676">
        <v>22</v>
      </c>
      <c r="AN676" t="s">
        <v>15</v>
      </c>
      <c r="AO676" t="s">
        <v>1693</v>
      </c>
    </row>
    <row r="677" spans="1:41" x14ac:dyDescent="0.25">
      <c r="A677">
        <f>MAX(A$8:A676)+1</f>
        <v>669</v>
      </c>
      <c r="B677" s="2">
        <f>T677</f>
        <v>4847</v>
      </c>
      <c r="C677" s="2">
        <f>S677</f>
        <v>2</v>
      </c>
      <c r="D677" s="2" t="str">
        <f>AO677</f>
        <v>RQ / RFETM / ABS / EST</v>
      </c>
      <c r="E677" s="2">
        <f>U677</f>
        <v>1122</v>
      </c>
      <c r="F677" s="2">
        <f>W677</f>
        <v>0.1</v>
      </c>
      <c r="G677" s="2">
        <f>X677</f>
        <v>1</v>
      </c>
      <c r="H677" s="2">
        <f>Y677</f>
        <v>10</v>
      </c>
      <c r="I677" s="3">
        <f>Z677</f>
        <v>0</v>
      </c>
      <c r="J677" s="3">
        <f>AA677</f>
        <v>0</v>
      </c>
      <c r="K677" s="3">
        <f>AB677</f>
        <v>1122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1531</v>
      </c>
      <c r="S677">
        <v>2</v>
      </c>
      <c r="T677">
        <v>4847</v>
      </c>
      <c r="U677">
        <v>1122</v>
      </c>
      <c r="V677" t="s">
        <v>11</v>
      </c>
      <c r="W677">
        <v>0.1</v>
      </c>
      <c r="X677">
        <v>1</v>
      </c>
      <c r="Y677">
        <v>10</v>
      </c>
      <c r="Z677">
        <v>0</v>
      </c>
      <c r="AA677">
        <v>0</v>
      </c>
      <c r="AB677">
        <v>1122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1532</v>
      </c>
      <c r="AJ677" t="s">
        <v>1505</v>
      </c>
      <c r="AK677" t="s">
        <v>14</v>
      </c>
      <c r="AL677">
        <v>2002</v>
      </c>
      <c r="AM677">
        <v>22</v>
      </c>
      <c r="AN677" t="s">
        <v>15</v>
      </c>
      <c r="AO677" t="s">
        <v>16</v>
      </c>
    </row>
    <row r="678" spans="1:41" x14ac:dyDescent="0.25">
      <c r="A678">
        <f>MAX(A$8:A677)+1</f>
        <v>670</v>
      </c>
      <c r="B678" s="2">
        <f>T678</f>
        <v>4847</v>
      </c>
      <c r="C678" s="2">
        <f>S678</f>
        <v>167</v>
      </c>
      <c r="D678" s="2" t="str">
        <f>AO678</f>
        <v>OP / CAT1F / CAD C / CAT</v>
      </c>
      <c r="E678" s="2">
        <f>U678</f>
        <v>0.55000000000000004</v>
      </c>
      <c r="F678" s="2">
        <f>W678</f>
        <v>0.5</v>
      </c>
      <c r="G678" s="2">
        <f>X678</f>
        <v>3.5</v>
      </c>
      <c r="H678" s="2">
        <f>Y678</f>
        <v>10</v>
      </c>
      <c r="I678" s="3">
        <f>Z678</f>
        <v>0</v>
      </c>
      <c r="J678" s="3">
        <f>AA678</f>
        <v>0</v>
      </c>
      <c r="K678" s="3">
        <f>AB678</f>
        <v>9.6250000000000018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3659</v>
      </c>
      <c r="S678">
        <v>167</v>
      </c>
      <c r="T678">
        <v>4847</v>
      </c>
      <c r="U678">
        <v>0.55000000000000004</v>
      </c>
      <c r="V678" t="s">
        <v>22</v>
      </c>
      <c r="W678">
        <v>0.5</v>
      </c>
      <c r="X678">
        <v>3.5</v>
      </c>
      <c r="Y678">
        <v>10</v>
      </c>
      <c r="Z678">
        <v>0</v>
      </c>
      <c r="AA678">
        <v>0</v>
      </c>
      <c r="AB678">
        <v>9.6250000000000018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1532</v>
      </c>
      <c r="AJ678" t="s">
        <v>1505</v>
      </c>
      <c r="AK678" t="s">
        <v>14</v>
      </c>
      <c r="AL678">
        <v>2002</v>
      </c>
      <c r="AM678">
        <v>22</v>
      </c>
      <c r="AN678" t="s">
        <v>15</v>
      </c>
      <c r="AO678" t="s">
        <v>144</v>
      </c>
    </row>
    <row r="679" spans="1:41" x14ac:dyDescent="0.25">
      <c r="A679">
        <f>MAX(A$8:A678)+1</f>
        <v>671</v>
      </c>
      <c r="B679" s="2">
        <f>T679</f>
        <v>4847</v>
      </c>
      <c r="C679" s="2">
        <f>S679</f>
        <v>117</v>
      </c>
      <c r="D679" s="2" t="str">
        <f>AO679</f>
        <v>CAMP / CAT / ABS / CAT</v>
      </c>
      <c r="E679" s="2">
        <f>U679</f>
        <v>1</v>
      </c>
      <c r="F679" s="2">
        <f>W679</f>
        <v>2</v>
      </c>
      <c r="G679" s="2">
        <f>X679</f>
        <v>15</v>
      </c>
      <c r="H679" s="2">
        <f>Y679</f>
        <v>10</v>
      </c>
      <c r="I679" s="3">
        <f>Z679</f>
        <v>0</v>
      </c>
      <c r="J679" s="3">
        <f>AA679</f>
        <v>0</v>
      </c>
      <c r="K679" s="3">
        <f>AB679</f>
        <v>300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1533</v>
      </c>
      <c r="S679">
        <v>117</v>
      </c>
      <c r="T679">
        <v>4847</v>
      </c>
      <c r="U679">
        <v>1</v>
      </c>
      <c r="V679" t="s">
        <v>5284</v>
      </c>
      <c r="W679">
        <v>2</v>
      </c>
      <c r="X679">
        <v>15</v>
      </c>
      <c r="Y679">
        <v>10</v>
      </c>
      <c r="Z679">
        <v>0</v>
      </c>
      <c r="AA679">
        <v>0</v>
      </c>
      <c r="AB679">
        <v>300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1532</v>
      </c>
      <c r="AJ679" t="s">
        <v>1505</v>
      </c>
      <c r="AK679" t="s">
        <v>14</v>
      </c>
      <c r="AL679">
        <v>2002</v>
      </c>
      <c r="AM679">
        <v>22</v>
      </c>
      <c r="AN679" t="s">
        <v>15</v>
      </c>
      <c r="AO679" t="s">
        <v>30</v>
      </c>
    </row>
    <row r="680" spans="1:41" x14ac:dyDescent="0.25">
      <c r="A680">
        <f>MAX(A$8:A679)+1</f>
        <v>672</v>
      </c>
      <c r="B680" s="2">
        <f>T680</f>
        <v>4863</v>
      </c>
      <c r="C680" s="2">
        <f>S680</f>
        <v>3</v>
      </c>
      <c r="D680" s="2" t="str">
        <f>AO680</f>
        <v>LLIGUES ESTATALS /  /  / EST</v>
      </c>
      <c r="E680" s="2">
        <f>U680</f>
        <v>448.54285714285714</v>
      </c>
      <c r="F680" s="2">
        <f>W680</f>
        <v>1</v>
      </c>
      <c r="G680" s="2">
        <f>X680</f>
        <v>1</v>
      </c>
      <c r="H680" s="2">
        <f>Y680</f>
        <v>1</v>
      </c>
      <c r="I680" s="3">
        <f>Z680</f>
        <v>0</v>
      </c>
      <c r="J680" s="3">
        <f>AA680</f>
        <v>0</v>
      </c>
      <c r="K680" s="3">
        <f>AB680</f>
        <v>448.54285714285714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1945</v>
      </c>
      <c r="S680">
        <v>3</v>
      </c>
      <c r="T680">
        <v>4863</v>
      </c>
      <c r="U680">
        <v>448.54285714285714</v>
      </c>
      <c r="V680" t="s">
        <v>11</v>
      </c>
      <c r="W680">
        <v>1</v>
      </c>
      <c r="X680">
        <v>1</v>
      </c>
      <c r="Y680">
        <v>1</v>
      </c>
      <c r="Z680">
        <v>0</v>
      </c>
      <c r="AA680">
        <v>0</v>
      </c>
      <c r="AB680">
        <v>448.54285714285714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1441</v>
      </c>
      <c r="AJ680" t="s">
        <v>1442</v>
      </c>
      <c r="AK680" t="s">
        <v>14</v>
      </c>
      <c r="AL680">
        <v>1992</v>
      </c>
      <c r="AM680">
        <v>32</v>
      </c>
      <c r="AN680" t="s">
        <v>15</v>
      </c>
      <c r="AO680" t="s">
        <v>1693</v>
      </c>
    </row>
    <row r="681" spans="1:41" x14ac:dyDescent="0.25">
      <c r="A681">
        <f>MAX(A$8:A680)+1</f>
        <v>673</v>
      </c>
      <c r="B681" s="2">
        <f>T681</f>
        <v>4882</v>
      </c>
      <c r="C681" s="2">
        <f>S681</f>
        <v>130</v>
      </c>
      <c r="D681" s="2" t="str">
        <f>AO681</f>
        <v>CAMP / ESP / ABS / EST</v>
      </c>
      <c r="E681" s="2">
        <f>U681</f>
        <v>2</v>
      </c>
      <c r="F681" s="2">
        <f>W681</f>
        <v>4</v>
      </c>
      <c r="G681" s="2">
        <f>X681</f>
        <v>15</v>
      </c>
      <c r="H681" s="2">
        <f>Y681</f>
        <v>10</v>
      </c>
      <c r="I681" s="3">
        <f>Z681</f>
        <v>0</v>
      </c>
      <c r="J681" s="3">
        <f>AA681</f>
        <v>0</v>
      </c>
      <c r="K681" s="3">
        <f>AB681</f>
        <v>1200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2232</v>
      </c>
      <c r="S681">
        <v>130</v>
      </c>
      <c r="T681">
        <v>4882</v>
      </c>
      <c r="U681">
        <v>2</v>
      </c>
      <c r="V681" t="s">
        <v>11</v>
      </c>
      <c r="W681">
        <v>4</v>
      </c>
      <c r="X681">
        <v>15</v>
      </c>
      <c r="Y681">
        <v>10</v>
      </c>
      <c r="Z681">
        <v>0</v>
      </c>
      <c r="AA681">
        <v>0</v>
      </c>
      <c r="AB681">
        <v>1200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770</v>
      </c>
      <c r="AJ681" t="s">
        <v>771</v>
      </c>
      <c r="AK681" t="s">
        <v>14</v>
      </c>
      <c r="AL681">
        <v>2003</v>
      </c>
      <c r="AM681">
        <v>21</v>
      </c>
      <c r="AN681" t="s">
        <v>15</v>
      </c>
      <c r="AO681" t="s">
        <v>78</v>
      </c>
    </row>
    <row r="682" spans="1:41" x14ac:dyDescent="0.25">
      <c r="A682">
        <f>MAX(A$8:A681)+1</f>
        <v>674</v>
      </c>
      <c r="B682" s="2">
        <f>T682</f>
        <v>4882</v>
      </c>
      <c r="C682" s="2">
        <f>S682</f>
        <v>131</v>
      </c>
      <c r="D682" s="2" t="str">
        <f>AO682</f>
        <v>CAMP / ESP / S21 / EST</v>
      </c>
      <c r="E682" s="2">
        <f>U682</f>
        <v>12</v>
      </c>
      <c r="F682" s="2">
        <f>W682</f>
        <v>4</v>
      </c>
      <c r="G682" s="2">
        <f>X682</f>
        <v>9</v>
      </c>
      <c r="H682" s="2">
        <f>Y682</f>
        <v>10</v>
      </c>
      <c r="I682" s="3">
        <f>Z682</f>
        <v>0</v>
      </c>
      <c r="J682" s="3">
        <f>AA682</f>
        <v>0</v>
      </c>
      <c r="K682" s="3">
        <f>AB682</f>
        <v>0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773</v>
      </c>
      <c r="S682">
        <v>131</v>
      </c>
      <c r="T682">
        <v>4882</v>
      </c>
      <c r="U682">
        <v>12</v>
      </c>
      <c r="V682" t="s">
        <v>11</v>
      </c>
      <c r="W682">
        <v>4</v>
      </c>
      <c r="X682">
        <v>9</v>
      </c>
      <c r="Y682">
        <v>10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770</v>
      </c>
      <c r="AJ682" t="s">
        <v>771</v>
      </c>
      <c r="AK682" t="s">
        <v>14</v>
      </c>
      <c r="AL682">
        <v>2003</v>
      </c>
      <c r="AM682">
        <v>21</v>
      </c>
      <c r="AN682" t="s">
        <v>15</v>
      </c>
      <c r="AO682" t="s">
        <v>79</v>
      </c>
    </row>
    <row r="683" spans="1:41" x14ac:dyDescent="0.25">
      <c r="A683">
        <f>MAX(A$8:A682)+1</f>
        <v>675</v>
      </c>
      <c r="B683" s="2">
        <f>T683</f>
        <v>4882</v>
      </c>
      <c r="C683" s="2">
        <f>S683</f>
        <v>3</v>
      </c>
      <c r="D683" s="2" t="str">
        <f>AO683</f>
        <v>LLIGUES ESTATALS /  /  / EST</v>
      </c>
      <c r="E683" s="2">
        <f>U683</f>
        <v>6000</v>
      </c>
      <c r="F683" s="2">
        <f>W683</f>
        <v>1</v>
      </c>
      <c r="G683" s="2">
        <f>X683</f>
        <v>1</v>
      </c>
      <c r="H683" s="2">
        <f>Y683</f>
        <v>1</v>
      </c>
      <c r="I683" s="3">
        <f>Z683</f>
        <v>0</v>
      </c>
      <c r="J683" s="3">
        <f>AA683</f>
        <v>0</v>
      </c>
      <c r="K683" s="3">
        <f>AB683</f>
        <v>6000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1697</v>
      </c>
      <c r="S683">
        <v>3</v>
      </c>
      <c r="T683">
        <v>4882</v>
      </c>
      <c r="U683">
        <v>6000</v>
      </c>
      <c r="V683" t="s">
        <v>11</v>
      </c>
      <c r="W683">
        <v>1</v>
      </c>
      <c r="X683">
        <v>1</v>
      </c>
      <c r="Y683">
        <v>1</v>
      </c>
      <c r="Z683">
        <v>0</v>
      </c>
      <c r="AA683">
        <v>0</v>
      </c>
      <c r="AB683">
        <v>6000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770</v>
      </c>
      <c r="AJ683" t="s">
        <v>771</v>
      </c>
      <c r="AK683" t="s">
        <v>14</v>
      </c>
      <c r="AL683">
        <v>2003</v>
      </c>
      <c r="AM683">
        <v>21</v>
      </c>
      <c r="AN683" t="s">
        <v>15</v>
      </c>
      <c r="AO683" t="s">
        <v>1693</v>
      </c>
    </row>
    <row r="684" spans="1:41" x14ac:dyDescent="0.25">
      <c r="A684">
        <f>MAX(A$8:A683)+1</f>
        <v>676</v>
      </c>
      <c r="B684" s="2">
        <f>T684</f>
        <v>4882</v>
      </c>
      <c r="C684" s="2">
        <f>S684</f>
        <v>2</v>
      </c>
      <c r="D684" s="2" t="str">
        <f>AO684</f>
        <v>RQ / RFETM / ABS / EST</v>
      </c>
      <c r="E684" s="2">
        <f>U684</f>
        <v>1962</v>
      </c>
      <c r="F684" s="2">
        <f>W684</f>
        <v>0.1</v>
      </c>
      <c r="G684" s="2">
        <f>X684</f>
        <v>1</v>
      </c>
      <c r="H684" s="2">
        <f>Y684</f>
        <v>10</v>
      </c>
      <c r="I684" s="3">
        <f>Z684</f>
        <v>0</v>
      </c>
      <c r="J684" s="3">
        <f>AA684</f>
        <v>0</v>
      </c>
      <c r="K684" s="3">
        <f>AB684</f>
        <v>1962.0000000000002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769</v>
      </c>
      <c r="S684">
        <v>2</v>
      </c>
      <c r="T684">
        <v>4882</v>
      </c>
      <c r="U684">
        <v>1962</v>
      </c>
      <c r="V684" t="s">
        <v>11</v>
      </c>
      <c r="W684">
        <v>0.1</v>
      </c>
      <c r="X684">
        <v>1</v>
      </c>
      <c r="Y684">
        <v>10</v>
      </c>
      <c r="Z684">
        <v>0</v>
      </c>
      <c r="AA684">
        <v>0</v>
      </c>
      <c r="AB684">
        <v>1962.0000000000002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770</v>
      </c>
      <c r="AJ684" t="s">
        <v>771</v>
      </c>
      <c r="AK684" t="s">
        <v>14</v>
      </c>
      <c r="AL684">
        <v>2003</v>
      </c>
      <c r="AM684">
        <v>21</v>
      </c>
      <c r="AN684" t="s">
        <v>15</v>
      </c>
      <c r="AO684" t="s">
        <v>16</v>
      </c>
    </row>
    <row r="685" spans="1:41" x14ac:dyDescent="0.25">
      <c r="A685">
        <f>MAX(A$8:A684)+1</f>
        <v>677</v>
      </c>
      <c r="B685" s="2">
        <f>T685</f>
        <v>4882</v>
      </c>
      <c r="C685" s="2">
        <f>S685</f>
        <v>5</v>
      </c>
      <c r="D685" s="2" t="str">
        <f>AO685</f>
        <v>OP / VIC / ABS / EST</v>
      </c>
      <c r="E685" s="2">
        <f>U685</f>
        <v>12</v>
      </c>
      <c r="F685" s="2">
        <f>W685</f>
        <v>1</v>
      </c>
      <c r="G685" s="2">
        <f>X685</f>
        <v>15</v>
      </c>
      <c r="H685" s="2">
        <f>Y685</f>
        <v>10</v>
      </c>
      <c r="I685" s="3">
        <f>Z685</f>
        <v>0</v>
      </c>
      <c r="J685" s="3">
        <f>AA685</f>
        <v>0</v>
      </c>
      <c r="K685" s="3">
        <f>AB685</f>
        <v>1800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775</v>
      </c>
      <c r="S685">
        <v>5</v>
      </c>
      <c r="T685">
        <v>4882</v>
      </c>
      <c r="U685">
        <v>12</v>
      </c>
      <c r="V685" t="s">
        <v>22</v>
      </c>
      <c r="W685">
        <v>1</v>
      </c>
      <c r="X685">
        <v>15</v>
      </c>
      <c r="Y685">
        <v>10</v>
      </c>
      <c r="Z685">
        <v>0</v>
      </c>
      <c r="AA685">
        <v>0</v>
      </c>
      <c r="AB685">
        <v>1800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770</v>
      </c>
      <c r="AJ685" t="s">
        <v>771</v>
      </c>
      <c r="AK685" t="s">
        <v>14</v>
      </c>
      <c r="AL685">
        <v>2003</v>
      </c>
      <c r="AM685">
        <v>21</v>
      </c>
      <c r="AN685" t="s">
        <v>15</v>
      </c>
      <c r="AO685" t="s">
        <v>84</v>
      </c>
    </row>
    <row r="686" spans="1:41" x14ac:dyDescent="0.25">
      <c r="A686">
        <f>MAX(A$8:A685)+1</f>
        <v>678</v>
      </c>
      <c r="B686" s="2">
        <f>T686</f>
        <v>4882</v>
      </c>
      <c r="C686" s="2">
        <f>S686</f>
        <v>151</v>
      </c>
      <c r="D686" s="2" t="str">
        <f>AO686</f>
        <v>OP / OLOT / ABS / EST</v>
      </c>
      <c r="E686" s="2">
        <f>U686</f>
        <v>8</v>
      </c>
      <c r="F686" s="2">
        <f>W686</f>
        <v>1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1200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774</v>
      </c>
      <c r="S686">
        <v>151</v>
      </c>
      <c r="T686">
        <v>4882</v>
      </c>
      <c r="U686">
        <v>8</v>
      </c>
      <c r="V686" t="s">
        <v>22</v>
      </c>
      <c r="W686">
        <v>1</v>
      </c>
      <c r="X686">
        <v>15</v>
      </c>
      <c r="Y686">
        <v>10</v>
      </c>
      <c r="Z686">
        <v>0</v>
      </c>
      <c r="AA686">
        <v>0</v>
      </c>
      <c r="AB686">
        <v>1200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770</v>
      </c>
      <c r="AJ686" t="s">
        <v>771</v>
      </c>
      <c r="AK686" t="s">
        <v>14</v>
      </c>
      <c r="AL686">
        <v>2003</v>
      </c>
      <c r="AM686">
        <v>21</v>
      </c>
      <c r="AN686" t="s">
        <v>15</v>
      </c>
      <c r="AO686" t="s">
        <v>46</v>
      </c>
    </row>
    <row r="687" spans="1:41" x14ac:dyDescent="0.25">
      <c r="A687">
        <f>MAX(A$8:A686)+1</f>
        <v>679</v>
      </c>
      <c r="B687" s="2">
        <f>T687</f>
        <v>4882</v>
      </c>
      <c r="C687" s="2">
        <f>S687</f>
        <v>130</v>
      </c>
      <c r="D687" s="2" t="str">
        <f>AO687</f>
        <v>CAMP / ESP / ABS / EST</v>
      </c>
      <c r="E687" s="2">
        <f>U687</f>
        <v>2</v>
      </c>
      <c r="F687" s="2">
        <f>W687</f>
        <v>4</v>
      </c>
      <c r="G687" s="2">
        <f>X687</f>
        <v>15</v>
      </c>
      <c r="H687" s="2">
        <f>Y687</f>
        <v>10</v>
      </c>
      <c r="I687" s="3">
        <f>Z687</f>
        <v>0</v>
      </c>
      <c r="J687" s="3">
        <f>AA687</f>
        <v>0</v>
      </c>
      <c r="K687" s="3">
        <f>AB687</f>
        <v>1200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2232</v>
      </c>
      <c r="S687">
        <v>130</v>
      </c>
      <c r="T687">
        <v>4882</v>
      </c>
      <c r="U687">
        <v>2</v>
      </c>
      <c r="V687" t="s">
        <v>2462</v>
      </c>
      <c r="W687">
        <v>4</v>
      </c>
      <c r="X687">
        <v>15</v>
      </c>
      <c r="Y687">
        <v>10</v>
      </c>
      <c r="Z687">
        <v>0</v>
      </c>
      <c r="AA687">
        <v>0</v>
      </c>
      <c r="AB687">
        <v>1200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770</v>
      </c>
      <c r="AJ687" t="s">
        <v>771</v>
      </c>
      <c r="AK687" t="s">
        <v>14</v>
      </c>
      <c r="AL687">
        <v>2003</v>
      </c>
      <c r="AM687">
        <v>21</v>
      </c>
      <c r="AN687" t="s">
        <v>15</v>
      </c>
      <c r="AO687" t="s">
        <v>78</v>
      </c>
    </row>
    <row r="688" spans="1:41" x14ac:dyDescent="0.25">
      <c r="A688">
        <f>MAX(A$8:A687)+1</f>
        <v>680</v>
      </c>
      <c r="B688" s="2">
        <f>T688</f>
        <v>4882</v>
      </c>
      <c r="C688" s="2">
        <f>S688</f>
        <v>117</v>
      </c>
      <c r="D688" s="2" t="str">
        <f>AO688</f>
        <v>CAMP / CAT / ABS / CAT</v>
      </c>
      <c r="E688" s="2">
        <f>U688</f>
        <v>20</v>
      </c>
      <c r="F688" s="2">
        <f>W688</f>
        <v>2</v>
      </c>
      <c r="G688" s="2">
        <f>X688</f>
        <v>15</v>
      </c>
      <c r="H688" s="2">
        <f>Y688</f>
        <v>10</v>
      </c>
      <c r="I688" s="3">
        <f>Z688</f>
        <v>0</v>
      </c>
      <c r="J688" s="3">
        <f>AA688</f>
        <v>0</v>
      </c>
      <c r="K688" s="3">
        <f>AB688</f>
        <v>6000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772</v>
      </c>
      <c r="S688">
        <v>117</v>
      </c>
      <c r="T688">
        <v>4882</v>
      </c>
      <c r="U688">
        <v>20</v>
      </c>
      <c r="V688" t="s">
        <v>5284</v>
      </c>
      <c r="W688">
        <v>2</v>
      </c>
      <c r="X688">
        <v>15</v>
      </c>
      <c r="Y688">
        <v>10</v>
      </c>
      <c r="Z688">
        <v>0</v>
      </c>
      <c r="AA688">
        <v>0</v>
      </c>
      <c r="AB688">
        <v>6000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770</v>
      </c>
      <c r="AJ688" t="s">
        <v>771</v>
      </c>
      <c r="AK688" t="s">
        <v>14</v>
      </c>
      <c r="AL688">
        <v>2003</v>
      </c>
      <c r="AM688">
        <v>21</v>
      </c>
      <c r="AN688" t="s">
        <v>15</v>
      </c>
      <c r="AO688" t="s">
        <v>30</v>
      </c>
    </row>
    <row r="689" spans="1:41" x14ac:dyDescent="0.25">
      <c r="A689">
        <f>MAX(A$8:A688)+1</f>
        <v>681</v>
      </c>
      <c r="B689" s="2">
        <f>T689</f>
        <v>4898</v>
      </c>
      <c r="C689" s="2">
        <f>S689</f>
        <v>140</v>
      </c>
      <c r="D689" s="2" t="str">
        <f>AO689</f>
        <v>CAMP / ESP / V65 / EST</v>
      </c>
      <c r="E689" s="2">
        <f>U689</f>
        <v>8</v>
      </c>
      <c r="F689" s="2">
        <f>W689</f>
        <v>4</v>
      </c>
      <c r="G689" s="2">
        <f>X689</f>
        <v>2</v>
      </c>
      <c r="H689" s="2">
        <f>Y689</f>
        <v>10</v>
      </c>
      <c r="I689" s="3">
        <f>Z689</f>
        <v>640</v>
      </c>
      <c r="J689" s="3">
        <f>AA689</f>
        <v>0</v>
      </c>
      <c r="K689" s="3">
        <f>AB689</f>
        <v>0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2786</v>
      </c>
      <c r="S689">
        <v>140</v>
      </c>
      <c r="T689">
        <v>4898</v>
      </c>
      <c r="U689">
        <v>8</v>
      </c>
      <c r="V689" t="s">
        <v>11</v>
      </c>
      <c r="W689">
        <v>4</v>
      </c>
      <c r="X689">
        <v>2</v>
      </c>
      <c r="Y689">
        <v>10</v>
      </c>
      <c r="Z689">
        <v>640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194</v>
      </c>
      <c r="AJ689" t="s">
        <v>127</v>
      </c>
      <c r="AK689" t="s">
        <v>14</v>
      </c>
      <c r="AL689">
        <v>1959</v>
      </c>
      <c r="AM689">
        <v>65</v>
      </c>
      <c r="AN689" t="s">
        <v>159</v>
      </c>
      <c r="AO689" t="s">
        <v>215</v>
      </c>
    </row>
    <row r="690" spans="1:41" x14ac:dyDescent="0.25">
      <c r="A690">
        <f>MAX(A$8:A689)+1</f>
        <v>682</v>
      </c>
      <c r="B690" s="2">
        <f>T690</f>
        <v>4898</v>
      </c>
      <c r="C690" s="2">
        <f>S690</f>
        <v>195</v>
      </c>
      <c r="D690" s="2" t="str">
        <f>AO690</f>
        <v>TOR / ZON / V65 / EST</v>
      </c>
      <c r="E690" s="2">
        <f>U690</f>
        <v>3.5</v>
      </c>
      <c r="F690" s="2">
        <f>W690</f>
        <v>1</v>
      </c>
      <c r="G690" s="2">
        <f>X690</f>
        <v>3</v>
      </c>
      <c r="H690" s="2">
        <f>Y690</f>
        <v>10</v>
      </c>
      <c r="I690" s="3">
        <f>Z690</f>
        <v>105</v>
      </c>
      <c r="J690" s="3">
        <f>AA690</f>
        <v>0</v>
      </c>
      <c r="K690" s="3">
        <f>AB690</f>
        <v>0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4106</v>
      </c>
      <c r="S690">
        <v>195</v>
      </c>
      <c r="T690">
        <v>4898</v>
      </c>
      <c r="U690">
        <v>3.5</v>
      </c>
      <c r="V690" t="s">
        <v>3882</v>
      </c>
      <c r="W690">
        <v>1</v>
      </c>
      <c r="X690">
        <v>3</v>
      </c>
      <c r="Y690">
        <v>10</v>
      </c>
      <c r="Z690">
        <v>105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194</v>
      </c>
      <c r="AJ690" t="s">
        <v>127</v>
      </c>
      <c r="AK690" t="s">
        <v>14</v>
      </c>
      <c r="AL690">
        <v>1959</v>
      </c>
      <c r="AM690">
        <v>65</v>
      </c>
      <c r="AN690" t="s">
        <v>159</v>
      </c>
      <c r="AO690" t="s">
        <v>4094</v>
      </c>
    </row>
    <row r="691" spans="1:41" x14ac:dyDescent="0.25">
      <c r="A691">
        <f>MAX(A$8:A690)+1</f>
        <v>683</v>
      </c>
      <c r="B691" s="2">
        <f>T691</f>
        <v>4898</v>
      </c>
      <c r="C691" s="2">
        <f>S691</f>
        <v>186</v>
      </c>
      <c r="D691" s="2" t="str">
        <f>AO691</f>
        <v>TOP / CAT / V65M / CAT</v>
      </c>
      <c r="E691" s="2">
        <f>U691</f>
        <v>7</v>
      </c>
      <c r="F691" s="2">
        <f>W691</f>
        <v>2</v>
      </c>
      <c r="G691" s="2">
        <f>X691</f>
        <v>2</v>
      </c>
      <c r="H691" s="2">
        <f>Y691</f>
        <v>10</v>
      </c>
      <c r="I691" s="3">
        <f>Z691</f>
        <v>280</v>
      </c>
      <c r="J691" s="3">
        <f>AA691</f>
        <v>0</v>
      </c>
      <c r="K691" s="3">
        <f>AB691</f>
        <v>0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4910</v>
      </c>
      <c r="S691">
        <v>186</v>
      </c>
      <c r="T691">
        <v>4898</v>
      </c>
      <c r="U691">
        <v>7</v>
      </c>
      <c r="V691" t="s">
        <v>4874</v>
      </c>
      <c r="W691">
        <v>2</v>
      </c>
      <c r="X691">
        <v>2</v>
      </c>
      <c r="Y691">
        <v>10</v>
      </c>
      <c r="Z691">
        <v>280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194</v>
      </c>
      <c r="AJ691" t="s">
        <v>127</v>
      </c>
      <c r="AK691" t="s">
        <v>14</v>
      </c>
      <c r="AL691">
        <v>1959</v>
      </c>
      <c r="AM691">
        <v>65</v>
      </c>
      <c r="AN691" t="s">
        <v>159</v>
      </c>
      <c r="AO691" t="s">
        <v>2479</v>
      </c>
    </row>
    <row r="692" spans="1:41" x14ac:dyDescent="0.25">
      <c r="A692">
        <f>MAX(A$8:A691)+1</f>
        <v>684</v>
      </c>
      <c r="B692" s="2">
        <f>T692</f>
        <v>4898</v>
      </c>
      <c r="C692" s="2">
        <f>S692</f>
        <v>113</v>
      </c>
      <c r="D692" s="2" t="str">
        <f>AO692</f>
        <v>OP / BCN3F / V60 / BCN</v>
      </c>
      <c r="E692" s="2">
        <f>U692</f>
        <v>2.25</v>
      </c>
      <c r="F692" s="2">
        <f>W692</f>
        <v>1</v>
      </c>
      <c r="G692" s="2">
        <f>X692</f>
        <v>3</v>
      </c>
      <c r="H692" s="2">
        <f>Y692</f>
        <v>10</v>
      </c>
      <c r="I692" s="3">
        <f>Z692</f>
        <v>67.5</v>
      </c>
      <c r="J692" s="3">
        <f>AA692</f>
        <v>0</v>
      </c>
      <c r="K692" s="3">
        <f>AB692</f>
        <v>0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4961</v>
      </c>
      <c r="S692">
        <v>113</v>
      </c>
      <c r="T692">
        <v>4898</v>
      </c>
      <c r="U692">
        <v>2.25</v>
      </c>
      <c r="V692" t="s">
        <v>4874</v>
      </c>
      <c r="W692">
        <v>1</v>
      </c>
      <c r="X692">
        <v>3</v>
      </c>
      <c r="Y692">
        <v>10</v>
      </c>
      <c r="Z692">
        <v>67.5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194</v>
      </c>
      <c r="AJ692" t="s">
        <v>127</v>
      </c>
      <c r="AK692" t="s">
        <v>14</v>
      </c>
      <c r="AL692">
        <v>1959</v>
      </c>
      <c r="AM692">
        <v>65</v>
      </c>
      <c r="AN692" t="s">
        <v>159</v>
      </c>
      <c r="AO692" t="s">
        <v>4940</v>
      </c>
    </row>
    <row r="693" spans="1:41" x14ac:dyDescent="0.25">
      <c r="A693">
        <f>MAX(A$8:A692)+1</f>
        <v>685</v>
      </c>
      <c r="B693" s="2">
        <f>T693</f>
        <v>4911</v>
      </c>
      <c r="C693" s="2">
        <f>S693</f>
        <v>6</v>
      </c>
      <c r="D693" s="2" t="str">
        <f>AO693</f>
        <v>OP / VIC / ABS / CAT</v>
      </c>
      <c r="E693" s="2">
        <f>U693</f>
        <v>2</v>
      </c>
      <c r="F693" s="2">
        <f>W693</f>
        <v>0.25</v>
      </c>
      <c r="G693" s="2">
        <f>X693</f>
        <v>15</v>
      </c>
      <c r="H693" s="2">
        <f>Y693</f>
        <v>10</v>
      </c>
      <c r="I693" s="3">
        <f>Z693</f>
        <v>0</v>
      </c>
      <c r="J693" s="3">
        <f>AA693</f>
        <v>0</v>
      </c>
      <c r="K693" s="3">
        <f>AB693</f>
        <v>75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3328</v>
      </c>
      <c r="S693">
        <v>6</v>
      </c>
      <c r="T693">
        <v>4911</v>
      </c>
      <c r="U693">
        <v>2</v>
      </c>
      <c r="V693" t="s">
        <v>22</v>
      </c>
      <c r="W693">
        <v>0.25</v>
      </c>
      <c r="X693">
        <v>15</v>
      </c>
      <c r="Y693">
        <v>10</v>
      </c>
      <c r="Z693">
        <v>0</v>
      </c>
      <c r="AA693">
        <v>0</v>
      </c>
      <c r="AB693">
        <v>75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57</v>
      </c>
      <c r="AJ693" t="s">
        <v>24</v>
      </c>
      <c r="AK693" t="s">
        <v>14</v>
      </c>
      <c r="AL693">
        <v>1999</v>
      </c>
      <c r="AM693">
        <v>25</v>
      </c>
      <c r="AN693" t="s">
        <v>15</v>
      </c>
      <c r="AO693" t="s">
        <v>186</v>
      </c>
    </row>
    <row r="694" spans="1:41" x14ac:dyDescent="0.25">
      <c r="A694">
        <f>MAX(A$8:A693)+1</f>
        <v>686</v>
      </c>
      <c r="B694" s="2">
        <f>T694</f>
        <v>4934</v>
      </c>
      <c r="C694" s="2">
        <f>S694</f>
        <v>152</v>
      </c>
      <c r="D694" s="2" t="str">
        <f>AO694</f>
        <v>OP / OLOT / ABS / CAT</v>
      </c>
      <c r="E694" s="2">
        <f>U694</f>
        <v>0.5</v>
      </c>
      <c r="F694" s="2">
        <f>W694</f>
        <v>0.25</v>
      </c>
      <c r="G694" s="2">
        <f>X694</f>
        <v>15</v>
      </c>
      <c r="H694" s="2">
        <f>Y694</f>
        <v>10</v>
      </c>
      <c r="I694" s="3">
        <f>Z694</f>
        <v>0</v>
      </c>
      <c r="J694" s="3">
        <f>AA694</f>
        <v>0</v>
      </c>
      <c r="K694" s="3">
        <f>AB694</f>
        <v>18.75</v>
      </c>
      <c r="L694" s="3">
        <f>AC694</f>
        <v>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3461</v>
      </c>
      <c r="S694">
        <v>152</v>
      </c>
      <c r="T694">
        <v>4934</v>
      </c>
      <c r="U694">
        <v>0.5</v>
      </c>
      <c r="V694" t="s">
        <v>22</v>
      </c>
      <c r="W694">
        <v>0.25</v>
      </c>
      <c r="X694">
        <v>15</v>
      </c>
      <c r="Y694">
        <v>10</v>
      </c>
      <c r="Z694">
        <v>0</v>
      </c>
      <c r="AA694">
        <v>0</v>
      </c>
      <c r="AB694">
        <v>18.75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3462</v>
      </c>
      <c r="AJ694" t="s">
        <v>3463</v>
      </c>
      <c r="AK694" t="s">
        <v>14</v>
      </c>
      <c r="AL694">
        <v>1963</v>
      </c>
      <c r="AM694">
        <v>61</v>
      </c>
      <c r="AN694" t="s">
        <v>145</v>
      </c>
      <c r="AO694" t="s">
        <v>198</v>
      </c>
    </row>
    <row r="695" spans="1:41" x14ac:dyDescent="0.25">
      <c r="A695">
        <f>MAX(A$8:A694)+1</f>
        <v>687</v>
      </c>
      <c r="B695" s="2">
        <f>T695</f>
        <v>4958</v>
      </c>
      <c r="C695" s="2">
        <f>S695</f>
        <v>3</v>
      </c>
      <c r="D695" s="2" t="str">
        <f>AO695</f>
        <v>LLIGUES ESTATALS /  /  / EST</v>
      </c>
      <c r="E695" s="2">
        <f>U695</f>
        <v>383</v>
      </c>
      <c r="F695" s="2">
        <f>W695</f>
        <v>1</v>
      </c>
      <c r="G695" s="2">
        <f>X695</f>
        <v>1</v>
      </c>
      <c r="H695" s="2">
        <f>Y695</f>
        <v>1</v>
      </c>
      <c r="I695" s="3">
        <f>Z695</f>
        <v>0</v>
      </c>
      <c r="J695" s="3">
        <f>AA695</f>
        <v>0</v>
      </c>
      <c r="K695" s="3">
        <f>AB695</f>
        <v>383</v>
      </c>
      <c r="L695" s="3">
        <f>AC695</f>
        <v>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2931</v>
      </c>
      <c r="S695">
        <v>3</v>
      </c>
      <c r="T695">
        <v>4958</v>
      </c>
      <c r="U695">
        <v>383</v>
      </c>
      <c r="V695" t="s">
        <v>11</v>
      </c>
      <c r="W695">
        <v>1</v>
      </c>
      <c r="X695">
        <v>1</v>
      </c>
      <c r="Y695">
        <v>1</v>
      </c>
      <c r="Z695">
        <v>0</v>
      </c>
      <c r="AA695">
        <v>0</v>
      </c>
      <c r="AB695">
        <v>383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2932</v>
      </c>
      <c r="AJ695" t="s">
        <v>858</v>
      </c>
      <c r="AK695" t="s">
        <v>14</v>
      </c>
      <c r="AL695">
        <v>1999</v>
      </c>
      <c r="AM695">
        <v>25</v>
      </c>
      <c r="AN695" t="s">
        <v>15</v>
      </c>
      <c r="AO695" t="s">
        <v>1693</v>
      </c>
    </row>
    <row r="696" spans="1:41" x14ac:dyDescent="0.25">
      <c r="A696">
        <f>MAX(A$8:A695)+1</f>
        <v>688</v>
      </c>
      <c r="B696" s="2">
        <f>T696</f>
        <v>4958</v>
      </c>
      <c r="C696" s="2">
        <f>S696</f>
        <v>151</v>
      </c>
      <c r="D696" s="2" t="str">
        <f>AO696</f>
        <v>OP / OLOT / ABS / EST</v>
      </c>
      <c r="E696" s="2">
        <f>U696</f>
        <v>0.5</v>
      </c>
      <c r="F696" s="2">
        <f>W696</f>
        <v>1</v>
      </c>
      <c r="G696" s="2">
        <f>X696</f>
        <v>15</v>
      </c>
      <c r="H696" s="2">
        <f>Y696</f>
        <v>10</v>
      </c>
      <c r="I696" s="3">
        <f>Z696</f>
        <v>0</v>
      </c>
      <c r="J696" s="3">
        <f>AA696</f>
        <v>0</v>
      </c>
      <c r="K696" s="3">
        <f>AB696</f>
        <v>75</v>
      </c>
      <c r="L696" s="3">
        <f>AC696</f>
        <v>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3486</v>
      </c>
      <c r="S696">
        <v>151</v>
      </c>
      <c r="T696">
        <v>4958</v>
      </c>
      <c r="U696">
        <v>0.5</v>
      </c>
      <c r="V696" t="s">
        <v>22</v>
      </c>
      <c r="W696">
        <v>1</v>
      </c>
      <c r="X696">
        <v>15</v>
      </c>
      <c r="Y696">
        <v>10</v>
      </c>
      <c r="Z696">
        <v>0</v>
      </c>
      <c r="AA696">
        <v>0</v>
      </c>
      <c r="AB696">
        <v>75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2932</v>
      </c>
      <c r="AJ696" t="s">
        <v>858</v>
      </c>
      <c r="AK696" t="s">
        <v>14</v>
      </c>
      <c r="AL696">
        <v>1999</v>
      </c>
      <c r="AM696">
        <v>25</v>
      </c>
      <c r="AN696" t="s">
        <v>15</v>
      </c>
      <c r="AO696" t="s">
        <v>46</v>
      </c>
    </row>
    <row r="697" spans="1:41" x14ac:dyDescent="0.25">
      <c r="A697">
        <f>MAX(A$8:A696)+1</f>
        <v>689</v>
      </c>
      <c r="B697" s="2">
        <f>T697</f>
        <v>4958</v>
      </c>
      <c r="C697" s="2">
        <f>S697</f>
        <v>16</v>
      </c>
      <c r="D697" s="2" t="str">
        <f>AO697</f>
        <v>OP / CAT1F / SEN C / CAT</v>
      </c>
      <c r="E697" s="2">
        <f>U697</f>
        <v>3</v>
      </c>
      <c r="F697" s="2">
        <f>W697</f>
        <v>0.25</v>
      </c>
      <c r="G697" s="2">
        <f>X697</f>
        <v>15</v>
      </c>
      <c r="H697" s="2">
        <f>Y697</f>
        <v>10</v>
      </c>
      <c r="I697" s="3">
        <f>Z697</f>
        <v>0</v>
      </c>
      <c r="J697" s="3">
        <f>AA697</f>
        <v>0</v>
      </c>
      <c r="K697" s="3">
        <f>AB697</f>
        <v>112.5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3795</v>
      </c>
      <c r="S697">
        <v>16</v>
      </c>
      <c r="T697">
        <v>4958</v>
      </c>
      <c r="U697">
        <v>3</v>
      </c>
      <c r="V697" t="s">
        <v>22</v>
      </c>
      <c r="W697">
        <v>0.25</v>
      </c>
      <c r="X697">
        <v>15</v>
      </c>
      <c r="Y697">
        <v>10</v>
      </c>
      <c r="Z697">
        <v>0</v>
      </c>
      <c r="AA697">
        <v>0</v>
      </c>
      <c r="AB697">
        <v>112.5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2932</v>
      </c>
      <c r="AJ697" t="s">
        <v>858</v>
      </c>
      <c r="AK697" t="s">
        <v>14</v>
      </c>
      <c r="AL697">
        <v>1999</v>
      </c>
      <c r="AM697">
        <v>25</v>
      </c>
      <c r="AN697" t="s">
        <v>15</v>
      </c>
      <c r="AO697" t="s">
        <v>107</v>
      </c>
    </row>
    <row r="698" spans="1:41" x14ac:dyDescent="0.25">
      <c r="A698">
        <f>MAX(A$8:A697)+1</f>
        <v>690</v>
      </c>
      <c r="B698" s="2">
        <f>T698</f>
        <v>4958</v>
      </c>
      <c r="C698" s="2">
        <f>S698</f>
        <v>30</v>
      </c>
      <c r="D698" s="2" t="str">
        <f>AO698</f>
        <v>OP / CAT2F / SEN C / CAT</v>
      </c>
      <c r="E698" s="2">
        <f>U698</f>
        <v>8</v>
      </c>
      <c r="F698" s="2">
        <f>W698</f>
        <v>0.25</v>
      </c>
      <c r="G698" s="2">
        <f>X698</f>
        <v>15</v>
      </c>
      <c r="H698" s="2">
        <f>Y698</f>
        <v>10</v>
      </c>
      <c r="I698" s="3">
        <f>Z698</f>
        <v>0</v>
      </c>
      <c r="J698" s="3">
        <f>AA698</f>
        <v>0</v>
      </c>
      <c r="K698" s="3">
        <f>AB698</f>
        <v>300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4534</v>
      </c>
      <c r="S698">
        <v>30</v>
      </c>
      <c r="T698">
        <v>4958</v>
      </c>
      <c r="U698">
        <v>8</v>
      </c>
      <c r="V698" t="s">
        <v>4225</v>
      </c>
      <c r="W698">
        <v>0.25</v>
      </c>
      <c r="X698">
        <v>15</v>
      </c>
      <c r="Y698">
        <v>10</v>
      </c>
      <c r="Z698">
        <v>0</v>
      </c>
      <c r="AA698">
        <v>0</v>
      </c>
      <c r="AB698">
        <v>300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2932</v>
      </c>
      <c r="AJ698" t="s">
        <v>858</v>
      </c>
      <c r="AK698" t="s">
        <v>14</v>
      </c>
      <c r="AL698">
        <v>1999</v>
      </c>
      <c r="AM698">
        <v>25</v>
      </c>
      <c r="AN698" t="s">
        <v>15</v>
      </c>
      <c r="AO698" t="s">
        <v>105</v>
      </c>
    </row>
    <row r="699" spans="1:41" x14ac:dyDescent="0.25">
      <c r="A699">
        <f>MAX(A$8:A698)+1</f>
        <v>691</v>
      </c>
      <c r="B699" s="2">
        <f>T699</f>
        <v>4958</v>
      </c>
      <c r="C699" s="2">
        <f>S699</f>
        <v>49</v>
      </c>
      <c r="D699" s="2" t="str">
        <f>AO699</f>
        <v>OP / CAT3F / SEN C / CAT</v>
      </c>
      <c r="E699" s="2">
        <f>U699</f>
        <v>6.5</v>
      </c>
      <c r="F699" s="2">
        <f>W699</f>
        <v>0.25</v>
      </c>
      <c r="G699" s="2">
        <f>X699</f>
        <v>15</v>
      </c>
      <c r="H699" s="2">
        <f>Y699</f>
        <v>10</v>
      </c>
      <c r="I699" s="3">
        <f>Z699</f>
        <v>0</v>
      </c>
      <c r="J699" s="3">
        <f>AA699</f>
        <v>0</v>
      </c>
      <c r="K699" s="3">
        <f>AB699</f>
        <v>243.75</v>
      </c>
      <c r="L699" s="3">
        <f>AC699</f>
        <v>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5003</v>
      </c>
      <c r="S699">
        <v>49</v>
      </c>
      <c r="T699">
        <v>4958</v>
      </c>
      <c r="U699">
        <v>6.5</v>
      </c>
      <c r="V699" t="s">
        <v>4962</v>
      </c>
      <c r="W699">
        <v>0.25</v>
      </c>
      <c r="X699">
        <v>15</v>
      </c>
      <c r="Y699">
        <v>10</v>
      </c>
      <c r="Z699">
        <v>0</v>
      </c>
      <c r="AA699">
        <v>0</v>
      </c>
      <c r="AB699">
        <v>243.75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2932</v>
      </c>
      <c r="AJ699" t="s">
        <v>858</v>
      </c>
      <c r="AK699" t="s">
        <v>14</v>
      </c>
      <c r="AL699">
        <v>1999</v>
      </c>
      <c r="AM699">
        <v>25</v>
      </c>
      <c r="AN699" t="s">
        <v>15</v>
      </c>
      <c r="AO699" t="s">
        <v>106</v>
      </c>
    </row>
    <row r="700" spans="1:41" x14ac:dyDescent="0.25">
      <c r="A700">
        <f>MAX(A$8:A699)+1</f>
        <v>692</v>
      </c>
      <c r="B700" s="2">
        <f>T700</f>
        <v>5016</v>
      </c>
      <c r="C700" s="2">
        <f>S700</f>
        <v>3</v>
      </c>
      <c r="D700" s="2" t="str">
        <f>AO700</f>
        <v>LLIGUES ESTATALS /  /  / EST</v>
      </c>
      <c r="E700" s="2">
        <f>U700</f>
        <v>383</v>
      </c>
      <c r="F700" s="2">
        <f>W700</f>
        <v>1</v>
      </c>
      <c r="G700" s="2">
        <f>X700</f>
        <v>1</v>
      </c>
      <c r="H700" s="2">
        <f>Y700</f>
        <v>1</v>
      </c>
      <c r="I700" s="3">
        <f>Z700</f>
        <v>0</v>
      </c>
      <c r="J700" s="3">
        <f>AA700</f>
        <v>0</v>
      </c>
      <c r="K700" s="3">
        <f>AB700</f>
        <v>383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2933</v>
      </c>
      <c r="S700">
        <v>3</v>
      </c>
      <c r="T700">
        <v>5016</v>
      </c>
      <c r="U700">
        <v>383</v>
      </c>
      <c r="V700" t="s">
        <v>11</v>
      </c>
      <c r="W700">
        <v>1</v>
      </c>
      <c r="X700">
        <v>1</v>
      </c>
      <c r="Y700">
        <v>1</v>
      </c>
      <c r="Z700">
        <v>0</v>
      </c>
      <c r="AA700">
        <v>0</v>
      </c>
      <c r="AB700">
        <v>383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2934</v>
      </c>
      <c r="AJ700" t="s">
        <v>2896</v>
      </c>
      <c r="AK700" t="s">
        <v>14</v>
      </c>
      <c r="AL700">
        <v>1993</v>
      </c>
      <c r="AM700">
        <v>31</v>
      </c>
      <c r="AN700" t="s">
        <v>15</v>
      </c>
      <c r="AO700" t="s">
        <v>1693</v>
      </c>
    </row>
    <row r="701" spans="1:41" x14ac:dyDescent="0.25">
      <c r="A701">
        <f>MAX(A$8:A700)+1</f>
        <v>693</v>
      </c>
      <c r="B701" s="2">
        <f>T701</f>
        <v>5074</v>
      </c>
      <c r="C701" s="2">
        <f>S701</f>
        <v>3</v>
      </c>
      <c r="D701" s="2" t="str">
        <f>AO701</f>
        <v>LLIGUES ESTATALS /  /  / EST</v>
      </c>
      <c r="E701" s="2">
        <f>U701</f>
        <v>1785</v>
      </c>
      <c r="F701" s="2">
        <f>W701</f>
        <v>1</v>
      </c>
      <c r="G701" s="2">
        <f>X701</f>
        <v>1</v>
      </c>
      <c r="H701" s="2">
        <f>Y701</f>
        <v>1</v>
      </c>
      <c r="I701" s="3">
        <f>Z701</f>
        <v>0</v>
      </c>
      <c r="J701" s="3">
        <f>AA701</f>
        <v>0</v>
      </c>
      <c r="K701" s="3">
        <f>AB701</f>
        <v>1785</v>
      </c>
      <c r="L701" s="3">
        <f>AC701</f>
        <v>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1716</v>
      </c>
      <c r="S701">
        <v>3</v>
      </c>
      <c r="T701">
        <v>5074</v>
      </c>
      <c r="U701">
        <v>1785</v>
      </c>
      <c r="V701" t="s">
        <v>11</v>
      </c>
      <c r="W701">
        <v>1</v>
      </c>
      <c r="X701">
        <v>1</v>
      </c>
      <c r="Y701">
        <v>1</v>
      </c>
      <c r="Z701">
        <v>0</v>
      </c>
      <c r="AA701">
        <v>0</v>
      </c>
      <c r="AB701">
        <v>1785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1022</v>
      </c>
      <c r="AJ701" t="s">
        <v>1016</v>
      </c>
      <c r="AK701" t="s">
        <v>14</v>
      </c>
      <c r="AL701">
        <v>1999</v>
      </c>
      <c r="AM701">
        <v>25</v>
      </c>
      <c r="AN701" t="s">
        <v>15</v>
      </c>
      <c r="AO701" t="s">
        <v>1693</v>
      </c>
    </row>
    <row r="702" spans="1:41" x14ac:dyDescent="0.25">
      <c r="A702">
        <f>MAX(A$8:A701)+1</f>
        <v>694</v>
      </c>
      <c r="B702" s="2">
        <f>T702</f>
        <v>5074</v>
      </c>
      <c r="C702" s="2">
        <f>S702</f>
        <v>2</v>
      </c>
      <c r="D702" s="2" t="str">
        <f>AO702</f>
        <v>RQ / RFETM / ABS / EST</v>
      </c>
      <c r="E702" s="2">
        <f>U702</f>
        <v>800</v>
      </c>
      <c r="F702" s="2">
        <f>W702</f>
        <v>0.1</v>
      </c>
      <c r="G702" s="2">
        <f>X702</f>
        <v>1</v>
      </c>
      <c r="H702" s="2">
        <f>Y702</f>
        <v>10</v>
      </c>
      <c r="I702" s="3">
        <f>Z702</f>
        <v>0</v>
      </c>
      <c r="J702" s="3">
        <f>AA702</f>
        <v>0</v>
      </c>
      <c r="K702" s="3">
        <f>AB702</f>
        <v>800</v>
      </c>
      <c r="L702" s="3">
        <f>AC702</f>
        <v>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1021</v>
      </c>
      <c r="S702">
        <v>2</v>
      </c>
      <c r="T702">
        <v>5074</v>
      </c>
      <c r="U702">
        <v>800</v>
      </c>
      <c r="V702" t="s">
        <v>11</v>
      </c>
      <c r="W702">
        <v>0.1</v>
      </c>
      <c r="X702">
        <v>1</v>
      </c>
      <c r="Y702">
        <v>10</v>
      </c>
      <c r="Z702">
        <v>0</v>
      </c>
      <c r="AA702">
        <v>0</v>
      </c>
      <c r="AB702">
        <v>800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1022</v>
      </c>
      <c r="AJ702" t="s">
        <v>1016</v>
      </c>
      <c r="AK702" t="s">
        <v>14</v>
      </c>
      <c r="AL702">
        <v>1999</v>
      </c>
      <c r="AM702">
        <v>25</v>
      </c>
      <c r="AN702" t="s">
        <v>15</v>
      </c>
      <c r="AO702" t="s">
        <v>16</v>
      </c>
    </row>
    <row r="703" spans="1:41" x14ac:dyDescent="0.25">
      <c r="A703">
        <f>MAX(A$8:A702)+1</f>
        <v>695</v>
      </c>
      <c r="B703" s="2">
        <f>T703</f>
        <v>5109</v>
      </c>
      <c r="C703" s="2">
        <f>S703</f>
        <v>3</v>
      </c>
      <c r="D703" s="2" t="str">
        <f>AO703</f>
        <v>LLIGUES ESTATALS /  /  / EST</v>
      </c>
      <c r="E703" s="2">
        <f>U703</f>
        <v>624.5454545454545</v>
      </c>
      <c r="F703" s="2">
        <f>W703</f>
        <v>1</v>
      </c>
      <c r="G703" s="2">
        <f>X703</f>
        <v>1</v>
      </c>
      <c r="H703" s="2">
        <f>Y703</f>
        <v>1</v>
      </c>
      <c r="I703" s="3">
        <f>Z703</f>
        <v>0</v>
      </c>
      <c r="J703" s="3">
        <f>AA703</f>
        <v>0</v>
      </c>
      <c r="K703" s="3">
        <f>AB703</f>
        <v>624.5454545454545</v>
      </c>
      <c r="L703" s="3">
        <f>AC703</f>
        <v>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1856</v>
      </c>
      <c r="S703">
        <v>3</v>
      </c>
      <c r="T703">
        <v>5109</v>
      </c>
      <c r="U703">
        <v>624.5454545454545</v>
      </c>
      <c r="V703" t="s">
        <v>11</v>
      </c>
      <c r="W703">
        <v>1</v>
      </c>
      <c r="X703">
        <v>1</v>
      </c>
      <c r="Y703">
        <v>1</v>
      </c>
      <c r="Z703">
        <v>0</v>
      </c>
      <c r="AA703">
        <v>0</v>
      </c>
      <c r="AB703">
        <v>624.5454545454545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542</v>
      </c>
      <c r="AJ703" t="s">
        <v>532</v>
      </c>
      <c r="AK703" t="s">
        <v>14</v>
      </c>
      <c r="AL703">
        <v>1996</v>
      </c>
      <c r="AM703">
        <v>28</v>
      </c>
      <c r="AN703" t="s">
        <v>15</v>
      </c>
      <c r="AO703" t="s">
        <v>1693</v>
      </c>
    </row>
    <row r="704" spans="1:41" x14ac:dyDescent="0.25">
      <c r="A704">
        <f>MAX(A$8:A703)+1</f>
        <v>696</v>
      </c>
      <c r="B704" s="2">
        <f>T704</f>
        <v>5109</v>
      </c>
      <c r="C704" s="2">
        <f>S704</f>
        <v>2</v>
      </c>
      <c r="D704" s="2" t="str">
        <f>AO704</f>
        <v>RQ / RFETM / ABS / EST</v>
      </c>
      <c r="E704" s="2">
        <f>U704</f>
        <v>256</v>
      </c>
      <c r="F704" s="2">
        <f>W704</f>
        <v>0.1</v>
      </c>
      <c r="G704" s="2">
        <f>X704</f>
        <v>1</v>
      </c>
      <c r="H704" s="2">
        <f>Y704</f>
        <v>10</v>
      </c>
      <c r="I704" s="3">
        <f>Z704</f>
        <v>0</v>
      </c>
      <c r="J704" s="3">
        <f>AA704</f>
        <v>0</v>
      </c>
      <c r="K704" s="3">
        <f>AB704</f>
        <v>256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541</v>
      </c>
      <c r="S704">
        <v>2</v>
      </c>
      <c r="T704">
        <v>5109</v>
      </c>
      <c r="U704">
        <v>256</v>
      </c>
      <c r="V704" t="s">
        <v>11</v>
      </c>
      <c r="W704">
        <v>0.1</v>
      </c>
      <c r="X704">
        <v>1</v>
      </c>
      <c r="Y704">
        <v>10</v>
      </c>
      <c r="Z704">
        <v>0</v>
      </c>
      <c r="AA704">
        <v>0</v>
      </c>
      <c r="AB704">
        <v>256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542</v>
      </c>
      <c r="AJ704" t="s">
        <v>532</v>
      </c>
      <c r="AK704" t="s">
        <v>14</v>
      </c>
      <c r="AL704">
        <v>1996</v>
      </c>
      <c r="AM704">
        <v>28</v>
      </c>
      <c r="AN704" t="s">
        <v>15</v>
      </c>
      <c r="AO704" t="s">
        <v>16</v>
      </c>
    </row>
    <row r="705" spans="1:41" x14ac:dyDescent="0.25">
      <c r="A705">
        <f>MAX(A$8:A704)+1</f>
        <v>697</v>
      </c>
      <c r="B705" s="2">
        <f>T705</f>
        <v>5109</v>
      </c>
      <c r="C705" s="2">
        <f>S705</f>
        <v>30</v>
      </c>
      <c r="D705" s="2" t="str">
        <f>AO705</f>
        <v>OP / CAT2F / SEN C / CAT</v>
      </c>
      <c r="E705" s="2">
        <f>U705</f>
        <v>10</v>
      </c>
      <c r="F705" s="2">
        <f>W705</f>
        <v>0.25</v>
      </c>
      <c r="G705" s="2">
        <f>X705</f>
        <v>15</v>
      </c>
      <c r="H705" s="2">
        <f>Y705</f>
        <v>10</v>
      </c>
      <c r="I705" s="3">
        <f>Z705</f>
        <v>0</v>
      </c>
      <c r="J705" s="3">
        <f>AA705</f>
        <v>0</v>
      </c>
      <c r="K705" s="3">
        <f>AB705</f>
        <v>375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4525</v>
      </c>
      <c r="S705">
        <v>30</v>
      </c>
      <c r="T705">
        <v>5109</v>
      </c>
      <c r="U705">
        <v>10</v>
      </c>
      <c r="V705" t="s">
        <v>4225</v>
      </c>
      <c r="W705">
        <v>0.25</v>
      </c>
      <c r="X705">
        <v>15</v>
      </c>
      <c r="Y705">
        <v>10</v>
      </c>
      <c r="Z705">
        <v>0</v>
      </c>
      <c r="AA705">
        <v>0</v>
      </c>
      <c r="AB705">
        <v>375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542</v>
      </c>
      <c r="AJ705" t="s">
        <v>532</v>
      </c>
      <c r="AK705" t="s">
        <v>14</v>
      </c>
      <c r="AL705">
        <v>1996</v>
      </c>
      <c r="AM705">
        <v>28</v>
      </c>
      <c r="AN705" t="s">
        <v>15</v>
      </c>
      <c r="AO705" t="s">
        <v>105</v>
      </c>
    </row>
    <row r="706" spans="1:41" x14ac:dyDescent="0.25">
      <c r="A706">
        <f>MAX(A$8:A705)+1</f>
        <v>698</v>
      </c>
      <c r="B706" s="2">
        <f>T706</f>
        <v>5109</v>
      </c>
      <c r="C706" s="2">
        <f>S706</f>
        <v>49</v>
      </c>
      <c r="D706" s="2" t="str">
        <f>AO706</f>
        <v>OP / CAT3F / SEN C / CAT</v>
      </c>
      <c r="E706" s="2">
        <f>U706</f>
        <v>12</v>
      </c>
      <c r="F706" s="2">
        <f>W706</f>
        <v>0.25</v>
      </c>
      <c r="G706" s="2">
        <f>X706</f>
        <v>15</v>
      </c>
      <c r="H706" s="2">
        <f>Y706</f>
        <v>10</v>
      </c>
      <c r="I706" s="3">
        <f>Z706</f>
        <v>0</v>
      </c>
      <c r="J706" s="3">
        <f>AA706</f>
        <v>0</v>
      </c>
      <c r="K706" s="3">
        <f>AB706</f>
        <v>450</v>
      </c>
      <c r="L706" s="3">
        <f>AC706</f>
        <v>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4990</v>
      </c>
      <c r="S706">
        <v>49</v>
      </c>
      <c r="T706">
        <v>5109</v>
      </c>
      <c r="U706">
        <v>12</v>
      </c>
      <c r="V706" t="s">
        <v>4962</v>
      </c>
      <c r="W706">
        <v>0.25</v>
      </c>
      <c r="X706">
        <v>15</v>
      </c>
      <c r="Y706">
        <v>10</v>
      </c>
      <c r="Z706">
        <v>0</v>
      </c>
      <c r="AA706">
        <v>0</v>
      </c>
      <c r="AB706">
        <v>450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542</v>
      </c>
      <c r="AJ706" t="s">
        <v>532</v>
      </c>
      <c r="AK706" t="s">
        <v>14</v>
      </c>
      <c r="AL706">
        <v>1996</v>
      </c>
      <c r="AM706">
        <v>28</v>
      </c>
      <c r="AN706" t="s">
        <v>15</v>
      </c>
      <c r="AO706" t="s">
        <v>106</v>
      </c>
    </row>
    <row r="707" spans="1:41" x14ac:dyDescent="0.25">
      <c r="A707">
        <f>MAX(A$8:A706)+1</f>
        <v>699</v>
      </c>
      <c r="B707" s="2">
        <f>T707</f>
        <v>5109</v>
      </c>
      <c r="C707" s="2">
        <f>S707</f>
        <v>118</v>
      </c>
      <c r="D707" s="2" t="str">
        <f>AO707</f>
        <v>CAMP / CAT / COM / CAT</v>
      </c>
      <c r="E707" s="2">
        <f>U707</f>
        <v>1</v>
      </c>
      <c r="F707" s="2">
        <f>W707</f>
        <v>0.3</v>
      </c>
      <c r="G707" s="2">
        <f>X707</f>
        <v>15</v>
      </c>
      <c r="H707" s="2">
        <f>Y707</f>
        <v>10</v>
      </c>
      <c r="I707" s="3">
        <f>Z707</f>
        <v>0</v>
      </c>
      <c r="J707" s="3">
        <f>AA707</f>
        <v>0</v>
      </c>
      <c r="K707" s="3">
        <f>AB707</f>
        <v>45</v>
      </c>
      <c r="L707" s="3">
        <f>AC707</f>
        <v>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5335</v>
      </c>
      <c r="S707">
        <v>118</v>
      </c>
      <c r="T707">
        <v>5109</v>
      </c>
      <c r="U707">
        <v>1</v>
      </c>
      <c r="V707" t="s">
        <v>5284</v>
      </c>
      <c r="W707">
        <v>0.3</v>
      </c>
      <c r="X707">
        <v>15</v>
      </c>
      <c r="Y707">
        <v>10</v>
      </c>
      <c r="Z707">
        <v>0</v>
      </c>
      <c r="AA707">
        <v>0</v>
      </c>
      <c r="AB707">
        <v>45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542</v>
      </c>
      <c r="AJ707" t="s">
        <v>532</v>
      </c>
      <c r="AK707" t="s">
        <v>14</v>
      </c>
      <c r="AL707">
        <v>1996</v>
      </c>
      <c r="AM707">
        <v>28</v>
      </c>
      <c r="AN707" t="s">
        <v>15</v>
      </c>
      <c r="AO707" t="s">
        <v>5311</v>
      </c>
    </row>
    <row r="708" spans="1:41" x14ac:dyDescent="0.25">
      <c r="A708">
        <f>MAX(A$8:A707)+1</f>
        <v>700</v>
      </c>
      <c r="B708" s="2">
        <f>T708</f>
        <v>5171</v>
      </c>
      <c r="C708" s="2">
        <f>S708</f>
        <v>189</v>
      </c>
      <c r="D708" s="2" t="str">
        <f>AO708</f>
        <v>CAMP / ESP / V75 / EST</v>
      </c>
      <c r="E708" s="2">
        <f>U708</f>
        <v>12</v>
      </c>
      <c r="F708" s="2">
        <f>W708</f>
        <v>4</v>
      </c>
      <c r="G708" s="2">
        <f>X708</f>
        <v>1.5</v>
      </c>
      <c r="H708" s="2">
        <f>Y708</f>
        <v>10</v>
      </c>
      <c r="I708" s="3">
        <f>Z708</f>
        <v>720</v>
      </c>
      <c r="J708" s="3">
        <f>AA708</f>
        <v>0</v>
      </c>
      <c r="K708" s="3">
        <f>AB708</f>
        <v>0</v>
      </c>
      <c r="L708" s="3">
        <f>AC708</f>
        <v>0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2806</v>
      </c>
      <c r="S708">
        <v>189</v>
      </c>
      <c r="T708">
        <v>5171</v>
      </c>
      <c r="U708">
        <v>12</v>
      </c>
      <c r="V708" t="s">
        <v>11</v>
      </c>
      <c r="W708">
        <v>4</v>
      </c>
      <c r="X708">
        <v>1.5</v>
      </c>
      <c r="Y708">
        <v>10</v>
      </c>
      <c r="Z708">
        <v>720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1001</v>
      </c>
      <c r="AJ708" t="s">
        <v>955</v>
      </c>
      <c r="AK708" t="s">
        <v>14</v>
      </c>
      <c r="AL708">
        <v>1944</v>
      </c>
      <c r="AM708">
        <v>80</v>
      </c>
      <c r="AN708" t="s">
        <v>211</v>
      </c>
      <c r="AO708" t="s">
        <v>2805</v>
      </c>
    </row>
    <row r="709" spans="1:41" x14ac:dyDescent="0.25">
      <c r="A709">
        <f>MAX(A$8:A708)+1</f>
        <v>701</v>
      </c>
      <c r="B709" s="2">
        <f>T709</f>
        <v>5236</v>
      </c>
      <c r="C709" s="2">
        <f>S709</f>
        <v>130</v>
      </c>
      <c r="D709" s="2" t="str">
        <f>AO709</f>
        <v>CAMP / ESP / ABS / EST</v>
      </c>
      <c r="E709" s="2">
        <f>U709</f>
        <v>8</v>
      </c>
      <c r="F709" s="2">
        <f>W709</f>
        <v>4</v>
      </c>
      <c r="G709" s="2">
        <f>X709</f>
        <v>15</v>
      </c>
      <c r="H709" s="2">
        <f>Y709</f>
        <v>10</v>
      </c>
      <c r="I709" s="3">
        <f>Z709</f>
        <v>0</v>
      </c>
      <c r="J709" s="3">
        <f>AA709</f>
        <v>0</v>
      </c>
      <c r="K709" s="3">
        <f>AB709</f>
        <v>4800</v>
      </c>
      <c r="L709" s="3">
        <f>AC709</f>
        <v>4800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1497</v>
      </c>
      <c r="S709">
        <v>130</v>
      </c>
      <c r="T709">
        <v>5236</v>
      </c>
      <c r="U709">
        <v>8</v>
      </c>
      <c r="V709" t="s">
        <v>11</v>
      </c>
      <c r="W709">
        <v>4</v>
      </c>
      <c r="X709">
        <v>15</v>
      </c>
      <c r="Y709">
        <v>10</v>
      </c>
      <c r="Z709">
        <v>0</v>
      </c>
      <c r="AA709">
        <v>0</v>
      </c>
      <c r="AB709">
        <v>4800</v>
      </c>
      <c r="AC709">
        <v>4800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1496</v>
      </c>
      <c r="AJ709" t="s">
        <v>1455</v>
      </c>
      <c r="AK709" t="s">
        <v>28</v>
      </c>
      <c r="AL709">
        <v>2004</v>
      </c>
      <c r="AM709">
        <v>20</v>
      </c>
      <c r="AN709" t="s">
        <v>323</v>
      </c>
      <c r="AO709" t="s">
        <v>78</v>
      </c>
    </row>
    <row r="710" spans="1:41" x14ac:dyDescent="0.25">
      <c r="A710">
        <f>MAX(A$8:A709)+1</f>
        <v>702</v>
      </c>
      <c r="B710" s="2">
        <f>T710</f>
        <v>5236</v>
      </c>
      <c r="C710" s="2">
        <f>S710</f>
        <v>131</v>
      </c>
      <c r="D710" s="2" t="str">
        <f>AO710</f>
        <v>CAMP / ESP / S21 / EST</v>
      </c>
      <c r="E710" s="2">
        <f>U710</f>
        <v>12</v>
      </c>
      <c r="F710" s="2">
        <f>W710</f>
        <v>4</v>
      </c>
      <c r="G710" s="2">
        <f>X710</f>
        <v>9</v>
      </c>
      <c r="H710" s="2">
        <f>Y710</f>
        <v>10</v>
      </c>
      <c r="I710" s="3">
        <f>Z710</f>
        <v>0</v>
      </c>
      <c r="J710" s="3">
        <f>AA710</f>
        <v>0</v>
      </c>
      <c r="K710" s="3">
        <f>AB710</f>
        <v>0</v>
      </c>
      <c r="L710" s="3">
        <f>AC710</f>
        <v>4320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1498</v>
      </c>
      <c r="S710">
        <v>131</v>
      </c>
      <c r="T710">
        <v>5236</v>
      </c>
      <c r="U710">
        <v>12</v>
      </c>
      <c r="V710" t="s">
        <v>11</v>
      </c>
      <c r="W710">
        <v>4</v>
      </c>
      <c r="X710">
        <v>9</v>
      </c>
      <c r="Y710">
        <v>10</v>
      </c>
      <c r="Z710">
        <v>0</v>
      </c>
      <c r="AA710">
        <v>0</v>
      </c>
      <c r="AB710">
        <v>0</v>
      </c>
      <c r="AC710">
        <v>4320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1496</v>
      </c>
      <c r="AJ710" t="s">
        <v>1455</v>
      </c>
      <c r="AK710" t="s">
        <v>28</v>
      </c>
      <c r="AL710">
        <v>2004</v>
      </c>
      <c r="AM710">
        <v>20</v>
      </c>
      <c r="AN710" t="s">
        <v>323</v>
      </c>
      <c r="AO710" t="s">
        <v>79</v>
      </c>
    </row>
    <row r="711" spans="1:41" x14ac:dyDescent="0.25">
      <c r="A711">
        <f>MAX(A$8:A710)+1</f>
        <v>703</v>
      </c>
      <c r="B711" s="2">
        <f>T711</f>
        <v>5236</v>
      </c>
      <c r="C711" s="2">
        <f>S711</f>
        <v>3</v>
      </c>
      <c r="D711" s="2" t="str">
        <f>AO711</f>
        <v>LLIGUES ESTATALS /  /  / EST</v>
      </c>
      <c r="E711" s="2">
        <f>U711</f>
        <v>4500</v>
      </c>
      <c r="F711" s="2">
        <f>W711</f>
        <v>1</v>
      </c>
      <c r="G711" s="2">
        <f>X711</f>
        <v>1</v>
      </c>
      <c r="H711" s="2">
        <f>Y711</f>
        <v>1</v>
      </c>
      <c r="I711" s="3">
        <f>Z711</f>
        <v>0</v>
      </c>
      <c r="J711" s="3">
        <f>AA711</f>
        <v>0</v>
      </c>
      <c r="K711" s="3">
        <f>AB711</f>
        <v>4500</v>
      </c>
      <c r="L711" s="3">
        <f>AC711</f>
        <v>0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1979</v>
      </c>
      <c r="S711">
        <v>3</v>
      </c>
      <c r="T711">
        <v>5236</v>
      </c>
      <c r="U711">
        <v>4500</v>
      </c>
      <c r="V711" t="s">
        <v>11</v>
      </c>
      <c r="W711">
        <v>1</v>
      </c>
      <c r="X711">
        <v>1</v>
      </c>
      <c r="Y711">
        <v>1</v>
      </c>
      <c r="Z711">
        <v>0</v>
      </c>
      <c r="AA711">
        <v>0</v>
      </c>
      <c r="AB711">
        <v>4500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1496</v>
      </c>
      <c r="AJ711" t="s">
        <v>1455</v>
      </c>
      <c r="AK711" t="s">
        <v>28</v>
      </c>
      <c r="AL711">
        <v>2004</v>
      </c>
      <c r="AM711">
        <v>20</v>
      </c>
      <c r="AN711" t="s">
        <v>323</v>
      </c>
      <c r="AO711" t="s">
        <v>1693</v>
      </c>
    </row>
    <row r="712" spans="1:41" x14ac:dyDescent="0.25">
      <c r="A712">
        <f>MAX(A$8:A711)+1</f>
        <v>704</v>
      </c>
      <c r="B712" s="2">
        <f>T712</f>
        <v>5236</v>
      </c>
      <c r="C712" s="2">
        <f>S712</f>
        <v>2</v>
      </c>
      <c r="D712" s="2" t="str">
        <f>AO712</f>
        <v>RQ / RFETM / ABS / EST</v>
      </c>
      <c r="E712" s="2">
        <f>U712</f>
        <v>1848</v>
      </c>
      <c r="F712" s="2">
        <f>W712</f>
        <v>0.1</v>
      </c>
      <c r="G712" s="2">
        <f>X712</f>
        <v>1</v>
      </c>
      <c r="H712" s="2">
        <f>Y712</f>
        <v>10</v>
      </c>
      <c r="I712" s="3">
        <f>Z712</f>
        <v>0</v>
      </c>
      <c r="J712" s="3">
        <f>AA712</f>
        <v>0</v>
      </c>
      <c r="K712" s="3">
        <f>AB712</f>
        <v>1848</v>
      </c>
      <c r="L712" s="3">
        <f>AC712</f>
        <v>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1495</v>
      </c>
      <c r="S712">
        <v>2</v>
      </c>
      <c r="T712">
        <v>5236</v>
      </c>
      <c r="U712">
        <v>1848</v>
      </c>
      <c r="V712" t="s">
        <v>11</v>
      </c>
      <c r="W712">
        <v>0.1</v>
      </c>
      <c r="X712">
        <v>1</v>
      </c>
      <c r="Y712">
        <v>10</v>
      </c>
      <c r="Z712">
        <v>0</v>
      </c>
      <c r="AA712">
        <v>0</v>
      </c>
      <c r="AB712">
        <v>1848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1496</v>
      </c>
      <c r="AJ712" t="s">
        <v>1455</v>
      </c>
      <c r="AK712" t="s">
        <v>28</v>
      </c>
      <c r="AL712">
        <v>2004</v>
      </c>
      <c r="AM712">
        <v>20</v>
      </c>
      <c r="AN712" t="s">
        <v>323</v>
      </c>
      <c r="AO712" t="s">
        <v>16</v>
      </c>
    </row>
    <row r="713" spans="1:41" x14ac:dyDescent="0.25">
      <c r="A713">
        <f>MAX(A$8:A712)+1</f>
        <v>705</v>
      </c>
      <c r="B713" s="2">
        <f>T713</f>
        <v>5236</v>
      </c>
      <c r="C713" s="2">
        <f>S713</f>
        <v>130</v>
      </c>
      <c r="D713" s="2" t="str">
        <f>AO713</f>
        <v>CAMP / ESP / ABS / EST</v>
      </c>
      <c r="E713" s="2">
        <f>U713</f>
        <v>4</v>
      </c>
      <c r="F713" s="2">
        <f>W713</f>
        <v>4</v>
      </c>
      <c r="G713" s="2">
        <f>X713</f>
        <v>15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2400</v>
      </c>
      <c r="L713" s="3">
        <f>AC713</f>
        <v>2400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1497</v>
      </c>
      <c r="S713">
        <v>130</v>
      </c>
      <c r="T713">
        <v>5236</v>
      </c>
      <c r="U713">
        <v>4</v>
      </c>
      <c r="V713" t="s">
        <v>2462</v>
      </c>
      <c r="W713">
        <v>4</v>
      </c>
      <c r="X713">
        <v>15</v>
      </c>
      <c r="Y713">
        <v>10</v>
      </c>
      <c r="Z713">
        <v>0</v>
      </c>
      <c r="AA713">
        <v>0</v>
      </c>
      <c r="AB713">
        <v>2400</v>
      </c>
      <c r="AC713">
        <v>2400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1496</v>
      </c>
      <c r="AJ713" t="s">
        <v>1455</v>
      </c>
      <c r="AK713" t="s">
        <v>28</v>
      </c>
      <c r="AL713">
        <v>2004</v>
      </c>
      <c r="AM713">
        <v>20</v>
      </c>
      <c r="AN713" t="s">
        <v>323</v>
      </c>
      <c r="AO713" t="s">
        <v>78</v>
      </c>
    </row>
    <row r="714" spans="1:41" x14ac:dyDescent="0.25">
      <c r="A714">
        <f>MAX(A$8:A713)+1</f>
        <v>706</v>
      </c>
      <c r="B714" s="2">
        <f>T714</f>
        <v>5236</v>
      </c>
      <c r="C714" s="2">
        <f>S714</f>
        <v>117</v>
      </c>
      <c r="D714" s="2" t="str">
        <f>AO714</f>
        <v>CAMP / CAT / ABS / CAT</v>
      </c>
      <c r="E714" s="2">
        <f>U714</f>
        <v>16</v>
      </c>
      <c r="F714" s="2">
        <f>W714</f>
        <v>2</v>
      </c>
      <c r="G714" s="2">
        <f>X714</f>
        <v>15</v>
      </c>
      <c r="H714" s="2">
        <f>Y714</f>
        <v>10</v>
      </c>
      <c r="I714" s="3">
        <f>Z714</f>
        <v>0</v>
      </c>
      <c r="J714" s="3">
        <f>AA714</f>
        <v>0</v>
      </c>
      <c r="K714" s="3">
        <f>AB714</f>
        <v>4800</v>
      </c>
      <c r="L714" s="3">
        <f>AC714</f>
        <v>4800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2591</v>
      </c>
      <c r="S714">
        <v>117</v>
      </c>
      <c r="T714">
        <v>5236</v>
      </c>
      <c r="U714">
        <v>16</v>
      </c>
      <c r="V714" t="s">
        <v>5284</v>
      </c>
      <c r="W714">
        <v>2</v>
      </c>
      <c r="X714">
        <v>15</v>
      </c>
      <c r="Y714">
        <v>10</v>
      </c>
      <c r="Z714">
        <v>0</v>
      </c>
      <c r="AA714">
        <v>0</v>
      </c>
      <c r="AB714">
        <v>4800</v>
      </c>
      <c r="AC714">
        <v>4800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1496</v>
      </c>
      <c r="AJ714" t="s">
        <v>1455</v>
      </c>
      <c r="AK714" t="s">
        <v>28</v>
      </c>
      <c r="AL714">
        <v>2004</v>
      </c>
      <c r="AM714">
        <v>20</v>
      </c>
      <c r="AN714" t="s">
        <v>323</v>
      </c>
      <c r="AO714" t="s">
        <v>30</v>
      </c>
    </row>
    <row r="715" spans="1:41" x14ac:dyDescent="0.25">
      <c r="A715">
        <f>MAX(A$8:A714)+1</f>
        <v>707</v>
      </c>
      <c r="B715" s="2">
        <f>T715</f>
        <v>5256</v>
      </c>
      <c r="C715" s="2">
        <f>S715</f>
        <v>3</v>
      </c>
      <c r="D715" s="2" t="str">
        <f>AO715</f>
        <v>LLIGUES ESTATALS /  /  / EST</v>
      </c>
      <c r="E715" s="2">
        <f>U715</f>
        <v>1020</v>
      </c>
      <c r="F715" s="2">
        <f>W715</f>
        <v>1</v>
      </c>
      <c r="G715" s="2">
        <f>X715</f>
        <v>1</v>
      </c>
      <c r="H715" s="2">
        <f>Y715</f>
        <v>1</v>
      </c>
      <c r="I715" s="3">
        <f>Z715</f>
        <v>0</v>
      </c>
      <c r="J715" s="3">
        <f>AA715</f>
        <v>0</v>
      </c>
      <c r="K715" s="3">
        <f>AB715</f>
        <v>1020</v>
      </c>
      <c r="L715" s="3">
        <f>AC715</f>
        <v>0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1753</v>
      </c>
      <c r="S715">
        <v>3</v>
      </c>
      <c r="T715">
        <v>5256</v>
      </c>
      <c r="U715">
        <v>1020</v>
      </c>
      <c r="V715" t="s">
        <v>11</v>
      </c>
      <c r="W715">
        <v>1</v>
      </c>
      <c r="X715">
        <v>1</v>
      </c>
      <c r="Y715">
        <v>1</v>
      </c>
      <c r="Z715">
        <v>0</v>
      </c>
      <c r="AA715">
        <v>0</v>
      </c>
      <c r="AB715">
        <v>1020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1553</v>
      </c>
      <c r="AJ715" t="s">
        <v>1554</v>
      </c>
      <c r="AK715" t="s">
        <v>14</v>
      </c>
      <c r="AL715">
        <v>2002</v>
      </c>
      <c r="AM715">
        <v>22</v>
      </c>
      <c r="AN715" t="s">
        <v>15</v>
      </c>
      <c r="AO715" t="s">
        <v>1693</v>
      </c>
    </row>
    <row r="716" spans="1:41" x14ac:dyDescent="0.25">
      <c r="A716">
        <f>MAX(A$8:A715)+1</f>
        <v>708</v>
      </c>
      <c r="B716" s="2">
        <f>T716</f>
        <v>5256</v>
      </c>
      <c r="C716" s="2">
        <f>S716</f>
        <v>2</v>
      </c>
      <c r="D716" s="2" t="str">
        <f>AO716</f>
        <v>RQ / RFETM / ABS / EST</v>
      </c>
      <c r="E716" s="2">
        <f>U716</f>
        <v>571</v>
      </c>
      <c r="F716" s="2">
        <f>W716</f>
        <v>0.1</v>
      </c>
      <c r="G716" s="2">
        <f>X716</f>
        <v>1</v>
      </c>
      <c r="H716" s="2">
        <f>Y716</f>
        <v>10</v>
      </c>
      <c r="I716" s="3">
        <f>Z716</f>
        <v>0</v>
      </c>
      <c r="J716" s="3">
        <f>AA716</f>
        <v>0</v>
      </c>
      <c r="K716" s="3">
        <f>AB716</f>
        <v>571</v>
      </c>
      <c r="L716" s="3">
        <f>AC716</f>
        <v>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1552</v>
      </c>
      <c r="S716">
        <v>2</v>
      </c>
      <c r="T716">
        <v>5256</v>
      </c>
      <c r="U716">
        <v>571</v>
      </c>
      <c r="V716" t="s">
        <v>11</v>
      </c>
      <c r="W716">
        <v>0.1</v>
      </c>
      <c r="X716">
        <v>1</v>
      </c>
      <c r="Y716">
        <v>10</v>
      </c>
      <c r="Z716">
        <v>0</v>
      </c>
      <c r="AA716">
        <v>0</v>
      </c>
      <c r="AB716">
        <v>571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1553</v>
      </c>
      <c r="AJ716" t="s">
        <v>1554</v>
      </c>
      <c r="AK716" t="s">
        <v>14</v>
      </c>
      <c r="AL716">
        <v>2002</v>
      </c>
      <c r="AM716">
        <v>22</v>
      </c>
      <c r="AN716" t="s">
        <v>15</v>
      </c>
      <c r="AO716" t="s">
        <v>16</v>
      </c>
    </row>
    <row r="717" spans="1:41" x14ac:dyDescent="0.25">
      <c r="A717">
        <f>MAX(A$8:A716)+1</f>
        <v>709</v>
      </c>
      <c r="B717" s="2">
        <f>T717</f>
        <v>5288</v>
      </c>
      <c r="C717" s="2">
        <f>S717</f>
        <v>3</v>
      </c>
      <c r="D717" s="2" t="str">
        <f>AO717</f>
        <v>LLIGUES ESTATALS /  /  / EST</v>
      </c>
      <c r="E717" s="2">
        <f>U717</f>
        <v>2950</v>
      </c>
      <c r="F717" s="2">
        <f>W717</f>
        <v>1</v>
      </c>
      <c r="G717" s="2">
        <f>X717</f>
        <v>1</v>
      </c>
      <c r="H717" s="2">
        <f>Y717</f>
        <v>1</v>
      </c>
      <c r="I717" s="3">
        <f>Z717</f>
        <v>0</v>
      </c>
      <c r="J717" s="3">
        <f>AA717</f>
        <v>0</v>
      </c>
      <c r="K717" s="3">
        <f>AB717</f>
        <v>2950</v>
      </c>
      <c r="L717" s="3">
        <f>AC717</f>
        <v>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1982</v>
      </c>
      <c r="S717">
        <v>3</v>
      </c>
      <c r="T717">
        <v>5288</v>
      </c>
      <c r="U717">
        <v>2950</v>
      </c>
      <c r="V717" t="s">
        <v>11</v>
      </c>
      <c r="W717">
        <v>1</v>
      </c>
      <c r="X717">
        <v>1</v>
      </c>
      <c r="Y717">
        <v>1</v>
      </c>
      <c r="Z717">
        <v>0</v>
      </c>
      <c r="AA717">
        <v>0</v>
      </c>
      <c r="AB717">
        <v>2950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1610</v>
      </c>
      <c r="AJ717" t="s">
        <v>1562</v>
      </c>
      <c r="AK717" t="s">
        <v>28</v>
      </c>
      <c r="AL717">
        <v>2000</v>
      </c>
      <c r="AM717">
        <v>24</v>
      </c>
      <c r="AN717" t="s">
        <v>15</v>
      </c>
      <c r="AO717" t="s">
        <v>1693</v>
      </c>
    </row>
    <row r="718" spans="1:41" x14ac:dyDescent="0.25">
      <c r="A718">
        <f>MAX(A$8:A717)+1</f>
        <v>710</v>
      </c>
      <c r="B718" s="2">
        <f>T718</f>
        <v>5288</v>
      </c>
      <c r="C718" s="2">
        <f>S718</f>
        <v>2</v>
      </c>
      <c r="D718" s="2" t="str">
        <f>AO718</f>
        <v>RQ / RFETM / ABS / EST</v>
      </c>
      <c r="E718" s="2">
        <f>U718</f>
        <v>940</v>
      </c>
      <c r="F718" s="2">
        <f>W718</f>
        <v>0.1</v>
      </c>
      <c r="G718" s="2">
        <f>X718</f>
        <v>1</v>
      </c>
      <c r="H718" s="2">
        <f>Y718</f>
        <v>10</v>
      </c>
      <c r="I718" s="3">
        <f>Z718</f>
        <v>0</v>
      </c>
      <c r="J718" s="3">
        <f>AA718</f>
        <v>0</v>
      </c>
      <c r="K718" s="3">
        <f>AB718</f>
        <v>940</v>
      </c>
      <c r="L718" s="3">
        <f>AC718</f>
        <v>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1609</v>
      </c>
      <c r="S718">
        <v>2</v>
      </c>
      <c r="T718">
        <v>5288</v>
      </c>
      <c r="U718">
        <v>940</v>
      </c>
      <c r="V718" t="s">
        <v>11</v>
      </c>
      <c r="W718">
        <v>0.1</v>
      </c>
      <c r="X718">
        <v>1</v>
      </c>
      <c r="Y718">
        <v>10</v>
      </c>
      <c r="Z718">
        <v>0</v>
      </c>
      <c r="AA718">
        <v>0</v>
      </c>
      <c r="AB718">
        <v>940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1610</v>
      </c>
      <c r="AJ718" t="s">
        <v>1562</v>
      </c>
      <c r="AK718" t="s">
        <v>28</v>
      </c>
      <c r="AL718">
        <v>2000</v>
      </c>
      <c r="AM718">
        <v>24</v>
      </c>
      <c r="AN718" t="s">
        <v>15</v>
      </c>
      <c r="AO718" t="s">
        <v>16</v>
      </c>
    </row>
    <row r="719" spans="1:41" x14ac:dyDescent="0.25">
      <c r="A719">
        <f>MAX(A$8:A718)+1</f>
        <v>711</v>
      </c>
      <c r="B719" s="2">
        <f>T719</f>
        <v>5311</v>
      </c>
      <c r="C719" s="2">
        <f>S719</f>
        <v>3</v>
      </c>
      <c r="D719" s="2" t="str">
        <f>AO719</f>
        <v>LLIGUES ESTATALS /  /  / EST</v>
      </c>
      <c r="E719" s="2">
        <f>U719</f>
        <v>2850</v>
      </c>
      <c r="F719" s="2">
        <f>W719</f>
        <v>1</v>
      </c>
      <c r="G719" s="2">
        <f>X719</f>
        <v>1</v>
      </c>
      <c r="H719" s="2">
        <f>Y719</f>
        <v>1</v>
      </c>
      <c r="I719" s="3">
        <f>Z719</f>
        <v>0</v>
      </c>
      <c r="J719" s="3">
        <f>AA719</f>
        <v>0</v>
      </c>
      <c r="K719" s="3">
        <f>AB719</f>
        <v>2850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1701</v>
      </c>
      <c r="S719">
        <v>3</v>
      </c>
      <c r="T719">
        <v>5311</v>
      </c>
      <c r="U719">
        <v>2850</v>
      </c>
      <c r="V719" t="s">
        <v>11</v>
      </c>
      <c r="W719">
        <v>1</v>
      </c>
      <c r="X719">
        <v>1</v>
      </c>
      <c r="Y719">
        <v>1</v>
      </c>
      <c r="Z719">
        <v>0</v>
      </c>
      <c r="AA719">
        <v>0</v>
      </c>
      <c r="AB719">
        <v>2850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682</v>
      </c>
      <c r="AJ719" t="s">
        <v>660</v>
      </c>
      <c r="AK719" t="s">
        <v>14</v>
      </c>
      <c r="AL719">
        <v>2004</v>
      </c>
      <c r="AM719">
        <v>20</v>
      </c>
      <c r="AN719" t="s">
        <v>323</v>
      </c>
      <c r="AO719" t="s">
        <v>1693</v>
      </c>
    </row>
    <row r="720" spans="1:41" x14ac:dyDescent="0.25">
      <c r="A720">
        <f>MAX(A$8:A719)+1</f>
        <v>712</v>
      </c>
      <c r="B720" s="2">
        <f>T720</f>
        <v>5311</v>
      </c>
      <c r="C720" s="2">
        <f>S720</f>
        <v>2</v>
      </c>
      <c r="D720" s="2" t="str">
        <f>AO720</f>
        <v>RQ / RFETM / ABS / EST</v>
      </c>
      <c r="E720" s="2">
        <f>U720</f>
        <v>1047</v>
      </c>
      <c r="F720" s="2">
        <f>W720</f>
        <v>0.1</v>
      </c>
      <c r="G720" s="2">
        <f>X720</f>
        <v>1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1047</v>
      </c>
      <c r="L720" s="3">
        <f>AC720</f>
        <v>0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681</v>
      </c>
      <c r="S720">
        <v>2</v>
      </c>
      <c r="T720">
        <v>5311</v>
      </c>
      <c r="U720">
        <v>1047</v>
      </c>
      <c r="V720" t="s">
        <v>11</v>
      </c>
      <c r="W720">
        <v>0.1</v>
      </c>
      <c r="X720">
        <v>1</v>
      </c>
      <c r="Y720">
        <v>10</v>
      </c>
      <c r="Z720">
        <v>0</v>
      </c>
      <c r="AA720">
        <v>0</v>
      </c>
      <c r="AB720">
        <v>1047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682</v>
      </c>
      <c r="AJ720" t="s">
        <v>660</v>
      </c>
      <c r="AK720" t="s">
        <v>14</v>
      </c>
      <c r="AL720">
        <v>2004</v>
      </c>
      <c r="AM720">
        <v>20</v>
      </c>
      <c r="AN720" t="s">
        <v>323</v>
      </c>
      <c r="AO720" t="s">
        <v>16</v>
      </c>
    </row>
    <row r="721" spans="1:41" x14ac:dyDescent="0.25">
      <c r="A721">
        <f>MAX(A$8:A720)+1</f>
        <v>713</v>
      </c>
      <c r="B721" s="2">
        <f>T721</f>
        <v>5311</v>
      </c>
      <c r="C721" s="2">
        <f>S721</f>
        <v>5</v>
      </c>
      <c r="D721" s="2" t="str">
        <f>AO721</f>
        <v>OP / VIC / ABS / EST</v>
      </c>
      <c r="E721" s="2">
        <f>U721</f>
        <v>2</v>
      </c>
      <c r="F721" s="2">
        <f>W721</f>
        <v>1</v>
      </c>
      <c r="G721" s="2">
        <f>X721</f>
        <v>15</v>
      </c>
      <c r="H721" s="2">
        <f>Y721</f>
        <v>10</v>
      </c>
      <c r="I721" s="3">
        <f>Z721</f>
        <v>0</v>
      </c>
      <c r="J721" s="3">
        <f>AA721</f>
        <v>0</v>
      </c>
      <c r="K721" s="3">
        <f>AB721</f>
        <v>300</v>
      </c>
      <c r="L721" s="3">
        <f>AC721</f>
        <v>300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3355</v>
      </c>
      <c r="S721">
        <v>5</v>
      </c>
      <c r="T721">
        <v>5311</v>
      </c>
      <c r="U721">
        <v>2</v>
      </c>
      <c r="V721" t="s">
        <v>22</v>
      </c>
      <c r="W721">
        <v>1</v>
      </c>
      <c r="X721">
        <v>15</v>
      </c>
      <c r="Y721">
        <v>10</v>
      </c>
      <c r="Z721">
        <v>0</v>
      </c>
      <c r="AA721">
        <v>0</v>
      </c>
      <c r="AB721">
        <v>300</v>
      </c>
      <c r="AC721">
        <v>300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682</v>
      </c>
      <c r="AJ721" t="s">
        <v>660</v>
      </c>
      <c r="AK721" t="s">
        <v>14</v>
      </c>
      <c r="AL721">
        <v>2004</v>
      </c>
      <c r="AM721">
        <v>20</v>
      </c>
      <c r="AN721" t="s">
        <v>323</v>
      </c>
      <c r="AO721" t="s">
        <v>84</v>
      </c>
    </row>
    <row r="722" spans="1:41" x14ac:dyDescent="0.25">
      <c r="A722">
        <f>MAX(A$8:A721)+1</f>
        <v>714</v>
      </c>
      <c r="B722" s="2">
        <f>T722</f>
        <v>5311</v>
      </c>
      <c r="C722" s="2">
        <f>S722</f>
        <v>14</v>
      </c>
      <c r="D722" s="2" t="str">
        <f>AO722</f>
        <v>OP / CAT1F / SEN A / CAT</v>
      </c>
      <c r="E722" s="2">
        <f>U722</f>
        <v>6.5</v>
      </c>
      <c r="F722" s="2">
        <f>W722</f>
        <v>1.25</v>
      </c>
      <c r="G722" s="2">
        <f>X722</f>
        <v>15</v>
      </c>
      <c r="H722" s="2">
        <f>Y722</f>
        <v>10</v>
      </c>
      <c r="I722" s="3">
        <f>Z722</f>
        <v>0</v>
      </c>
      <c r="J722" s="3">
        <f>AA722</f>
        <v>0</v>
      </c>
      <c r="K722" s="3">
        <f>AB722</f>
        <v>1218.75</v>
      </c>
      <c r="L722" s="3">
        <f>AC722</f>
        <v>1218.75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684</v>
      </c>
      <c r="S722">
        <v>14</v>
      </c>
      <c r="T722">
        <v>5311</v>
      </c>
      <c r="U722">
        <v>6.5</v>
      </c>
      <c r="V722" t="s">
        <v>22</v>
      </c>
      <c r="W722">
        <v>1.25</v>
      </c>
      <c r="X722">
        <v>15</v>
      </c>
      <c r="Y722">
        <v>10</v>
      </c>
      <c r="Z722">
        <v>0</v>
      </c>
      <c r="AA722">
        <v>0</v>
      </c>
      <c r="AB722">
        <v>1218.75</v>
      </c>
      <c r="AC722">
        <v>1218.75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682</v>
      </c>
      <c r="AJ722" t="s">
        <v>660</v>
      </c>
      <c r="AK722" t="s">
        <v>14</v>
      </c>
      <c r="AL722">
        <v>2004</v>
      </c>
      <c r="AM722">
        <v>20</v>
      </c>
      <c r="AN722" t="s">
        <v>323</v>
      </c>
      <c r="AO722" t="s">
        <v>48</v>
      </c>
    </row>
    <row r="723" spans="1:41" x14ac:dyDescent="0.25">
      <c r="A723">
        <f>MAX(A$8:A722)+1</f>
        <v>715</v>
      </c>
      <c r="B723" s="2">
        <f>T723</f>
        <v>5311</v>
      </c>
      <c r="C723" s="2">
        <f>S723</f>
        <v>77</v>
      </c>
      <c r="D723" s="2" t="str">
        <f>AO723</f>
        <v>TOR / ZON / S21 / EST</v>
      </c>
      <c r="E723" s="2">
        <f>U723</f>
        <v>16</v>
      </c>
      <c r="F723" s="2">
        <f>W723</f>
        <v>2</v>
      </c>
      <c r="G723" s="2">
        <f>X723</f>
        <v>9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0</v>
      </c>
      <c r="L723" s="3">
        <f>AC723</f>
        <v>2880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3892</v>
      </c>
      <c r="S723">
        <v>77</v>
      </c>
      <c r="T723">
        <v>5311</v>
      </c>
      <c r="U723">
        <v>16</v>
      </c>
      <c r="V723" t="s">
        <v>3882</v>
      </c>
      <c r="W723">
        <v>2</v>
      </c>
      <c r="X723">
        <v>9</v>
      </c>
      <c r="Y723">
        <v>10</v>
      </c>
      <c r="Z723">
        <v>0</v>
      </c>
      <c r="AA723">
        <v>0</v>
      </c>
      <c r="AB723">
        <v>0</v>
      </c>
      <c r="AC723">
        <v>2880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682</v>
      </c>
      <c r="AJ723" t="s">
        <v>660</v>
      </c>
      <c r="AK723" t="s">
        <v>14</v>
      </c>
      <c r="AL723">
        <v>2004</v>
      </c>
      <c r="AM723">
        <v>20</v>
      </c>
      <c r="AN723" t="s">
        <v>323</v>
      </c>
      <c r="AO723" t="s">
        <v>81</v>
      </c>
    </row>
    <row r="724" spans="1:41" x14ac:dyDescent="0.25">
      <c r="A724">
        <f>MAX(A$8:A723)+1</f>
        <v>716</v>
      </c>
      <c r="B724" s="2">
        <f>T724</f>
        <v>5311</v>
      </c>
      <c r="C724" s="2">
        <f>S724</f>
        <v>119</v>
      </c>
      <c r="D724" s="2" t="str">
        <f>AO724</f>
        <v>CAMP / CAT / S21 / CAT</v>
      </c>
      <c r="E724" s="2">
        <f>U724</f>
        <v>12</v>
      </c>
      <c r="F724" s="2">
        <f>W724</f>
        <v>2</v>
      </c>
      <c r="G724" s="2">
        <f>X724</f>
        <v>9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0</v>
      </c>
      <c r="L724" s="3">
        <f>AC724</f>
        <v>2160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683</v>
      </c>
      <c r="S724">
        <v>119</v>
      </c>
      <c r="T724">
        <v>5311</v>
      </c>
      <c r="U724">
        <v>12</v>
      </c>
      <c r="V724" t="s">
        <v>4113</v>
      </c>
      <c r="W724">
        <v>2</v>
      </c>
      <c r="X724">
        <v>9</v>
      </c>
      <c r="Y724">
        <v>10</v>
      </c>
      <c r="Z724">
        <v>0</v>
      </c>
      <c r="AA724">
        <v>0</v>
      </c>
      <c r="AB724">
        <v>0</v>
      </c>
      <c r="AC724">
        <v>2160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682</v>
      </c>
      <c r="AJ724" t="s">
        <v>660</v>
      </c>
      <c r="AK724" t="s">
        <v>14</v>
      </c>
      <c r="AL724">
        <v>2004</v>
      </c>
      <c r="AM724">
        <v>20</v>
      </c>
      <c r="AN724" t="s">
        <v>323</v>
      </c>
      <c r="AO724" t="s">
        <v>77</v>
      </c>
    </row>
    <row r="725" spans="1:41" x14ac:dyDescent="0.25">
      <c r="A725">
        <f>MAX(A$8:A724)+1</f>
        <v>717</v>
      </c>
      <c r="B725" s="2">
        <f>T725</f>
        <v>5311</v>
      </c>
      <c r="C725" s="2">
        <f>S725</f>
        <v>87</v>
      </c>
      <c r="D725" s="2" t="str">
        <f>AO725</f>
        <v>TOR / EST / S21 / EST</v>
      </c>
      <c r="E725" s="2">
        <f>U725</f>
        <v>5</v>
      </c>
      <c r="F725" s="2">
        <f>W725</f>
        <v>4</v>
      </c>
      <c r="G725" s="2">
        <f>X725</f>
        <v>9</v>
      </c>
      <c r="H725" s="2">
        <f>Y725</f>
        <v>10</v>
      </c>
      <c r="I725" s="3">
        <f>Z725</f>
        <v>0</v>
      </c>
      <c r="J725" s="3">
        <f>AA725</f>
        <v>0</v>
      </c>
      <c r="K725" s="3">
        <f>AB725</f>
        <v>0</v>
      </c>
      <c r="L725" s="3">
        <f>AC725</f>
        <v>1800</v>
      </c>
      <c r="M725" s="3">
        <f>AD725</f>
        <v>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4748</v>
      </c>
      <c r="S725">
        <v>87</v>
      </c>
      <c r="T725">
        <v>5311</v>
      </c>
      <c r="U725">
        <v>5</v>
      </c>
      <c r="V725" t="s">
        <v>2462</v>
      </c>
      <c r="W725">
        <v>4</v>
      </c>
      <c r="X725">
        <v>9</v>
      </c>
      <c r="Y725">
        <v>10</v>
      </c>
      <c r="Z725">
        <v>0</v>
      </c>
      <c r="AA725">
        <v>0</v>
      </c>
      <c r="AB725">
        <v>0</v>
      </c>
      <c r="AC725">
        <v>1800</v>
      </c>
      <c r="AD725">
        <v>0</v>
      </c>
      <c r="AE725">
        <v>0</v>
      </c>
      <c r="AF725">
        <v>0</v>
      </c>
      <c r="AG725">
        <v>0</v>
      </c>
      <c r="AH725">
        <v>0</v>
      </c>
      <c r="AI725" t="s">
        <v>682</v>
      </c>
      <c r="AJ725" t="s">
        <v>660</v>
      </c>
      <c r="AK725" t="s">
        <v>14</v>
      </c>
      <c r="AL725">
        <v>2004</v>
      </c>
      <c r="AM725">
        <v>20</v>
      </c>
      <c r="AN725" t="s">
        <v>323</v>
      </c>
      <c r="AO725" t="s">
        <v>82</v>
      </c>
    </row>
    <row r="726" spans="1:41" x14ac:dyDescent="0.25">
      <c r="A726">
        <f>MAX(A$8:A725)+1</f>
        <v>718</v>
      </c>
      <c r="B726" s="2">
        <f>T726</f>
        <v>5382</v>
      </c>
      <c r="C726" s="2">
        <f>S726</f>
        <v>130</v>
      </c>
      <c r="D726" s="2" t="str">
        <f>AO726</f>
        <v>CAMP / ESP / ABS / EST</v>
      </c>
      <c r="E726" s="2">
        <f>U726</f>
        <v>1</v>
      </c>
      <c r="F726" s="2">
        <f>W726</f>
        <v>4</v>
      </c>
      <c r="G726" s="2">
        <f>X726</f>
        <v>15</v>
      </c>
      <c r="H726" s="2">
        <f>Y726</f>
        <v>10</v>
      </c>
      <c r="I726" s="3">
        <f>Z726</f>
        <v>0</v>
      </c>
      <c r="J726" s="3">
        <f>AA726</f>
        <v>0</v>
      </c>
      <c r="K726" s="3">
        <f>AB726</f>
        <v>600</v>
      </c>
      <c r="L726" s="3">
        <f>AC726</f>
        <v>0</v>
      </c>
      <c r="M726" s="3">
        <f>AD726</f>
        <v>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2236</v>
      </c>
      <c r="S726">
        <v>130</v>
      </c>
      <c r="T726">
        <v>5382</v>
      </c>
      <c r="U726">
        <v>1</v>
      </c>
      <c r="V726" t="s">
        <v>11</v>
      </c>
      <c r="W726">
        <v>4</v>
      </c>
      <c r="X726">
        <v>15</v>
      </c>
      <c r="Y726">
        <v>10</v>
      </c>
      <c r="Z726">
        <v>0</v>
      </c>
      <c r="AA726">
        <v>0</v>
      </c>
      <c r="AB726">
        <v>600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 t="s">
        <v>1491</v>
      </c>
      <c r="AJ726" t="s">
        <v>1455</v>
      </c>
      <c r="AK726" t="s">
        <v>14</v>
      </c>
      <c r="AL726">
        <v>1998</v>
      </c>
      <c r="AM726">
        <v>26</v>
      </c>
      <c r="AN726" t="s">
        <v>15</v>
      </c>
      <c r="AO726" t="s">
        <v>78</v>
      </c>
    </row>
    <row r="727" spans="1:41" x14ac:dyDescent="0.25">
      <c r="A727">
        <f>MAX(A$8:A726)+1</f>
        <v>719</v>
      </c>
      <c r="B727" s="2">
        <f>T727</f>
        <v>5382</v>
      </c>
      <c r="C727" s="2">
        <f>S727</f>
        <v>3</v>
      </c>
      <c r="D727" s="2" t="str">
        <f>AO727</f>
        <v>LLIGUES ESTATALS /  /  / EST</v>
      </c>
      <c r="E727" s="2">
        <f>U727</f>
        <v>3420</v>
      </c>
      <c r="F727" s="2">
        <f>W727</f>
        <v>1</v>
      </c>
      <c r="G727" s="2">
        <f>X727</f>
        <v>1</v>
      </c>
      <c r="H727" s="2">
        <f>Y727</f>
        <v>1</v>
      </c>
      <c r="I727" s="3">
        <f>Z727</f>
        <v>0</v>
      </c>
      <c r="J727" s="3">
        <f>AA727</f>
        <v>0</v>
      </c>
      <c r="K727" s="3">
        <f>AB727</f>
        <v>3420</v>
      </c>
      <c r="L727" s="3">
        <f>AC727</f>
        <v>0</v>
      </c>
      <c r="M727" s="3">
        <f>AD727</f>
        <v>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1722</v>
      </c>
      <c r="S727">
        <v>3</v>
      </c>
      <c r="T727">
        <v>5382</v>
      </c>
      <c r="U727">
        <v>3420</v>
      </c>
      <c r="V727" t="s">
        <v>11</v>
      </c>
      <c r="W727">
        <v>1</v>
      </c>
      <c r="X727">
        <v>1</v>
      </c>
      <c r="Y727">
        <v>1</v>
      </c>
      <c r="Z727">
        <v>0</v>
      </c>
      <c r="AA727">
        <v>0</v>
      </c>
      <c r="AB727">
        <v>3420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 t="s">
        <v>1491</v>
      </c>
      <c r="AJ727" t="s">
        <v>1455</v>
      </c>
      <c r="AK727" t="s">
        <v>14</v>
      </c>
      <c r="AL727">
        <v>1998</v>
      </c>
      <c r="AM727">
        <v>26</v>
      </c>
      <c r="AN727" t="s">
        <v>15</v>
      </c>
      <c r="AO727" t="s">
        <v>1693</v>
      </c>
    </row>
    <row r="728" spans="1:41" x14ac:dyDescent="0.25">
      <c r="A728">
        <f>MAX(A$8:A727)+1</f>
        <v>720</v>
      </c>
      <c r="B728" s="2">
        <f>T728</f>
        <v>5382</v>
      </c>
      <c r="C728" s="2">
        <f>S728</f>
        <v>2</v>
      </c>
      <c r="D728" s="2" t="str">
        <f>AO728</f>
        <v>RQ / RFETM / ABS / EST</v>
      </c>
      <c r="E728" s="2">
        <f>U728</f>
        <v>1196</v>
      </c>
      <c r="F728" s="2">
        <f>W728</f>
        <v>0.1</v>
      </c>
      <c r="G728" s="2">
        <f>X728</f>
        <v>1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1196</v>
      </c>
      <c r="L728" s="3">
        <f>AC728</f>
        <v>0</v>
      </c>
      <c r="M728" s="3">
        <f>AD728</f>
        <v>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1490</v>
      </c>
      <c r="S728">
        <v>2</v>
      </c>
      <c r="T728">
        <v>5382</v>
      </c>
      <c r="U728">
        <v>1196</v>
      </c>
      <c r="V728" t="s">
        <v>11</v>
      </c>
      <c r="W728">
        <v>0.1</v>
      </c>
      <c r="X728">
        <v>1</v>
      </c>
      <c r="Y728">
        <v>10</v>
      </c>
      <c r="Z728">
        <v>0</v>
      </c>
      <c r="AA728">
        <v>0</v>
      </c>
      <c r="AB728">
        <v>1196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 t="s">
        <v>1491</v>
      </c>
      <c r="AJ728" t="s">
        <v>1455</v>
      </c>
      <c r="AK728" t="s">
        <v>14</v>
      </c>
      <c r="AL728">
        <v>1998</v>
      </c>
      <c r="AM728">
        <v>26</v>
      </c>
      <c r="AN728" t="s">
        <v>15</v>
      </c>
      <c r="AO728" t="s">
        <v>16</v>
      </c>
    </row>
    <row r="729" spans="1:41" x14ac:dyDescent="0.25">
      <c r="A729">
        <f>MAX(A$8:A728)+1</f>
        <v>721</v>
      </c>
      <c r="B729" s="2">
        <f>T729</f>
        <v>5382</v>
      </c>
      <c r="C729" s="2">
        <f>S729</f>
        <v>5</v>
      </c>
      <c r="D729" s="2" t="str">
        <f>AO729</f>
        <v>OP / VIC / ABS / EST</v>
      </c>
      <c r="E729" s="2">
        <f>U729</f>
        <v>4</v>
      </c>
      <c r="F729" s="2">
        <f>W729</f>
        <v>1</v>
      </c>
      <c r="G729" s="2">
        <f>X729</f>
        <v>15</v>
      </c>
      <c r="H729" s="2">
        <f>Y729</f>
        <v>10</v>
      </c>
      <c r="I729" s="3">
        <f>Z729</f>
        <v>0</v>
      </c>
      <c r="J729" s="3">
        <f>AA729</f>
        <v>0</v>
      </c>
      <c r="K729" s="3">
        <f>AB729</f>
        <v>600</v>
      </c>
      <c r="L729" s="3">
        <f>AC729</f>
        <v>0</v>
      </c>
      <c r="M729" s="3">
        <f>AD729</f>
        <v>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1493</v>
      </c>
      <c r="S729">
        <v>5</v>
      </c>
      <c r="T729">
        <v>5382</v>
      </c>
      <c r="U729">
        <v>4</v>
      </c>
      <c r="V729" t="s">
        <v>22</v>
      </c>
      <c r="W729">
        <v>1</v>
      </c>
      <c r="X729">
        <v>15</v>
      </c>
      <c r="Y729">
        <v>10</v>
      </c>
      <c r="Z729">
        <v>0</v>
      </c>
      <c r="AA729">
        <v>0</v>
      </c>
      <c r="AB729">
        <v>600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 t="s">
        <v>1491</v>
      </c>
      <c r="AJ729" t="s">
        <v>1455</v>
      </c>
      <c r="AK729" t="s">
        <v>14</v>
      </c>
      <c r="AL729">
        <v>1998</v>
      </c>
      <c r="AM729">
        <v>26</v>
      </c>
      <c r="AN729" t="s">
        <v>15</v>
      </c>
      <c r="AO729" t="s">
        <v>84</v>
      </c>
    </row>
    <row r="730" spans="1:41" x14ac:dyDescent="0.25">
      <c r="A730">
        <f>MAX(A$8:A729)+1</f>
        <v>722</v>
      </c>
      <c r="B730" s="2">
        <f>T730</f>
        <v>5382</v>
      </c>
      <c r="C730" s="2">
        <f>S730</f>
        <v>151</v>
      </c>
      <c r="D730" s="2" t="str">
        <f>AO730</f>
        <v>OP / OLOT / ABS / EST</v>
      </c>
      <c r="E730" s="2">
        <f>U730</f>
        <v>2</v>
      </c>
      <c r="F730" s="2">
        <f>W730</f>
        <v>1</v>
      </c>
      <c r="G730" s="2">
        <f>X730</f>
        <v>15</v>
      </c>
      <c r="H730" s="2">
        <f>Y730</f>
        <v>10</v>
      </c>
      <c r="I730" s="3">
        <f>Z730</f>
        <v>0</v>
      </c>
      <c r="J730" s="3">
        <f>AA730</f>
        <v>0</v>
      </c>
      <c r="K730" s="3">
        <f>AB730</f>
        <v>300</v>
      </c>
      <c r="L730" s="3">
        <f>AC730</f>
        <v>0</v>
      </c>
      <c r="M730" s="3">
        <f>AD730</f>
        <v>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3475</v>
      </c>
      <c r="S730">
        <v>151</v>
      </c>
      <c r="T730">
        <v>5382</v>
      </c>
      <c r="U730">
        <v>2</v>
      </c>
      <c r="V730" t="s">
        <v>22</v>
      </c>
      <c r="W730">
        <v>1</v>
      </c>
      <c r="X730">
        <v>15</v>
      </c>
      <c r="Y730">
        <v>10</v>
      </c>
      <c r="Z730">
        <v>0</v>
      </c>
      <c r="AA730">
        <v>0</v>
      </c>
      <c r="AB730">
        <v>300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 t="s">
        <v>1491</v>
      </c>
      <c r="AJ730" t="s">
        <v>1455</v>
      </c>
      <c r="AK730" t="s">
        <v>14</v>
      </c>
      <c r="AL730">
        <v>1998</v>
      </c>
      <c r="AM730">
        <v>26</v>
      </c>
      <c r="AN730" t="s">
        <v>15</v>
      </c>
      <c r="AO730" t="s">
        <v>46</v>
      </c>
    </row>
    <row r="731" spans="1:41" x14ac:dyDescent="0.25">
      <c r="A731">
        <f>MAX(A$8:A730)+1</f>
        <v>723</v>
      </c>
      <c r="B731" s="2">
        <f>T731</f>
        <v>5382</v>
      </c>
      <c r="C731" s="2">
        <f>S731</f>
        <v>14</v>
      </c>
      <c r="D731" s="2" t="str">
        <f>AO731</f>
        <v>OP / CAT1F / SEN A / CAT</v>
      </c>
      <c r="E731" s="2">
        <f>U731</f>
        <v>16</v>
      </c>
      <c r="F731" s="2">
        <f>W731</f>
        <v>1.25</v>
      </c>
      <c r="G731" s="2">
        <f>X731</f>
        <v>15</v>
      </c>
      <c r="H731" s="2">
        <f>Y731</f>
        <v>10</v>
      </c>
      <c r="I731" s="3">
        <f>Z731</f>
        <v>0</v>
      </c>
      <c r="J731" s="3">
        <f>AA731</f>
        <v>0</v>
      </c>
      <c r="K731" s="3">
        <f>AB731</f>
        <v>3000</v>
      </c>
      <c r="L731" s="3">
        <f>AC731</f>
        <v>0</v>
      </c>
      <c r="M731" s="3">
        <f>AD731</f>
        <v>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1494</v>
      </c>
      <c r="S731">
        <v>14</v>
      </c>
      <c r="T731">
        <v>5382</v>
      </c>
      <c r="U731">
        <v>16</v>
      </c>
      <c r="V731" t="s">
        <v>22</v>
      </c>
      <c r="W731">
        <v>1.25</v>
      </c>
      <c r="X731">
        <v>15</v>
      </c>
      <c r="Y731">
        <v>10</v>
      </c>
      <c r="Z731">
        <v>0</v>
      </c>
      <c r="AA731">
        <v>0</v>
      </c>
      <c r="AB731">
        <v>3000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 t="s">
        <v>1491</v>
      </c>
      <c r="AJ731" t="s">
        <v>1455</v>
      </c>
      <c r="AK731" t="s">
        <v>14</v>
      </c>
      <c r="AL731">
        <v>1998</v>
      </c>
      <c r="AM731">
        <v>26</v>
      </c>
      <c r="AN731" t="s">
        <v>15</v>
      </c>
      <c r="AO731" t="s">
        <v>48</v>
      </c>
    </row>
    <row r="732" spans="1:41" x14ac:dyDescent="0.25">
      <c r="A732">
        <f>MAX(A$8:A731)+1</f>
        <v>724</v>
      </c>
      <c r="B732" s="2">
        <f>T732</f>
        <v>5382</v>
      </c>
      <c r="C732" s="2">
        <f>S732</f>
        <v>28</v>
      </c>
      <c r="D732" s="2" t="str">
        <f>AO732</f>
        <v>OP / CAT2F / SEN A / CAT</v>
      </c>
      <c r="E732" s="2">
        <f>U732</f>
        <v>10</v>
      </c>
      <c r="F732" s="2">
        <f>W732</f>
        <v>1.25</v>
      </c>
      <c r="G732" s="2">
        <f>X732</f>
        <v>15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1875</v>
      </c>
      <c r="L732" s="3">
        <f>AC732</f>
        <v>0</v>
      </c>
      <c r="M732" s="3">
        <f>AD732</f>
        <v>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4498</v>
      </c>
      <c r="S732">
        <v>28</v>
      </c>
      <c r="T732">
        <v>5382</v>
      </c>
      <c r="U732">
        <v>10</v>
      </c>
      <c r="V732" t="s">
        <v>4225</v>
      </c>
      <c r="W732">
        <v>1.25</v>
      </c>
      <c r="X732">
        <v>15</v>
      </c>
      <c r="Y732">
        <v>10</v>
      </c>
      <c r="Z732">
        <v>0</v>
      </c>
      <c r="AA732">
        <v>0</v>
      </c>
      <c r="AB732">
        <v>1875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 t="s">
        <v>1491</v>
      </c>
      <c r="AJ732" t="s">
        <v>1455</v>
      </c>
      <c r="AK732" t="s">
        <v>14</v>
      </c>
      <c r="AL732">
        <v>1998</v>
      </c>
      <c r="AM732">
        <v>26</v>
      </c>
      <c r="AN732" t="s">
        <v>15</v>
      </c>
      <c r="AO732" t="s">
        <v>44</v>
      </c>
    </row>
    <row r="733" spans="1:41" x14ac:dyDescent="0.25">
      <c r="A733">
        <f>MAX(A$8:A732)+1</f>
        <v>725</v>
      </c>
      <c r="B733" s="2">
        <f>T733</f>
        <v>5382</v>
      </c>
      <c r="C733" s="2">
        <f>S733</f>
        <v>130</v>
      </c>
      <c r="D733" s="2" t="str">
        <f>AO733</f>
        <v>CAMP / ESP / ABS / EST</v>
      </c>
      <c r="E733" s="2">
        <f>U733</f>
        <v>0.5</v>
      </c>
      <c r="F733" s="2">
        <f>W733</f>
        <v>4</v>
      </c>
      <c r="G733" s="2">
        <f>X733</f>
        <v>15</v>
      </c>
      <c r="H733" s="2">
        <f>Y733</f>
        <v>10</v>
      </c>
      <c r="I733" s="3">
        <f>Z733</f>
        <v>0</v>
      </c>
      <c r="J733" s="3">
        <f>AA733</f>
        <v>0</v>
      </c>
      <c r="K733" s="3">
        <f>AB733</f>
        <v>300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2236</v>
      </c>
      <c r="S733">
        <v>130</v>
      </c>
      <c r="T733">
        <v>5382</v>
      </c>
      <c r="U733">
        <v>0.5</v>
      </c>
      <c r="V733" t="s">
        <v>2462</v>
      </c>
      <c r="W733">
        <v>4</v>
      </c>
      <c r="X733">
        <v>15</v>
      </c>
      <c r="Y733">
        <v>10</v>
      </c>
      <c r="Z733">
        <v>0</v>
      </c>
      <c r="AA733">
        <v>0</v>
      </c>
      <c r="AB733">
        <v>300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1491</v>
      </c>
      <c r="AJ733" t="s">
        <v>1455</v>
      </c>
      <c r="AK733" t="s">
        <v>14</v>
      </c>
      <c r="AL733">
        <v>1998</v>
      </c>
      <c r="AM733">
        <v>26</v>
      </c>
      <c r="AN733" t="s">
        <v>15</v>
      </c>
      <c r="AO733" t="s">
        <v>78</v>
      </c>
    </row>
    <row r="734" spans="1:41" x14ac:dyDescent="0.25">
      <c r="A734">
        <f>MAX(A$8:A733)+1</f>
        <v>726</v>
      </c>
      <c r="B734" s="2">
        <f>T734</f>
        <v>5382</v>
      </c>
      <c r="C734" s="2">
        <f>S734</f>
        <v>64</v>
      </c>
      <c r="D734" s="2" t="str">
        <f>AO734</f>
        <v>TOP / CAT / ABS / CAT</v>
      </c>
      <c r="E734" s="2">
        <f>U734</f>
        <v>20</v>
      </c>
      <c r="F734" s="2">
        <f>W734</f>
        <v>2</v>
      </c>
      <c r="G734" s="2">
        <f>X734</f>
        <v>15</v>
      </c>
      <c r="H734" s="2">
        <f>Y734</f>
        <v>10</v>
      </c>
      <c r="I734" s="3">
        <f>Z734</f>
        <v>0</v>
      </c>
      <c r="J734" s="3">
        <f>AA734</f>
        <v>0</v>
      </c>
      <c r="K734" s="3">
        <f>AB734</f>
        <v>6000</v>
      </c>
      <c r="L734" s="3">
        <f>AC734</f>
        <v>0</v>
      </c>
      <c r="M734" s="3">
        <f>AD734</f>
        <v>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4879</v>
      </c>
      <c r="S734">
        <v>64</v>
      </c>
      <c r="T734">
        <v>5382</v>
      </c>
      <c r="U734">
        <v>20</v>
      </c>
      <c r="V734" t="s">
        <v>4874</v>
      </c>
      <c r="W734">
        <v>2</v>
      </c>
      <c r="X734">
        <v>15</v>
      </c>
      <c r="Y734">
        <v>10</v>
      </c>
      <c r="Z734">
        <v>0</v>
      </c>
      <c r="AA734">
        <v>0</v>
      </c>
      <c r="AB734">
        <v>6000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 t="s">
        <v>1491</v>
      </c>
      <c r="AJ734" t="s">
        <v>1455</v>
      </c>
      <c r="AK734" t="s">
        <v>14</v>
      </c>
      <c r="AL734">
        <v>1998</v>
      </c>
      <c r="AM734">
        <v>26</v>
      </c>
      <c r="AN734" t="s">
        <v>15</v>
      </c>
      <c r="AO734" t="s">
        <v>169</v>
      </c>
    </row>
    <row r="735" spans="1:41" x14ac:dyDescent="0.25">
      <c r="A735">
        <f>MAX(A$8:A734)+1</f>
        <v>727</v>
      </c>
      <c r="B735" s="2">
        <f>T735</f>
        <v>5382</v>
      </c>
      <c r="C735" s="2">
        <f>S735</f>
        <v>47</v>
      </c>
      <c r="D735" s="2" t="str">
        <f>AO735</f>
        <v>OP / CAT3F / SEN A / CAT</v>
      </c>
      <c r="E735" s="2">
        <f>U735</f>
        <v>16</v>
      </c>
      <c r="F735" s="2">
        <f>W735</f>
        <v>1.25</v>
      </c>
      <c r="G735" s="2">
        <f>X735</f>
        <v>15</v>
      </c>
      <c r="H735" s="2">
        <f>Y735</f>
        <v>10</v>
      </c>
      <c r="I735" s="3">
        <f>Z735</f>
        <v>0</v>
      </c>
      <c r="J735" s="3">
        <f>AA735</f>
        <v>0</v>
      </c>
      <c r="K735" s="3">
        <f>AB735</f>
        <v>3000</v>
      </c>
      <c r="L735" s="3">
        <f>AC735</f>
        <v>0</v>
      </c>
      <c r="M735" s="3">
        <f>AD735</f>
        <v>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4963</v>
      </c>
      <c r="S735">
        <v>47</v>
      </c>
      <c r="T735">
        <v>5382</v>
      </c>
      <c r="U735">
        <v>16</v>
      </c>
      <c r="V735" t="s">
        <v>4962</v>
      </c>
      <c r="W735">
        <v>1.25</v>
      </c>
      <c r="X735">
        <v>15</v>
      </c>
      <c r="Y735">
        <v>10</v>
      </c>
      <c r="Z735">
        <v>0</v>
      </c>
      <c r="AA735">
        <v>0</v>
      </c>
      <c r="AB735">
        <v>3000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 t="s">
        <v>1491</v>
      </c>
      <c r="AJ735" t="s">
        <v>1455</v>
      </c>
      <c r="AK735" t="s">
        <v>14</v>
      </c>
      <c r="AL735">
        <v>1998</v>
      </c>
      <c r="AM735">
        <v>26</v>
      </c>
      <c r="AN735" t="s">
        <v>15</v>
      </c>
      <c r="AO735" t="s">
        <v>80</v>
      </c>
    </row>
    <row r="736" spans="1:41" x14ac:dyDescent="0.25">
      <c r="A736">
        <f>MAX(A$8:A735)+1</f>
        <v>728</v>
      </c>
      <c r="B736" s="2">
        <f>T736</f>
        <v>5382</v>
      </c>
      <c r="C736" s="2">
        <f>S736</f>
        <v>117</v>
      </c>
      <c r="D736" s="2" t="str">
        <f>AO736</f>
        <v>CAMP / CAT / ABS / CAT</v>
      </c>
      <c r="E736" s="2">
        <f>U736</f>
        <v>12</v>
      </c>
      <c r="F736" s="2">
        <f>W736</f>
        <v>2</v>
      </c>
      <c r="G736" s="2">
        <f>X736</f>
        <v>15</v>
      </c>
      <c r="H736" s="2">
        <f>Y736</f>
        <v>10</v>
      </c>
      <c r="I736" s="3">
        <f>Z736</f>
        <v>0</v>
      </c>
      <c r="J736" s="3">
        <f>AA736</f>
        <v>0</v>
      </c>
      <c r="K736" s="3">
        <f>AB736</f>
        <v>3600</v>
      </c>
      <c r="L736" s="3">
        <f>AC736</f>
        <v>0</v>
      </c>
      <c r="M736" s="3">
        <f>AD736</f>
        <v>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1492</v>
      </c>
      <c r="S736">
        <v>117</v>
      </c>
      <c r="T736">
        <v>5382</v>
      </c>
      <c r="U736">
        <v>12</v>
      </c>
      <c r="V736" t="s">
        <v>5284</v>
      </c>
      <c r="W736">
        <v>2</v>
      </c>
      <c r="X736">
        <v>15</v>
      </c>
      <c r="Y736">
        <v>10</v>
      </c>
      <c r="Z736">
        <v>0</v>
      </c>
      <c r="AA736">
        <v>0</v>
      </c>
      <c r="AB736">
        <v>3600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 t="s">
        <v>1491</v>
      </c>
      <c r="AJ736" t="s">
        <v>1455</v>
      </c>
      <c r="AK736" t="s">
        <v>14</v>
      </c>
      <c r="AL736">
        <v>1998</v>
      </c>
      <c r="AM736">
        <v>26</v>
      </c>
      <c r="AN736" t="s">
        <v>15</v>
      </c>
      <c r="AO736" t="s">
        <v>30</v>
      </c>
    </row>
    <row r="737" spans="1:41" x14ac:dyDescent="0.25">
      <c r="A737">
        <f>MAX(A$8:A736)+1</f>
        <v>729</v>
      </c>
      <c r="B737" s="2">
        <f>T737</f>
        <v>5398</v>
      </c>
      <c r="C737" s="2">
        <f>S737</f>
        <v>3</v>
      </c>
      <c r="D737" s="2" t="str">
        <f>AO737</f>
        <v>LLIGUES ESTATALS /  /  / EST</v>
      </c>
      <c r="E737" s="2">
        <f>U737</f>
        <v>510</v>
      </c>
      <c r="F737" s="2">
        <f>W737</f>
        <v>1</v>
      </c>
      <c r="G737" s="2">
        <f>X737</f>
        <v>1</v>
      </c>
      <c r="H737" s="2">
        <f>Y737</f>
        <v>1</v>
      </c>
      <c r="I737" s="3">
        <f>Z737</f>
        <v>0</v>
      </c>
      <c r="J737" s="3">
        <f>AA737</f>
        <v>0</v>
      </c>
      <c r="K737" s="3">
        <f>AB737</f>
        <v>510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1826</v>
      </c>
      <c r="S737">
        <v>3</v>
      </c>
      <c r="T737">
        <v>5398</v>
      </c>
      <c r="U737">
        <v>510</v>
      </c>
      <c r="V737" t="s">
        <v>11</v>
      </c>
      <c r="W737">
        <v>1</v>
      </c>
      <c r="X737">
        <v>1</v>
      </c>
      <c r="Y737">
        <v>1</v>
      </c>
      <c r="Z737">
        <v>0</v>
      </c>
      <c r="AA737">
        <v>0</v>
      </c>
      <c r="AB737">
        <v>510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1827</v>
      </c>
      <c r="AJ737" t="s">
        <v>1255</v>
      </c>
      <c r="AK737" t="s">
        <v>14</v>
      </c>
      <c r="AL737">
        <v>1996</v>
      </c>
      <c r="AM737">
        <v>28</v>
      </c>
      <c r="AN737" t="s">
        <v>15</v>
      </c>
      <c r="AO737" t="s">
        <v>1693</v>
      </c>
    </row>
    <row r="738" spans="1:41" x14ac:dyDescent="0.25">
      <c r="A738">
        <f>MAX(A$8:A737)+1</f>
        <v>730</v>
      </c>
      <c r="B738" s="2">
        <f>T738</f>
        <v>5398</v>
      </c>
      <c r="C738" s="2">
        <f>S738</f>
        <v>2</v>
      </c>
      <c r="D738" s="2" t="str">
        <f>AO738</f>
        <v>RQ / RFETM / ABS / EST</v>
      </c>
      <c r="E738" s="2">
        <f>U738</f>
        <v>161</v>
      </c>
      <c r="F738" s="2">
        <f>W738</f>
        <v>0.1</v>
      </c>
      <c r="G738" s="2">
        <f>X738</f>
        <v>1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161</v>
      </c>
      <c r="L738" s="3">
        <f>AC738</f>
        <v>0</v>
      </c>
      <c r="M738" s="3">
        <f>AD738</f>
        <v>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3147</v>
      </c>
      <c r="S738">
        <v>2</v>
      </c>
      <c r="T738">
        <v>5398</v>
      </c>
      <c r="U738">
        <v>161</v>
      </c>
      <c r="V738" t="s">
        <v>11</v>
      </c>
      <c r="W738">
        <v>0.1</v>
      </c>
      <c r="X738">
        <v>1</v>
      </c>
      <c r="Y738">
        <v>10</v>
      </c>
      <c r="Z738">
        <v>0</v>
      </c>
      <c r="AA738">
        <v>0</v>
      </c>
      <c r="AB738">
        <v>161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 t="s">
        <v>1827</v>
      </c>
      <c r="AJ738" t="s">
        <v>1255</v>
      </c>
      <c r="AK738" t="s">
        <v>14</v>
      </c>
      <c r="AL738">
        <v>1996</v>
      </c>
      <c r="AM738">
        <v>28</v>
      </c>
      <c r="AN738" t="s">
        <v>15</v>
      </c>
      <c r="AO738" t="s">
        <v>16</v>
      </c>
    </row>
    <row r="739" spans="1:41" x14ac:dyDescent="0.25">
      <c r="A739">
        <f>MAX(A$8:A738)+1</f>
        <v>731</v>
      </c>
      <c r="B739" s="2">
        <f>T739</f>
        <v>5398</v>
      </c>
      <c r="C739" s="2">
        <f>S739</f>
        <v>16</v>
      </c>
      <c r="D739" s="2" t="str">
        <f>AO739</f>
        <v>OP / CAT1F / SEN C / CAT</v>
      </c>
      <c r="E739" s="2">
        <f>U739</f>
        <v>8</v>
      </c>
      <c r="F739" s="2">
        <f>W739</f>
        <v>0.25</v>
      </c>
      <c r="G739" s="2">
        <f>X739</f>
        <v>15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300</v>
      </c>
      <c r="L739" s="3">
        <f>AC739</f>
        <v>0</v>
      </c>
      <c r="M739" s="3">
        <f>AD739</f>
        <v>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3788</v>
      </c>
      <c r="S739">
        <v>16</v>
      </c>
      <c r="T739">
        <v>5398</v>
      </c>
      <c r="U739">
        <v>8</v>
      </c>
      <c r="V739" t="s">
        <v>22</v>
      </c>
      <c r="W739">
        <v>0.25</v>
      </c>
      <c r="X739">
        <v>15</v>
      </c>
      <c r="Y739">
        <v>10</v>
      </c>
      <c r="Z739">
        <v>0</v>
      </c>
      <c r="AA739">
        <v>0</v>
      </c>
      <c r="AB739">
        <v>300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 t="s">
        <v>1827</v>
      </c>
      <c r="AJ739" t="s">
        <v>1255</v>
      </c>
      <c r="AK739" t="s">
        <v>14</v>
      </c>
      <c r="AL739">
        <v>1996</v>
      </c>
      <c r="AM739">
        <v>28</v>
      </c>
      <c r="AN739" t="s">
        <v>15</v>
      </c>
      <c r="AO739" t="s">
        <v>107</v>
      </c>
    </row>
    <row r="740" spans="1:41" x14ac:dyDescent="0.25">
      <c r="A740">
        <f>MAX(A$8:A739)+1</f>
        <v>732</v>
      </c>
      <c r="B740" s="2">
        <f>T740</f>
        <v>5398</v>
      </c>
      <c r="C740" s="2">
        <f>S740</f>
        <v>30</v>
      </c>
      <c r="D740" s="2" t="str">
        <f>AO740</f>
        <v>OP / CAT2F / SEN C / CAT</v>
      </c>
      <c r="E740" s="2">
        <f>U740</f>
        <v>12</v>
      </c>
      <c r="F740" s="2">
        <f>W740</f>
        <v>0.25</v>
      </c>
      <c r="G740" s="2">
        <f>X740</f>
        <v>15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450</v>
      </c>
      <c r="L740" s="3">
        <f>AC740</f>
        <v>0</v>
      </c>
      <c r="M740" s="3">
        <f>AD740</f>
        <v>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4524</v>
      </c>
      <c r="S740">
        <v>30</v>
      </c>
      <c r="T740">
        <v>5398</v>
      </c>
      <c r="U740">
        <v>12</v>
      </c>
      <c r="V740" t="s">
        <v>4225</v>
      </c>
      <c r="W740">
        <v>0.25</v>
      </c>
      <c r="X740">
        <v>15</v>
      </c>
      <c r="Y740">
        <v>10</v>
      </c>
      <c r="Z740">
        <v>0</v>
      </c>
      <c r="AA740">
        <v>0</v>
      </c>
      <c r="AB740">
        <v>450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 t="s">
        <v>1827</v>
      </c>
      <c r="AJ740" t="s">
        <v>1255</v>
      </c>
      <c r="AK740" t="s">
        <v>14</v>
      </c>
      <c r="AL740">
        <v>1996</v>
      </c>
      <c r="AM740">
        <v>28</v>
      </c>
      <c r="AN740" t="s">
        <v>15</v>
      </c>
      <c r="AO740" t="s">
        <v>105</v>
      </c>
    </row>
    <row r="741" spans="1:41" x14ac:dyDescent="0.25">
      <c r="A741">
        <f>MAX(A$8:A740)+1</f>
        <v>733</v>
      </c>
      <c r="B741" s="2">
        <f>T741</f>
        <v>5405</v>
      </c>
      <c r="C741" s="2">
        <f>S741</f>
        <v>3</v>
      </c>
      <c r="D741" s="2" t="str">
        <f>AO741</f>
        <v>LLIGUES ESTATALS /  /  / EST</v>
      </c>
      <c r="E741" s="2">
        <f>U741</f>
        <v>255</v>
      </c>
      <c r="F741" s="2">
        <f>W741</f>
        <v>1</v>
      </c>
      <c r="G741" s="2">
        <f>X741</f>
        <v>1</v>
      </c>
      <c r="H741" s="2">
        <f>Y741</f>
        <v>1</v>
      </c>
      <c r="I741" s="3">
        <f>Z741</f>
        <v>0</v>
      </c>
      <c r="J741" s="3">
        <f>AA741</f>
        <v>0</v>
      </c>
      <c r="K741" s="3">
        <f>AB741</f>
        <v>255</v>
      </c>
      <c r="L741" s="3">
        <f>AC741</f>
        <v>0</v>
      </c>
      <c r="M741" s="3">
        <f>AD741</f>
        <v>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1938</v>
      </c>
      <c r="S741">
        <v>3</v>
      </c>
      <c r="T741">
        <v>5405</v>
      </c>
      <c r="U741">
        <v>255</v>
      </c>
      <c r="V741" t="s">
        <v>11</v>
      </c>
      <c r="W741">
        <v>1</v>
      </c>
      <c r="X741">
        <v>1</v>
      </c>
      <c r="Y741">
        <v>1</v>
      </c>
      <c r="Z741">
        <v>0</v>
      </c>
      <c r="AA741">
        <v>0</v>
      </c>
      <c r="AB741">
        <v>255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 t="s">
        <v>912</v>
      </c>
      <c r="AJ741" t="s">
        <v>910</v>
      </c>
      <c r="AK741" t="s">
        <v>14</v>
      </c>
      <c r="AL741">
        <v>2001</v>
      </c>
      <c r="AM741">
        <v>23</v>
      </c>
      <c r="AN741" t="s">
        <v>15</v>
      </c>
      <c r="AO741" t="s">
        <v>1693</v>
      </c>
    </row>
    <row r="742" spans="1:41" x14ac:dyDescent="0.25">
      <c r="A742">
        <f>MAX(A$8:A741)+1</f>
        <v>734</v>
      </c>
      <c r="B742" s="2">
        <f>T742</f>
        <v>5405</v>
      </c>
      <c r="C742" s="2">
        <f>S742</f>
        <v>2</v>
      </c>
      <c r="D742" s="2" t="str">
        <f>AO742</f>
        <v>RQ / RFETM / ABS / EST</v>
      </c>
      <c r="E742" s="2">
        <f>U742</f>
        <v>51</v>
      </c>
      <c r="F742" s="2">
        <f>W742</f>
        <v>0.1</v>
      </c>
      <c r="G742" s="2">
        <f>X742</f>
        <v>1</v>
      </c>
      <c r="H742" s="2">
        <f>Y742</f>
        <v>10</v>
      </c>
      <c r="I742" s="3">
        <f>Z742</f>
        <v>0</v>
      </c>
      <c r="J742" s="3">
        <f>AA742</f>
        <v>0</v>
      </c>
      <c r="K742" s="3">
        <f>AB742</f>
        <v>51.000000000000007</v>
      </c>
      <c r="L742" s="3">
        <f>AC742</f>
        <v>0</v>
      </c>
      <c r="M742" s="3">
        <f>AD742</f>
        <v>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911</v>
      </c>
      <c r="S742">
        <v>2</v>
      </c>
      <c r="T742">
        <v>5405</v>
      </c>
      <c r="U742">
        <v>51</v>
      </c>
      <c r="V742" t="s">
        <v>11</v>
      </c>
      <c r="W742">
        <v>0.1</v>
      </c>
      <c r="X742">
        <v>1</v>
      </c>
      <c r="Y742">
        <v>10</v>
      </c>
      <c r="Z742">
        <v>0</v>
      </c>
      <c r="AA742">
        <v>0</v>
      </c>
      <c r="AB742">
        <v>51.000000000000007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 t="s">
        <v>912</v>
      </c>
      <c r="AJ742" t="s">
        <v>910</v>
      </c>
      <c r="AK742" t="s">
        <v>14</v>
      </c>
      <c r="AL742">
        <v>2001</v>
      </c>
      <c r="AM742">
        <v>23</v>
      </c>
      <c r="AN742" t="s">
        <v>15</v>
      </c>
      <c r="AO742" t="s">
        <v>16</v>
      </c>
    </row>
    <row r="743" spans="1:41" x14ac:dyDescent="0.25">
      <c r="A743">
        <f>MAX(A$8:A742)+1</f>
        <v>735</v>
      </c>
      <c r="B743" s="2">
        <f>T743</f>
        <v>5434</v>
      </c>
      <c r="C743" s="2">
        <f>S743</f>
        <v>130</v>
      </c>
      <c r="D743" s="2" t="str">
        <f>AO743</f>
        <v>CAMP / ESP / ABS / EST</v>
      </c>
      <c r="E743" s="2">
        <f>U743</f>
        <v>12</v>
      </c>
      <c r="F743" s="2">
        <f>W743</f>
        <v>4</v>
      </c>
      <c r="G743" s="2">
        <f>X743</f>
        <v>15</v>
      </c>
      <c r="H743" s="2">
        <f>Y743</f>
        <v>10</v>
      </c>
      <c r="I743" s="3">
        <f>Z743</f>
        <v>0</v>
      </c>
      <c r="J743" s="3">
        <f>AA743</f>
        <v>0</v>
      </c>
      <c r="K743" s="3">
        <f>AB743</f>
        <v>7200</v>
      </c>
      <c r="L743" s="3">
        <f>AC743</f>
        <v>0</v>
      </c>
      <c r="M743" s="3">
        <f>AD743</f>
        <v>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2237</v>
      </c>
      <c r="S743">
        <v>130</v>
      </c>
      <c r="T743">
        <v>5434</v>
      </c>
      <c r="U743">
        <v>12</v>
      </c>
      <c r="V743" t="s">
        <v>11</v>
      </c>
      <c r="W743">
        <v>4</v>
      </c>
      <c r="X743">
        <v>15</v>
      </c>
      <c r="Y743">
        <v>10</v>
      </c>
      <c r="Z743">
        <v>0</v>
      </c>
      <c r="AA743">
        <v>0</v>
      </c>
      <c r="AB743">
        <v>7200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 t="s">
        <v>820</v>
      </c>
      <c r="AJ743" t="s">
        <v>797</v>
      </c>
      <c r="AK743" t="s">
        <v>28</v>
      </c>
      <c r="AL743">
        <v>1979</v>
      </c>
      <c r="AM743">
        <v>45</v>
      </c>
      <c r="AN743" t="s">
        <v>91</v>
      </c>
      <c r="AO743" t="s">
        <v>78</v>
      </c>
    </row>
    <row r="744" spans="1:41" x14ac:dyDescent="0.25">
      <c r="A744">
        <f>MAX(A$8:A743)+1</f>
        <v>736</v>
      </c>
      <c r="B744" s="2">
        <f>T744</f>
        <v>5434</v>
      </c>
      <c r="C744" s="2">
        <f>S744</f>
        <v>3</v>
      </c>
      <c r="D744" s="2" t="str">
        <f>AO744</f>
        <v>LLIGUES ESTATALS /  /  / EST</v>
      </c>
      <c r="E744" s="2">
        <f>U744</f>
        <v>9000</v>
      </c>
      <c r="F744" s="2">
        <f>W744</f>
        <v>1</v>
      </c>
      <c r="G744" s="2">
        <f>X744</f>
        <v>1</v>
      </c>
      <c r="H744" s="2">
        <f>Y744</f>
        <v>1</v>
      </c>
      <c r="I744" s="3">
        <f>Z744</f>
        <v>0</v>
      </c>
      <c r="J744" s="3">
        <f>AA744</f>
        <v>0</v>
      </c>
      <c r="K744" s="3">
        <f>AB744</f>
        <v>9000</v>
      </c>
      <c r="L744" s="3">
        <f>AC744</f>
        <v>0</v>
      </c>
      <c r="M744" s="3">
        <f>AD744</f>
        <v>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2935</v>
      </c>
      <c r="S744">
        <v>3</v>
      </c>
      <c r="T744">
        <v>5434</v>
      </c>
      <c r="U744">
        <v>9000</v>
      </c>
      <c r="V744" t="s">
        <v>11</v>
      </c>
      <c r="W744">
        <v>1</v>
      </c>
      <c r="X744">
        <v>1</v>
      </c>
      <c r="Y744">
        <v>1</v>
      </c>
      <c r="Z744">
        <v>0</v>
      </c>
      <c r="AA744">
        <v>0</v>
      </c>
      <c r="AB744">
        <v>9000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 t="s">
        <v>820</v>
      </c>
      <c r="AJ744" t="s">
        <v>797</v>
      </c>
      <c r="AK744" t="s">
        <v>28</v>
      </c>
      <c r="AL744">
        <v>1979</v>
      </c>
      <c r="AM744">
        <v>45</v>
      </c>
      <c r="AN744" t="s">
        <v>91</v>
      </c>
      <c r="AO744" t="s">
        <v>1693</v>
      </c>
    </row>
    <row r="745" spans="1:41" x14ac:dyDescent="0.25">
      <c r="A745">
        <f>MAX(A$8:A744)+1</f>
        <v>737</v>
      </c>
      <c r="B745" s="2">
        <f>T745</f>
        <v>5434</v>
      </c>
      <c r="C745" s="2">
        <f>S745</f>
        <v>2</v>
      </c>
      <c r="D745" s="2" t="str">
        <f>AO745</f>
        <v>RQ / RFETM / ABS / EST</v>
      </c>
      <c r="E745" s="2">
        <f>U745</f>
        <v>2319</v>
      </c>
      <c r="F745" s="2">
        <f>W745</f>
        <v>0.1</v>
      </c>
      <c r="G745" s="2">
        <f>X745</f>
        <v>1</v>
      </c>
      <c r="H745" s="2">
        <f>Y745</f>
        <v>10</v>
      </c>
      <c r="I745" s="3">
        <f>Z745</f>
        <v>0</v>
      </c>
      <c r="J745" s="3">
        <f>AA745</f>
        <v>0</v>
      </c>
      <c r="K745" s="3">
        <f>AB745</f>
        <v>2319</v>
      </c>
      <c r="L745" s="3">
        <f>AC745</f>
        <v>0</v>
      </c>
      <c r="M745" s="3">
        <f>AD745</f>
        <v>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3201</v>
      </c>
      <c r="S745">
        <v>2</v>
      </c>
      <c r="T745">
        <v>5434</v>
      </c>
      <c r="U745">
        <v>2319</v>
      </c>
      <c r="V745" t="s">
        <v>11</v>
      </c>
      <c r="W745">
        <v>0.1</v>
      </c>
      <c r="X745">
        <v>1</v>
      </c>
      <c r="Y745">
        <v>10</v>
      </c>
      <c r="Z745">
        <v>0</v>
      </c>
      <c r="AA745">
        <v>0</v>
      </c>
      <c r="AB745">
        <v>2319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 t="s">
        <v>820</v>
      </c>
      <c r="AJ745" t="s">
        <v>797</v>
      </c>
      <c r="AK745" t="s">
        <v>28</v>
      </c>
      <c r="AL745">
        <v>1979</v>
      </c>
      <c r="AM745">
        <v>45</v>
      </c>
      <c r="AN745" t="s">
        <v>91</v>
      </c>
      <c r="AO745" t="s">
        <v>16</v>
      </c>
    </row>
    <row r="746" spans="1:41" x14ac:dyDescent="0.25">
      <c r="A746">
        <f>MAX(A$8:A745)+1</f>
        <v>738</v>
      </c>
      <c r="B746" s="2">
        <f>T746</f>
        <v>5434</v>
      </c>
      <c r="C746" s="2">
        <f>S746</f>
        <v>5</v>
      </c>
      <c r="D746" s="2" t="str">
        <f>AO746</f>
        <v>OP / VIC / ABS / EST</v>
      </c>
      <c r="E746" s="2">
        <f>U746</f>
        <v>16</v>
      </c>
      <c r="F746" s="2">
        <f>W746</f>
        <v>1</v>
      </c>
      <c r="G746" s="2">
        <f>X746</f>
        <v>15</v>
      </c>
      <c r="H746" s="2">
        <f>Y746</f>
        <v>10</v>
      </c>
      <c r="I746" s="3">
        <f>Z746</f>
        <v>0</v>
      </c>
      <c r="J746" s="3">
        <f>AA746</f>
        <v>0</v>
      </c>
      <c r="K746" s="3">
        <f>AB746</f>
        <v>2400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819</v>
      </c>
      <c r="S746">
        <v>5</v>
      </c>
      <c r="T746">
        <v>5434</v>
      </c>
      <c r="U746">
        <v>16</v>
      </c>
      <c r="V746" t="s">
        <v>22</v>
      </c>
      <c r="W746">
        <v>1</v>
      </c>
      <c r="X746">
        <v>15</v>
      </c>
      <c r="Y746">
        <v>10</v>
      </c>
      <c r="Z746">
        <v>0</v>
      </c>
      <c r="AA746">
        <v>0</v>
      </c>
      <c r="AB746">
        <v>2400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820</v>
      </c>
      <c r="AJ746" t="s">
        <v>797</v>
      </c>
      <c r="AK746" t="s">
        <v>28</v>
      </c>
      <c r="AL746">
        <v>1979</v>
      </c>
      <c r="AM746">
        <v>45</v>
      </c>
      <c r="AN746" t="s">
        <v>91</v>
      </c>
      <c r="AO746" t="s">
        <v>84</v>
      </c>
    </row>
    <row r="747" spans="1:41" x14ac:dyDescent="0.25">
      <c r="A747">
        <f>MAX(A$8:A746)+1</f>
        <v>739</v>
      </c>
      <c r="B747" s="2">
        <f>T747</f>
        <v>5434</v>
      </c>
      <c r="C747" s="2">
        <f>S747</f>
        <v>130</v>
      </c>
      <c r="D747" s="2" t="str">
        <f>AO747</f>
        <v>CAMP / ESP / ABS / EST</v>
      </c>
      <c r="E747" s="2">
        <f>U747</f>
        <v>8</v>
      </c>
      <c r="F747" s="2">
        <f>W747</f>
        <v>4</v>
      </c>
      <c r="G747" s="2">
        <f>X747</f>
        <v>15</v>
      </c>
      <c r="H747" s="2">
        <f>Y747</f>
        <v>10</v>
      </c>
      <c r="I747" s="3">
        <f>Z747</f>
        <v>0</v>
      </c>
      <c r="J747" s="3">
        <f>AA747</f>
        <v>0</v>
      </c>
      <c r="K747" s="3">
        <f>AB747</f>
        <v>4800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2237</v>
      </c>
      <c r="S747">
        <v>130</v>
      </c>
      <c r="T747">
        <v>5434</v>
      </c>
      <c r="U747">
        <v>8</v>
      </c>
      <c r="V747" t="s">
        <v>2462</v>
      </c>
      <c r="W747">
        <v>4</v>
      </c>
      <c r="X747">
        <v>15</v>
      </c>
      <c r="Y747">
        <v>10</v>
      </c>
      <c r="Z747">
        <v>0</v>
      </c>
      <c r="AA747">
        <v>0</v>
      </c>
      <c r="AB747">
        <v>4800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820</v>
      </c>
      <c r="AJ747" t="s">
        <v>797</v>
      </c>
      <c r="AK747" t="s">
        <v>28</v>
      </c>
      <c r="AL747">
        <v>1979</v>
      </c>
      <c r="AM747">
        <v>45</v>
      </c>
      <c r="AN747" t="s">
        <v>91</v>
      </c>
      <c r="AO747" t="s">
        <v>78</v>
      </c>
    </row>
    <row r="748" spans="1:41" x14ac:dyDescent="0.25">
      <c r="A748">
        <f>MAX(A$8:A747)+1</f>
        <v>740</v>
      </c>
      <c r="B748" s="2">
        <f>T748</f>
        <v>5434</v>
      </c>
      <c r="C748" s="2">
        <f>S748</f>
        <v>64</v>
      </c>
      <c r="D748" s="2" t="str">
        <f>AO748</f>
        <v>TOP / CAT / ABS / CAT</v>
      </c>
      <c r="E748" s="2">
        <f>U748</f>
        <v>20</v>
      </c>
      <c r="F748" s="2">
        <f>W748</f>
        <v>2</v>
      </c>
      <c r="G748" s="2">
        <f>X748</f>
        <v>15</v>
      </c>
      <c r="H748" s="2">
        <f>Y748</f>
        <v>10</v>
      </c>
      <c r="I748" s="3">
        <f>Z748</f>
        <v>0</v>
      </c>
      <c r="J748" s="3">
        <f>AA748</f>
        <v>0</v>
      </c>
      <c r="K748" s="3">
        <f>AB748</f>
        <v>6000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4875</v>
      </c>
      <c r="S748">
        <v>64</v>
      </c>
      <c r="T748">
        <v>5434</v>
      </c>
      <c r="U748">
        <v>20</v>
      </c>
      <c r="V748" t="s">
        <v>4874</v>
      </c>
      <c r="W748">
        <v>2</v>
      </c>
      <c r="X748">
        <v>15</v>
      </c>
      <c r="Y748">
        <v>10</v>
      </c>
      <c r="Z748">
        <v>0</v>
      </c>
      <c r="AA748">
        <v>0</v>
      </c>
      <c r="AB748">
        <v>6000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820</v>
      </c>
      <c r="AJ748" t="s">
        <v>797</v>
      </c>
      <c r="AK748" t="s">
        <v>28</v>
      </c>
      <c r="AL748">
        <v>1979</v>
      </c>
      <c r="AM748">
        <v>45</v>
      </c>
      <c r="AN748" t="s">
        <v>91</v>
      </c>
      <c r="AO748" t="s">
        <v>169</v>
      </c>
    </row>
    <row r="749" spans="1:41" x14ac:dyDescent="0.25">
      <c r="A749">
        <f>MAX(A$8:A748)+1</f>
        <v>741</v>
      </c>
      <c r="B749" s="2">
        <f>T749</f>
        <v>5436</v>
      </c>
      <c r="C749" s="2">
        <f>S749</f>
        <v>3</v>
      </c>
      <c r="D749" s="2" t="str">
        <f>AO749</f>
        <v>LLIGUES ESTATALS /  /  / EST</v>
      </c>
      <c r="E749" s="2">
        <f>U749</f>
        <v>1710</v>
      </c>
      <c r="F749" s="2">
        <f>W749</f>
        <v>1</v>
      </c>
      <c r="G749" s="2">
        <f>X749</f>
        <v>1</v>
      </c>
      <c r="H749" s="2">
        <f>Y749</f>
        <v>1</v>
      </c>
      <c r="I749" s="3">
        <f>Z749</f>
        <v>0</v>
      </c>
      <c r="J749" s="3">
        <f>AA749</f>
        <v>0</v>
      </c>
      <c r="K749" s="3">
        <f>AB749</f>
        <v>1710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1782</v>
      </c>
      <c r="S749">
        <v>3</v>
      </c>
      <c r="T749">
        <v>5436</v>
      </c>
      <c r="U749">
        <v>1710</v>
      </c>
      <c r="V749" t="s">
        <v>11</v>
      </c>
      <c r="W749">
        <v>1</v>
      </c>
      <c r="X749">
        <v>1</v>
      </c>
      <c r="Y749">
        <v>1</v>
      </c>
      <c r="Z749">
        <v>0</v>
      </c>
      <c r="AA749">
        <v>0</v>
      </c>
      <c r="AB749">
        <v>1710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1087</v>
      </c>
      <c r="AJ749" t="s">
        <v>1083</v>
      </c>
      <c r="AK749" t="s">
        <v>14</v>
      </c>
      <c r="AL749">
        <v>2001</v>
      </c>
      <c r="AM749">
        <v>23</v>
      </c>
      <c r="AN749" t="s">
        <v>15</v>
      </c>
      <c r="AO749" t="s">
        <v>1693</v>
      </c>
    </row>
    <row r="750" spans="1:41" x14ac:dyDescent="0.25">
      <c r="A750">
        <f>MAX(A$8:A749)+1</f>
        <v>742</v>
      </c>
      <c r="B750" s="2">
        <f>T750</f>
        <v>5436</v>
      </c>
      <c r="C750" s="2">
        <f>S750</f>
        <v>2</v>
      </c>
      <c r="D750" s="2" t="str">
        <f>AO750</f>
        <v>RQ / RFETM / ABS / EST</v>
      </c>
      <c r="E750" s="2">
        <f>U750</f>
        <v>699</v>
      </c>
      <c r="F750" s="2">
        <f>W750</f>
        <v>0.1</v>
      </c>
      <c r="G750" s="2">
        <f>X750</f>
        <v>1</v>
      </c>
      <c r="H750" s="2">
        <f>Y750</f>
        <v>10</v>
      </c>
      <c r="I750" s="3">
        <f>Z750</f>
        <v>0</v>
      </c>
      <c r="J750" s="3">
        <f>AA750</f>
        <v>0</v>
      </c>
      <c r="K750" s="3">
        <f>AB750</f>
        <v>699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1086</v>
      </c>
      <c r="S750">
        <v>2</v>
      </c>
      <c r="T750">
        <v>5436</v>
      </c>
      <c r="U750">
        <v>699</v>
      </c>
      <c r="V750" t="s">
        <v>11</v>
      </c>
      <c r="W750">
        <v>0.1</v>
      </c>
      <c r="X750">
        <v>1</v>
      </c>
      <c r="Y750">
        <v>10</v>
      </c>
      <c r="Z750">
        <v>0</v>
      </c>
      <c r="AA750">
        <v>0</v>
      </c>
      <c r="AB750">
        <v>699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1087</v>
      </c>
      <c r="AJ750" t="s">
        <v>1083</v>
      </c>
      <c r="AK750" t="s">
        <v>14</v>
      </c>
      <c r="AL750">
        <v>2001</v>
      </c>
      <c r="AM750">
        <v>23</v>
      </c>
      <c r="AN750" t="s">
        <v>15</v>
      </c>
      <c r="AO750" t="s">
        <v>16</v>
      </c>
    </row>
    <row r="751" spans="1:41" x14ac:dyDescent="0.25">
      <c r="A751">
        <f>MAX(A$8:A750)+1</f>
        <v>743</v>
      </c>
      <c r="B751" s="2">
        <f>T751</f>
        <v>5436</v>
      </c>
      <c r="C751" s="2">
        <f>S751</f>
        <v>16</v>
      </c>
      <c r="D751" s="2" t="str">
        <f>AO751</f>
        <v>OP / CAT1F / SEN C / CAT</v>
      </c>
      <c r="E751" s="2">
        <f>U751</f>
        <v>20</v>
      </c>
      <c r="F751" s="2">
        <f>W751</f>
        <v>0.25</v>
      </c>
      <c r="G751" s="2">
        <f>X751</f>
        <v>15</v>
      </c>
      <c r="H751" s="2">
        <f>Y751</f>
        <v>10</v>
      </c>
      <c r="I751" s="3">
        <f>Z751</f>
        <v>0</v>
      </c>
      <c r="J751" s="3">
        <f>AA751</f>
        <v>0</v>
      </c>
      <c r="K751" s="3">
        <f>AB751</f>
        <v>750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3779</v>
      </c>
      <c r="S751">
        <v>16</v>
      </c>
      <c r="T751">
        <v>5436</v>
      </c>
      <c r="U751">
        <v>20</v>
      </c>
      <c r="V751" t="s">
        <v>22</v>
      </c>
      <c r="W751">
        <v>0.25</v>
      </c>
      <c r="X751">
        <v>15</v>
      </c>
      <c r="Y751">
        <v>10</v>
      </c>
      <c r="Z751">
        <v>0</v>
      </c>
      <c r="AA751">
        <v>0</v>
      </c>
      <c r="AB751">
        <v>750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1087</v>
      </c>
      <c r="AJ751" t="s">
        <v>1083</v>
      </c>
      <c r="AK751" t="s">
        <v>14</v>
      </c>
      <c r="AL751">
        <v>2001</v>
      </c>
      <c r="AM751">
        <v>23</v>
      </c>
      <c r="AN751" t="s">
        <v>15</v>
      </c>
      <c r="AO751" t="s">
        <v>107</v>
      </c>
    </row>
    <row r="752" spans="1:41" x14ac:dyDescent="0.25">
      <c r="A752">
        <f>MAX(A$8:A751)+1</f>
        <v>744</v>
      </c>
      <c r="B752" s="2">
        <f>T752</f>
        <v>5436</v>
      </c>
      <c r="C752" s="2">
        <f>S752</f>
        <v>76</v>
      </c>
      <c r="D752" s="2" t="str">
        <f>AO752</f>
        <v>TOR / ZON / ABS / EST</v>
      </c>
      <c r="E752" s="2">
        <f>U752</f>
        <v>9.5</v>
      </c>
      <c r="F752" s="2">
        <f>W752</f>
        <v>0.1</v>
      </c>
      <c r="G752" s="2">
        <f>X752</f>
        <v>15</v>
      </c>
      <c r="H752" s="2">
        <f>Y752</f>
        <v>10</v>
      </c>
      <c r="I752" s="3">
        <f>Z752</f>
        <v>0</v>
      </c>
      <c r="J752" s="3">
        <f>AA752</f>
        <v>0</v>
      </c>
      <c r="K752" s="3">
        <f>AB752</f>
        <v>142.50000000000003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2098</v>
      </c>
      <c r="S752">
        <v>76</v>
      </c>
      <c r="T752">
        <v>5436</v>
      </c>
      <c r="U752">
        <v>9.5</v>
      </c>
      <c r="V752" t="s">
        <v>3882</v>
      </c>
      <c r="W752">
        <v>0.1</v>
      </c>
      <c r="X752">
        <v>15</v>
      </c>
      <c r="Y752">
        <v>10</v>
      </c>
      <c r="Z752">
        <v>0</v>
      </c>
      <c r="AA752">
        <v>0</v>
      </c>
      <c r="AB752">
        <v>142.50000000000003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1087</v>
      </c>
      <c r="AJ752" t="s">
        <v>1083</v>
      </c>
      <c r="AK752" t="s">
        <v>14</v>
      </c>
      <c r="AL752">
        <v>2001</v>
      </c>
      <c r="AM752">
        <v>23</v>
      </c>
      <c r="AN752" t="s">
        <v>15</v>
      </c>
      <c r="AO752" t="s">
        <v>17</v>
      </c>
    </row>
    <row r="753" spans="1:41" x14ac:dyDescent="0.25">
      <c r="A753">
        <f>MAX(A$8:A752)+1</f>
        <v>745</v>
      </c>
      <c r="B753" s="2">
        <f>T753</f>
        <v>5436</v>
      </c>
      <c r="C753" s="2">
        <f>S753</f>
        <v>29</v>
      </c>
      <c r="D753" s="2" t="str">
        <f>AO753</f>
        <v>OP / CAT2F / SEN B / CAT</v>
      </c>
      <c r="E753" s="2">
        <f>U753</f>
        <v>10</v>
      </c>
      <c r="F753" s="2">
        <f>W753</f>
        <v>0.5</v>
      </c>
      <c r="G753" s="2">
        <f>X753</f>
        <v>15</v>
      </c>
      <c r="H753" s="2">
        <f>Y753</f>
        <v>10</v>
      </c>
      <c r="I753" s="3">
        <f>Z753</f>
        <v>0</v>
      </c>
      <c r="J753" s="3">
        <f>AA753</f>
        <v>0</v>
      </c>
      <c r="K753" s="3">
        <f>AB753</f>
        <v>750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4507</v>
      </c>
      <c r="S753">
        <v>29</v>
      </c>
      <c r="T753">
        <v>5436</v>
      </c>
      <c r="U753">
        <v>10</v>
      </c>
      <c r="V753" t="s">
        <v>4225</v>
      </c>
      <c r="W753">
        <v>0.5</v>
      </c>
      <c r="X753">
        <v>15</v>
      </c>
      <c r="Y753">
        <v>10</v>
      </c>
      <c r="Z753">
        <v>0</v>
      </c>
      <c r="AA753">
        <v>0</v>
      </c>
      <c r="AB753">
        <v>750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1087</v>
      </c>
      <c r="AJ753" t="s">
        <v>1083</v>
      </c>
      <c r="AK753" t="s">
        <v>14</v>
      </c>
      <c r="AL753">
        <v>2001</v>
      </c>
      <c r="AM753">
        <v>23</v>
      </c>
      <c r="AN753" t="s">
        <v>15</v>
      </c>
      <c r="AO753" t="s">
        <v>207</v>
      </c>
    </row>
    <row r="754" spans="1:41" x14ac:dyDescent="0.25">
      <c r="A754">
        <f>MAX(A$8:A753)+1</f>
        <v>746</v>
      </c>
      <c r="B754" s="2">
        <f>T754</f>
        <v>5436</v>
      </c>
      <c r="C754" s="2">
        <f>S754</f>
        <v>86</v>
      </c>
      <c r="D754" s="2" t="str">
        <f>AO754</f>
        <v>TOR / EST / ABS / EST</v>
      </c>
      <c r="E754" s="2">
        <f>U754</f>
        <v>3</v>
      </c>
      <c r="F754" s="2">
        <f>W754</f>
        <v>0.5</v>
      </c>
      <c r="G754" s="2">
        <f>X754</f>
        <v>15</v>
      </c>
      <c r="H754" s="2">
        <f>Y754</f>
        <v>10</v>
      </c>
      <c r="I754" s="3">
        <f>Z754</f>
        <v>0</v>
      </c>
      <c r="J754" s="3">
        <f>AA754</f>
        <v>0</v>
      </c>
      <c r="K754" s="3">
        <f>AB754</f>
        <v>225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4741</v>
      </c>
      <c r="S754">
        <v>86</v>
      </c>
      <c r="T754">
        <v>5436</v>
      </c>
      <c r="U754">
        <v>3</v>
      </c>
      <c r="V754" t="s">
        <v>2462</v>
      </c>
      <c r="W754">
        <v>0.5</v>
      </c>
      <c r="X754">
        <v>15</v>
      </c>
      <c r="Y754">
        <v>10</v>
      </c>
      <c r="Z754">
        <v>0</v>
      </c>
      <c r="AA754">
        <v>0</v>
      </c>
      <c r="AB754">
        <v>225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1087</v>
      </c>
      <c r="AJ754" t="s">
        <v>1083</v>
      </c>
      <c r="AK754" t="s">
        <v>14</v>
      </c>
      <c r="AL754">
        <v>2001</v>
      </c>
      <c r="AM754">
        <v>23</v>
      </c>
      <c r="AN754" t="s">
        <v>15</v>
      </c>
      <c r="AO754" t="s">
        <v>18</v>
      </c>
    </row>
    <row r="755" spans="1:41" x14ac:dyDescent="0.25">
      <c r="A755">
        <f>MAX(A$8:A754)+1</f>
        <v>747</v>
      </c>
      <c r="B755" s="2">
        <f>T755</f>
        <v>5436</v>
      </c>
      <c r="C755" s="2">
        <f>S755</f>
        <v>118</v>
      </c>
      <c r="D755" s="2" t="str">
        <f>AO755</f>
        <v>CAMP / CAT / COM / CAT</v>
      </c>
      <c r="E755" s="2">
        <f>U755</f>
        <v>2</v>
      </c>
      <c r="F755" s="2">
        <f>W755</f>
        <v>0.3</v>
      </c>
      <c r="G755" s="2">
        <f>X755</f>
        <v>15</v>
      </c>
      <c r="H755" s="2">
        <f>Y755</f>
        <v>10</v>
      </c>
      <c r="I755" s="3">
        <f>Z755</f>
        <v>0</v>
      </c>
      <c r="J755" s="3">
        <f>AA755</f>
        <v>0</v>
      </c>
      <c r="K755" s="3">
        <f>AB755</f>
        <v>90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5324</v>
      </c>
      <c r="S755">
        <v>118</v>
      </c>
      <c r="T755">
        <v>5436</v>
      </c>
      <c r="U755">
        <v>2</v>
      </c>
      <c r="V755" t="s">
        <v>5284</v>
      </c>
      <c r="W755">
        <v>0.3</v>
      </c>
      <c r="X755">
        <v>15</v>
      </c>
      <c r="Y755">
        <v>10</v>
      </c>
      <c r="Z755">
        <v>0</v>
      </c>
      <c r="AA755">
        <v>0</v>
      </c>
      <c r="AB755">
        <v>90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1087</v>
      </c>
      <c r="AJ755" t="s">
        <v>1083</v>
      </c>
      <c r="AK755" t="s">
        <v>14</v>
      </c>
      <c r="AL755">
        <v>2001</v>
      </c>
      <c r="AM755">
        <v>23</v>
      </c>
      <c r="AN755" t="s">
        <v>15</v>
      </c>
      <c r="AO755" t="s">
        <v>5311</v>
      </c>
    </row>
    <row r="756" spans="1:41" x14ac:dyDescent="0.25">
      <c r="A756">
        <f>MAX(A$8:A755)+1</f>
        <v>748</v>
      </c>
      <c r="B756" s="2">
        <f>T756</f>
        <v>5437</v>
      </c>
      <c r="C756" s="2">
        <f>S756</f>
        <v>3</v>
      </c>
      <c r="D756" s="2" t="str">
        <f>AO756</f>
        <v>LLIGUES ESTATALS /  /  / EST</v>
      </c>
      <c r="E756" s="2">
        <f>U756</f>
        <v>1140</v>
      </c>
      <c r="F756" s="2">
        <f>W756</f>
        <v>1</v>
      </c>
      <c r="G756" s="2">
        <f>X756</f>
        <v>1</v>
      </c>
      <c r="H756" s="2">
        <f>Y756</f>
        <v>1</v>
      </c>
      <c r="I756" s="3">
        <f>Z756</f>
        <v>0</v>
      </c>
      <c r="J756" s="3">
        <f>AA756</f>
        <v>0</v>
      </c>
      <c r="K756" s="3">
        <f>AB756</f>
        <v>1140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1764</v>
      </c>
      <c r="S756">
        <v>3</v>
      </c>
      <c r="T756">
        <v>5437</v>
      </c>
      <c r="U756">
        <v>1140</v>
      </c>
      <c r="V756" t="s">
        <v>11</v>
      </c>
      <c r="W756">
        <v>1</v>
      </c>
      <c r="X756">
        <v>1</v>
      </c>
      <c r="Y756">
        <v>1</v>
      </c>
      <c r="Z756">
        <v>0</v>
      </c>
      <c r="AA756">
        <v>0</v>
      </c>
      <c r="AB756">
        <v>1140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1085</v>
      </c>
      <c r="AJ756" t="s">
        <v>1083</v>
      </c>
      <c r="AK756" t="s">
        <v>14</v>
      </c>
      <c r="AL756">
        <v>2000</v>
      </c>
      <c r="AM756">
        <v>24</v>
      </c>
      <c r="AN756" t="s">
        <v>15</v>
      </c>
      <c r="AO756" t="s">
        <v>1693</v>
      </c>
    </row>
    <row r="757" spans="1:41" x14ac:dyDescent="0.25">
      <c r="A757">
        <f>MAX(A$8:A756)+1</f>
        <v>749</v>
      </c>
      <c r="B757" s="2">
        <f>T757</f>
        <v>5437</v>
      </c>
      <c r="C757" s="2">
        <f>S757</f>
        <v>2</v>
      </c>
      <c r="D757" s="2" t="str">
        <f>AO757</f>
        <v>RQ / RFETM / ABS / EST</v>
      </c>
      <c r="E757" s="2">
        <f>U757</f>
        <v>479</v>
      </c>
      <c r="F757" s="2">
        <f>W757</f>
        <v>0.1</v>
      </c>
      <c r="G757" s="2">
        <f>X757</f>
        <v>1</v>
      </c>
      <c r="H757" s="2">
        <f>Y757</f>
        <v>10</v>
      </c>
      <c r="I757" s="3">
        <f>Z757</f>
        <v>0</v>
      </c>
      <c r="J757" s="3">
        <f>AA757</f>
        <v>0</v>
      </c>
      <c r="K757" s="3">
        <f>AB757</f>
        <v>479.00000000000006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1084</v>
      </c>
      <c r="S757">
        <v>2</v>
      </c>
      <c r="T757">
        <v>5437</v>
      </c>
      <c r="U757">
        <v>479</v>
      </c>
      <c r="V757" t="s">
        <v>11</v>
      </c>
      <c r="W757">
        <v>0.1</v>
      </c>
      <c r="X757">
        <v>1</v>
      </c>
      <c r="Y757">
        <v>10</v>
      </c>
      <c r="Z757">
        <v>0</v>
      </c>
      <c r="AA757">
        <v>0</v>
      </c>
      <c r="AB757">
        <v>479.00000000000006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1085</v>
      </c>
      <c r="AJ757" t="s">
        <v>1083</v>
      </c>
      <c r="AK757" t="s">
        <v>14</v>
      </c>
      <c r="AL757">
        <v>2000</v>
      </c>
      <c r="AM757">
        <v>24</v>
      </c>
      <c r="AN757" t="s">
        <v>15</v>
      </c>
      <c r="AO757" t="s">
        <v>16</v>
      </c>
    </row>
    <row r="758" spans="1:41" x14ac:dyDescent="0.25">
      <c r="A758">
        <f>MAX(A$8:A757)+1</f>
        <v>750</v>
      </c>
      <c r="B758" s="2">
        <f>T758</f>
        <v>5437</v>
      </c>
      <c r="C758" s="2">
        <f>S758</f>
        <v>76</v>
      </c>
      <c r="D758" s="2" t="str">
        <f>AO758</f>
        <v>TOR / ZON / ABS / EST</v>
      </c>
      <c r="E758" s="2">
        <f>U758</f>
        <v>9.5</v>
      </c>
      <c r="F758" s="2">
        <f>W758</f>
        <v>0.1</v>
      </c>
      <c r="G758" s="2">
        <f>X758</f>
        <v>15</v>
      </c>
      <c r="H758" s="2">
        <f>Y758</f>
        <v>10</v>
      </c>
      <c r="I758" s="3">
        <f>Z758</f>
        <v>0</v>
      </c>
      <c r="J758" s="3">
        <f>AA758</f>
        <v>0</v>
      </c>
      <c r="K758" s="3">
        <f>AB758</f>
        <v>142.50000000000003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2099</v>
      </c>
      <c r="S758">
        <v>76</v>
      </c>
      <c r="T758">
        <v>5437</v>
      </c>
      <c r="U758">
        <v>9.5</v>
      </c>
      <c r="V758" t="s">
        <v>3882</v>
      </c>
      <c r="W758">
        <v>0.1</v>
      </c>
      <c r="X758">
        <v>15</v>
      </c>
      <c r="Y758">
        <v>10</v>
      </c>
      <c r="Z758">
        <v>0</v>
      </c>
      <c r="AA758">
        <v>0</v>
      </c>
      <c r="AB758">
        <v>142.50000000000003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1085</v>
      </c>
      <c r="AJ758" t="s">
        <v>1083</v>
      </c>
      <c r="AK758" t="s">
        <v>14</v>
      </c>
      <c r="AL758">
        <v>2000</v>
      </c>
      <c r="AM758">
        <v>24</v>
      </c>
      <c r="AN758" t="s">
        <v>15</v>
      </c>
      <c r="AO758" t="s">
        <v>17</v>
      </c>
    </row>
    <row r="759" spans="1:41" x14ac:dyDescent="0.25">
      <c r="A759">
        <f>MAX(A$8:A758)+1</f>
        <v>751</v>
      </c>
      <c r="B759" s="2">
        <f>T759</f>
        <v>5454</v>
      </c>
      <c r="C759" s="2">
        <f>S759</f>
        <v>141</v>
      </c>
      <c r="D759" s="2" t="str">
        <f>AO759</f>
        <v>CAMP / ESP / V70 / EST</v>
      </c>
      <c r="E759" s="2">
        <f>U759</f>
        <v>4</v>
      </c>
      <c r="F759" s="2">
        <f>W759</f>
        <v>4</v>
      </c>
      <c r="G759" s="2">
        <f>X759</f>
        <v>2</v>
      </c>
      <c r="H759" s="2">
        <f>Y759</f>
        <v>10</v>
      </c>
      <c r="I759" s="3">
        <f>Z759</f>
        <v>320</v>
      </c>
      <c r="J759" s="3">
        <f>AA759</f>
        <v>0</v>
      </c>
      <c r="K759" s="3">
        <f>AB759</f>
        <v>0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2803</v>
      </c>
      <c r="S759">
        <v>141</v>
      </c>
      <c r="T759">
        <v>5454</v>
      </c>
      <c r="U759">
        <v>4</v>
      </c>
      <c r="V759" t="s">
        <v>11</v>
      </c>
      <c r="W759">
        <v>4</v>
      </c>
      <c r="X759">
        <v>2</v>
      </c>
      <c r="Y759">
        <v>10</v>
      </c>
      <c r="Z759">
        <v>320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608</v>
      </c>
      <c r="AJ759" t="s">
        <v>595</v>
      </c>
      <c r="AK759" t="s">
        <v>14</v>
      </c>
      <c r="AL759">
        <v>1950</v>
      </c>
      <c r="AM759">
        <v>74</v>
      </c>
      <c r="AN759" t="s">
        <v>211</v>
      </c>
      <c r="AO759" t="s">
        <v>350</v>
      </c>
    </row>
    <row r="760" spans="1:41" x14ac:dyDescent="0.25">
      <c r="A760">
        <f>MAX(A$8:A759)+1</f>
        <v>752</v>
      </c>
      <c r="B760" s="2">
        <f>T760</f>
        <v>5454</v>
      </c>
      <c r="C760" s="2">
        <f>S760</f>
        <v>110</v>
      </c>
      <c r="D760" s="2" t="str">
        <f>AO760</f>
        <v>OP / BCN2F / V60 / BCN</v>
      </c>
      <c r="E760" s="2">
        <f>U760</f>
        <v>2.25</v>
      </c>
      <c r="F760" s="2">
        <f>W760</f>
        <v>1</v>
      </c>
      <c r="G760" s="2">
        <f>X760</f>
        <v>3</v>
      </c>
      <c r="H760" s="2">
        <f>Y760</f>
        <v>10</v>
      </c>
      <c r="I760" s="3">
        <f>Z760</f>
        <v>67.5</v>
      </c>
      <c r="J760" s="3">
        <f>AA760</f>
        <v>0</v>
      </c>
      <c r="K760" s="3">
        <f>AB760</f>
        <v>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609</v>
      </c>
      <c r="S760">
        <v>110</v>
      </c>
      <c r="T760">
        <v>5454</v>
      </c>
      <c r="U760">
        <v>2.25</v>
      </c>
      <c r="V760" t="s">
        <v>4605</v>
      </c>
      <c r="W760">
        <v>1</v>
      </c>
      <c r="X760">
        <v>3</v>
      </c>
      <c r="Y760">
        <v>10</v>
      </c>
      <c r="Z760">
        <v>67.5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608</v>
      </c>
      <c r="AJ760" t="s">
        <v>595</v>
      </c>
      <c r="AK760" t="s">
        <v>14</v>
      </c>
      <c r="AL760">
        <v>1950</v>
      </c>
      <c r="AM760">
        <v>74</v>
      </c>
      <c r="AN760" t="s">
        <v>211</v>
      </c>
      <c r="AO760" t="s">
        <v>195</v>
      </c>
    </row>
    <row r="761" spans="1:41" x14ac:dyDescent="0.25">
      <c r="A761">
        <f>MAX(A$8:A760)+1</f>
        <v>753</v>
      </c>
      <c r="B761" s="2">
        <f>T761</f>
        <v>5454</v>
      </c>
      <c r="C761" s="2">
        <f>S761</f>
        <v>185</v>
      </c>
      <c r="D761" s="2" t="str">
        <f>AO761</f>
        <v>CAMP / CAT / V75 / CAT</v>
      </c>
      <c r="E761" s="2">
        <f>U761</f>
        <v>8</v>
      </c>
      <c r="F761" s="2">
        <f>W761</f>
        <v>2</v>
      </c>
      <c r="G761" s="2">
        <f>X761</f>
        <v>0.83</v>
      </c>
      <c r="H761" s="2">
        <f>Y761</f>
        <v>10</v>
      </c>
      <c r="I761" s="3">
        <f>Z761</f>
        <v>132.79999999999998</v>
      </c>
      <c r="J761" s="3">
        <f>AA761</f>
        <v>0</v>
      </c>
      <c r="K761" s="3">
        <f>AB761</f>
        <v>0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4734</v>
      </c>
      <c r="S761">
        <v>185</v>
      </c>
      <c r="T761">
        <v>5454</v>
      </c>
      <c r="U761">
        <v>8</v>
      </c>
      <c r="V761" t="s">
        <v>4633</v>
      </c>
      <c r="W761">
        <v>2</v>
      </c>
      <c r="X761">
        <v>0.83</v>
      </c>
      <c r="Y761">
        <v>10</v>
      </c>
      <c r="Z761">
        <v>132.79999999999998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608</v>
      </c>
      <c r="AJ761" t="s">
        <v>595</v>
      </c>
      <c r="AK761" t="s">
        <v>14</v>
      </c>
      <c r="AL761">
        <v>1950</v>
      </c>
      <c r="AM761">
        <v>74</v>
      </c>
      <c r="AN761" t="s">
        <v>211</v>
      </c>
      <c r="AO761" t="s">
        <v>2455</v>
      </c>
    </row>
    <row r="762" spans="1:41" x14ac:dyDescent="0.25">
      <c r="A762">
        <f>MAX(A$8:A761)+1</f>
        <v>754</v>
      </c>
      <c r="B762" s="2">
        <f>T762</f>
        <v>5454</v>
      </c>
      <c r="C762" s="2">
        <f>S762</f>
        <v>113</v>
      </c>
      <c r="D762" s="2" t="str">
        <f>AO762</f>
        <v>OP / BCN3F / V60 / BCN</v>
      </c>
      <c r="E762" s="2">
        <f>U762</f>
        <v>2.25</v>
      </c>
      <c r="F762" s="2">
        <f>W762</f>
        <v>1</v>
      </c>
      <c r="G762" s="2">
        <f>X762</f>
        <v>3</v>
      </c>
      <c r="H762" s="2">
        <f>Y762</f>
        <v>10</v>
      </c>
      <c r="I762" s="3">
        <f>Z762</f>
        <v>67.5</v>
      </c>
      <c r="J762" s="3">
        <f>AA762</f>
        <v>0</v>
      </c>
      <c r="K762" s="3">
        <f>AB762</f>
        <v>0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4957</v>
      </c>
      <c r="S762">
        <v>113</v>
      </c>
      <c r="T762">
        <v>5454</v>
      </c>
      <c r="U762">
        <v>2.25</v>
      </c>
      <c r="V762" t="s">
        <v>4874</v>
      </c>
      <c r="W762">
        <v>1</v>
      </c>
      <c r="X762">
        <v>3</v>
      </c>
      <c r="Y762">
        <v>10</v>
      </c>
      <c r="Z762">
        <v>67.5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608</v>
      </c>
      <c r="AJ762" t="s">
        <v>595</v>
      </c>
      <c r="AK762" t="s">
        <v>14</v>
      </c>
      <c r="AL762">
        <v>1950</v>
      </c>
      <c r="AM762">
        <v>74</v>
      </c>
      <c r="AN762" t="s">
        <v>211</v>
      </c>
      <c r="AO762" t="s">
        <v>4940</v>
      </c>
    </row>
    <row r="763" spans="1:41" x14ac:dyDescent="0.25">
      <c r="A763">
        <f>MAX(A$8:A762)+1</f>
        <v>755</v>
      </c>
      <c r="B763" s="2">
        <f>T763</f>
        <v>5522</v>
      </c>
      <c r="C763" s="2">
        <f>S763</f>
        <v>106</v>
      </c>
      <c r="D763" s="2" t="str">
        <f>AO763</f>
        <v>OP / BCN1F / V50 / BCN</v>
      </c>
      <c r="E763" s="2">
        <f>U763</f>
        <v>8</v>
      </c>
      <c r="F763" s="2">
        <f>W763</f>
        <v>1</v>
      </c>
      <c r="G763" s="2">
        <f>X763</f>
        <v>6</v>
      </c>
      <c r="H763" s="2">
        <f>Y763</f>
        <v>10</v>
      </c>
      <c r="I763" s="3">
        <f>Z763</f>
        <v>480</v>
      </c>
      <c r="J763" s="3">
        <f>AA763</f>
        <v>0</v>
      </c>
      <c r="K763" s="3">
        <f>AB763</f>
        <v>0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516</v>
      </c>
      <c r="S763">
        <v>106</v>
      </c>
      <c r="T763">
        <v>5522</v>
      </c>
      <c r="U763">
        <v>8</v>
      </c>
      <c r="V763" t="s">
        <v>3849</v>
      </c>
      <c r="W763">
        <v>1</v>
      </c>
      <c r="X763">
        <v>6</v>
      </c>
      <c r="Y763">
        <v>10</v>
      </c>
      <c r="Z763">
        <v>480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517</v>
      </c>
      <c r="AJ763" t="s">
        <v>510</v>
      </c>
      <c r="AK763" t="s">
        <v>14</v>
      </c>
      <c r="AL763">
        <v>1964</v>
      </c>
      <c r="AM763">
        <v>60</v>
      </c>
      <c r="AN763" t="s">
        <v>145</v>
      </c>
      <c r="AO763" t="s">
        <v>136</v>
      </c>
    </row>
    <row r="764" spans="1:41" x14ac:dyDescent="0.25">
      <c r="A764">
        <f>MAX(A$8:A763)+1</f>
        <v>756</v>
      </c>
      <c r="B764" s="2">
        <f>T764</f>
        <v>5522</v>
      </c>
      <c r="C764" s="2">
        <f>S764</f>
        <v>109</v>
      </c>
      <c r="D764" s="2" t="str">
        <f>AO764</f>
        <v>OP / BCN2F / V50 / BCN</v>
      </c>
      <c r="E764" s="2">
        <f>U764</f>
        <v>8</v>
      </c>
      <c r="F764" s="2">
        <f>W764</f>
        <v>1</v>
      </c>
      <c r="G764" s="2">
        <f>X764</f>
        <v>6</v>
      </c>
      <c r="H764" s="2">
        <f>Y764</f>
        <v>10</v>
      </c>
      <c r="I764" s="3">
        <f>Z764</f>
        <v>480</v>
      </c>
      <c r="J764" s="3">
        <f>AA764</f>
        <v>0</v>
      </c>
      <c r="K764" s="3">
        <f>AB764</f>
        <v>0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518</v>
      </c>
      <c r="S764">
        <v>109</v>
      </c>
      <c r="T764">
        <v>5522</v>
      </c>
      <c r="U764">
        <v>8</v>
      </c>
      <c r="V764" t="s">
        <v>4605</v>
      </c>
      <c r="W764">
        <v>1</v>
      </c>
      <c r="X764">
        <v>6</v>
      </c>
      <c r="Y764">
        <v>10</v>
      </c>
      <c r="Z764">
        <v>480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517</v>
      </c>
      <c r="AJ764" t="s">
        <v>510</v>
      </c>
      <c r="AK764" t="s">
        <v>14</v>
      </c>
      <c r="AL764">
        <v>1964</v>
      </c>
      <c r="AM764">
        <v>60</v>
      </c>
      <c r="AN764" t="s">
        <v>145</v>
      </c>
      <c r="AO764" t="s">
        <v>137</v>
      </c>
    </row>
    <row r="765" spans="1:41" x14ac:dyDescent="0.25">
      <c r="A765">
        <f>MAX(A$8:A764)+1</f>
        <v>757</v>
      </c>
      <c r="B765" s="2">
        <f>T765</f>
        <v>5522</v>
      </c>
      <c r="C765" s="2">
        <f>S765</f>
        <v>127</v>
      </c>
      <c r="D765" s="2" t="str">
        <f>AO765</f>
        <v>CAMP / CAT / V60 / CAT</v>
      </c>
      <c r="E765" s="2">
        <f>U765</f>
        <v>4</v>
      </c>
      <c r="F765" s="2">
        <f>W765</f>
        <v>2</v>
      </c>
      <c r="G765" s="2">
        <f>X765</f>
        <v>3</v>
      </c>
      <c r="H765" s="2">
        <f>Y765</f>
        <v>10</v>
      </c>
      <c r="I765" s="3">
        <f>Z765</f>
        <v>240</v>
      </c>
      <c r="J765" s="3">
        <f>AA765</f>
        <v>0</v>
      </c>
      <c r="K765" s="3">
        <f>AB765</f>
        <v>0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2430</v>
      </c>
      <c r="S765">
        <v>127</v>
      </c>
      <c r="T765">
        <v>5522</v>
      </c>
      <c r="U765">
        <v>4</v>
      </c>
      <c r="V765" t="s">
        <v>4633</v>
      </c>
      <c r="W765">
        <v>2</v>
      </c>
      <c r="X765">
        <v>3</v>
      </c>
      <c r="Y765">
        <v>10</v>
      </c>
      <c r="Z765">
        <v>240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517</v>
      </c>
      <c r="AJ765" t="s">
        <v>510</v>
      </c>
      <c r="AK765" t="s">
        <v>14</v>
      </c>
      <c r="AL765">
        <v>1964</v>
      </c>
      <c r="AM765">
        <v>60</v>
      </c>
      <c r="AN765" t="s">
        <v>145</v>
      </c>
      <c r="AO765" t="s">
        <v>146</v>
      </c>
    </row>
    <row r="766" spans="1:41" x14ac:dyDescent="0.25">
      <c r="A766">
        <f>MAX(A$8:A765)+1</f>
        <v>758</v>
      </c>
      <c r="B766" s="2">
        <f>T766</f>
        <v>5522</v>
      </c>
      <c r="C766" s="2">
        <f>S766</f>
        <v>112</v>
      </c>
      <c r="D766" s="2" t="str">
        <f>AO766</f>
        <v>OP / BCN3F / V50 / BCN</v>
      </c>
      <c r="E766" s="2">
        <f>U766</f>
        <v>12</v>
      </c>
      <c r="F766" s="2">
        <f>W766</f>
        <v>1</v>
      </c>
      <c r="G766" s="2">
        <f>X766</f>
        <v>6</v>
      </c>
      <c r="H766" s="2">
        <f>Y766</f>
        <v>10</v>
      </c>
      <c r="I766" s="3">
        <f>Z766</f>
        <v>720</v>
      </c>
      <c r="J766" s="3">
        <f>AA766</f>
        <v>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0</v>
      </c>
      <c r="Q766" s="3">
        <f>AH766</f>
        <v>0</v>
      </c>
      <c r="R766" t="s">
        <v>4928</v>
      </c>
      <c r="S766">
        <v>112</v>
      </c>
      <c r="T766">
        <v>5522</v>
      </c>
      <c r="U766">
        <v>12</v>
      </c>
      <c r="V766" t="s">
        <v>4874</v>
      </c>
      <c r="W766">
        <v>1</v>
      </c>
      <c r="X766">
        <v>6</v>
      </c>
      <c r="Y766">
        <v>10</v>
      </c>
      <c r="Z766">
        <v>720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 t="s">
        <v>517</v>
      </c>
      <c r="AJ766" t="s">
        <v>510</v>
      </c>
      <c r="AK766" t="s">
        <v>14</v>
      </c>
      <c r="AL766">
        <v>1964</v>
      </c>
      <c r="AM766">
        <v>60</v>
      </c>
      <c r="AN766" t="s">
        <v>145</v>
      </c>
      <c r="AO766" t="s">
        <v>4925</v>
      </c>
    </row>
    <row r="767" spans="1:41" x14ac:dyDescent="0.25">
      <c r="A767">
        <f>MAX(A$8:A766)+1</f>
        <v>759</v>
      </c>
      <c r="B767" s="2">
        <f>T767</f>
        <v>5578</v>
      </c>
      <c r="C767" s="2">
        <f>S767</f>
        <v>138</v>
      </c>
      <c r="D767" s="2" t="str">
        <f>AO767</f>
        <v>CAMP / ESP / V50 / EST</v>
      </c>
      <c r="E767" s="2">
        <f>U767</f>
        <v>16</v>
      </c>
      <c r="F767" s="2">
        <f>W767</f>
        <v>4</v>
      </c>
      <c r="G767" s="2">
        <f>X767</f>
        <v>6</v>
      </c>
      <c r="H767" s="2">
        <f>Y767</f>
        <v>10</v>
      </c>
      <c r="I767" s="3">
        <f>Z767</f>
        <v>3840</v>
      </c>
      <c r="J767" s="3">
        <f>AA767</f>
        <v>0</v>
      </c>
      <c r="K767" s="3">
        <f>AB767</f>
        <v>0</v>
      </c>
      <c r="L767" s="3">
        <f>AC767</f>
        <v>0</v>
      </c>
      <c r="M767" s="3">
        <f>AD767</f>
        <v>0</v>
      </c>
      <c r="N767" s="3">
        <f>AE767</f>
        <v>0</v>
      </c>
      <c r="O767" s="3">
        <f>AF767</f>
        <v>0</v>
      </c>
      <c r="P767" s="3">
        <f>AG767</f>
        <v>0</v>
      </c>
      <c r="Q767" s="3">
        <f>AH767</f>
        <v>0</v>
      </c>
      <c r="R767" t="s">
        <v>1451</v>
      </c>
      <c r="S767">
        <v>138</v>
      </c>
      <c r="T767">
        <v>5578</v>
      </c>
      <c r="U767">
        <v>16</v>
      </c>
      <c r="V767" t="s">
        <v>11</v>
      </c>
      <c r="W767">
        <v>4</v>
      </c>
      <c r="X767">
        <v>6</v>
      </c>
      <c r="Y767">
        <v>10</v>
      </c>
      <c r="Z767">
        <v>3840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 t="s">
        <v>1448</v>
      </c>
      <c r="AJ767" t="s">
        <v>1442</v>
      </c>
      <c r="AK767" t="s">
        <v>14</v>
      </c>
      <c r="AL767">
        <v>1971</v>
      </c>
      <c r="AM767">
        <v>53</v>
      </c>
      <c r="AN767" t="s">
        <v>51</v>
      </c>
      <c r="AO767" t="s">
        <v>180</v>
      </c>
    </row>
    <row r="768" spans="1:41" x14ac:dyDescent="0.25">
      <c r="A768">
        <f>MAX(A$8:A767)+1</f>
        <v>760</v>
      </c>
      <c r="B768" s="2">
        <f>T768</f>
        <v>5578</v>
      </c>
      <c r="C768" s="2">
        <f>S768</f>
        <v>3</v>
      </c>
      <c r="D768" s="2" t="str">
        <f>AO768</f>
        <v>LLIGUES ESTATALS /  /  / EST</v>
      </c>
      <c r="E768" s="2">
        <f>U768</f>
        <v>1530</v>
      </c>
      <c r="F768" s="2">
        <f>W768</f>
        <v>1</v>
      </c>
      <c r="G768" s="2">
        <f>X768</f>
        <v>1</v>
      </c>
      <c r="H768" s="2">
        <f>Y768</f>
        <v>1</v>
      </c>
      <c r="I768" s="3">
        <f>Z768</f>
        <v>0</v>
      </c>
      <c r="J768" s="3">
        <f>AA768</f>
        <v>0</v>
      </c>
      <c r="K768" s="3">
        <f>AB768</f>
        <v>1530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0</v>
      </c>
      <c r="Q768" s="3">
        <f>AH768</f>
        <v>0</v>
      </c>
      <c r="R768" t="s">
        <v>1760</v>
      </c>
      <c r="S768">
        <v>3</v>
      </c>
      <c r="T768">
        <v>5578</v>
      </c>
      <c r="U768">
        <v>1530</v>
      </c>
      <c r="V768" t="s">
        <v>11</v>
      </c>
      <c r="W768">
        <v>1</v>
      </c>
      <c r="X768">
        <v>1</v>
      </c>
      <c r="Y768">
        <v>1</v>
      </c>
      <c r="Z768">
        <v>0</v>
      </c>
      <c r="AA768">
        <v>0</v>
      </c>
      <c r="AB768">
        <v>1530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 t="s">
        <v>1448</v>
      </c>
      <c r="AJ768" t="s">
        <v>1442</v>
      </c>
      <c r="AK768" t="s">
        <v>14</v>
      </c>
      <c r="AL768">
        <v>1971</v>
      </c>
      <c r="AM768">
        <v>53</v>
      </c>
      <c r="AN768" t="s">
        <v>51</v>
      </c>
      <c r="AO768" t="s">
        <v>1693</v>
      </c>
    </row>
    <row r="769" spans="1:41" x14ac:dyDescent="0.25">
      <c r="A769">
        <f>MAX(A$8:A768)+1</f>
        <v>761</v>
      </c>
      <c r="B769" s="2">
        <f>T769</f>
        <v>5578</v>
      </c>
      <c r="C769" s="2">
        <f>S769</f>
        <v>2</v>
      </c>
      <c r="D769" s="2" t="str">
        <f>AO769</f>
        <v>RQ / RFETM / ABS / EST</v>
      </c>
      <c r="E769" s="2">
        <f>U769</f>
        <v>675</v>
      </c>
      <c r="F769" s="2">
        <f>W769</f>
        <v>0.1</v>
      </c>
      <c r="G769" s="2">
        <f>X769</f>
        <v>1</v>
      </c>
      <c r="H769" s="2">
        <f>Y769</f>
        <v>10</v>
      </c>
      <c r="I769" s="3">
        <f>Z769</f>
        <v>0</v>
      </c>
      <c r="J769" s="3">
        <f>AA769</f>
        <v>0</v>
      </c>
      <c r="K769" s="3">
        <f>AB769</f>
        <v>675</v>
      </c>
      <c r="L769" s="3">
        <f>AC769</f>
        <v>0</v>
      </c>
      <c r="M769" s="3">
        <f>AD769</f>
        <v>0</v>
      </c>
      <c r="N769" s="3">
        <f>AE769</f>
        <v>0</v>
      </c>
      <c r="O769" s="3">
        <f>AF769</f>
        <v>0</v>
      </c>
      <c r="P769" s="3">
        <f>AG769</f>
        <v>0</v>
      </c>
      <c r="Q769" s="3">
        <f>AH769</f>
        <v>0</v>
      </c>
      <c r="R769" t="s">
        <v>1447</v>
      </c>
      <c r="S769">
        <v>2</v>
      </c>
      <c r="T769">
        <v>5578</v>
      </c>
      <c r="U769">
        <v>675</v>
      </c>
      <c r="V769" t="s">
        <v>11</v>
      </c>
      <c r="W769">
        <v>0.1</v>
      </c>
      <c r="X769">
        <v>1</v>
      </c>
      <c r="Y769">
        <v>10</v>
      </c>
      <c r="Z769">
        <v>0</v>
      </c>
      <c r="AA769">
        <v>0</v>
      </c>
      <c r="AB769">
        <v>675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 t="s">
        <v>1448</v>
      </c>
      <c r="AJ769" t="s">
        <v>1442</v>
      </c>
      <c r="AK769" t="s">
        <v>14</v>
      </c>
      <c r="AL769">
        <v>1971</v>
      </c>
      <c r="AM769">
        <v>53</v>
      </c>
      <c r="AN769" t="s">
        <v>51</v>
      </c>
      <c r="AO769" t="s">
        <v>16</v>
      </c>
    </row>
    <row r="770" spans="1:41" x14ac:dyDescent="0.25">
      <c r="A770">
        <f>MAX(A$8:A769)+1</f>
        <v>762</v>
      </c>
      <c r="B770" s="2">
        <f>T770</f>
        <v>5578</v>
      </c>
      <c r="C770" s="2">
        <f>S770</f>
        <v>167</v>
      </c>
      <c r="D770" s="2" t="str">
        <f>AO770</f>
        <v>OP / CAT1F / CAD C / CAT</v>
      </c>
      <c r="E770" s="2">
        <f>U770</f>
        <v>2</v>
      </c>
      <c r="F770" s="2">
        <f>W770</f>
        <v>0.5</v>
      </c>
      <c r="G770" s="2">
        <f>X770</f>
        <v>3.5</v>
      </c>
      <c r="H770" s="2">
        <f>Y770</f>
        <v>10</v>
      </c>
      <c r="I770" s="3">
        <f>Z770</f>
        <v>0</v>
      </c>
      <c r="J770" s="3">
        <f>AA770</f>
        <v>0</v>
      </c>
      <c r="K770" s="3">
        <f>AB770</f>
        <v>35</v>
      </c>
      <c r="L770" s="3">
        <f>AC770</f>
        <v>0</v>
      </c>
      <c r="M770" s="3">
        <f>AD770</f>
        <v>0</v>
      </c>
      <c r="N770" s="3">
        <f>AE770</f>
        <v>0</v>
      </c>
      <c r="O770" s="3">
        <f>AF770</f>
        <v>0</v>
      </c>
      <c r="P770" s="3">
        <f>AG770</f>
        <v>0</v>
      </c>
      <c r="Q770" s="3">
        <f>AH770</f>
        <v>0</v>
      </c>
      <c r="R770" t="s">
        <v>3642</v>
      </c>
      <c r="S770">
        <v>167</v>
      </c>
      <c r="T770">
        <v>5578</v>
      </c>
      <c r="U770">
        <v>2</v>
      </c>
      <c r="V770" t="s">
        <v>22</v>
      </c>
      <c r="W770">
        <v>0.5</v>
      </c>
      <c r="X770">
        <v>3.5</v>
      </c>
      <c r="Y770">
        <v>10</v>
      </c>
      <c r="Z770">
        <v>0</v>
      </c>
      <c r="AA770">
        <v>0</v>
      </c>
      <c r="AB770">
        <v>35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 t="s">
        <v>1448</v>
      </c>
      <c r="AJ770" t="s">
        <v>1442</v>
      </c>
      <c r="AK770" t="s">
        <v>14</v>
      </c>
      <c r="AL770">
        <v>1971</v>
      </c>
      <c r="AM770">
        <v>53</v>
      </c>
      <c r="AN770" t="s">
        <v>51</v>
      </c>
      <c r="AO770" t="s">
        <v>144</v>
      </c>
    </row>
    <row r="771" spans="1:41" x14ac:dyDescent="0.25">
      <c r="A771">
        <f>MAX(A$8:A770)+1</f>
        <v>763</v>
      </c>
      <c r="B771" s="2">
        <f>T771</f>
        <v>5578</v>
      </c>
      <c r="C771" s="2">
        <f>S771</f>
        <v>106</v>
      </c>
      <c r="D771" s="2" t="str">
        <f>AO771</f>
        <v>OP / BCN1F / V50 / BCN</v>
      </c>
      <c r="E771" s="2">
        <f>U771</f>
        <v>20</v>
      </c>
      <c r="F771" s="2">
        <f>W771</f>
        <v>1</v>
      </c>
      <c r="G771" s="2">
        <f>X771</f>
        <v>6</v>
      </c>
      <c r="H771" s="2">
        <f>Y771</f>
        <v>10</v>
      </c>
      <c r="I771" s="3">
        <f>Z771</f>
        <v>1200</v>
      </c>
      <c r="J771" s="3">
        <f>AA771</f>
        <v>0</v>
      </c>
      <c r="K771" s="3">
        <f>AB771</f>
        <v>0</v>
      </c>
      <c r="L771" s="3">
        <f>AC771</f>
        <v>0</v>
      </c>
      <c r="M771" s="3">
        <f>AD771</f>
        <v>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3855</v>
      </c>
      <c r="S771">
        <v>106</v>
      </c>
      <c r="T771">
        <v>5578</v>
      </c>
      <c r="U771">
        <v>20</v>
      </c>
      <c r="V771" t="s">
        <v>3849</v>
      </c>
      <c r="W771">
        <v>1</v>
      </c>
      <c r="X771">
        <v>6</v>
      </c>
      <c r="Y771">
        <v>10</v>
      </c>
      <c r="Z771">
        <v>1200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 t="s">
        <v>1448</v>
      </c>
      <c r="AJ771" t="s">
        <v>1442</v>
      </c>
      <c r="AK771" t="s">
        <v>14</v>
      </c>
      <c r="AL771">
        <v>1971</v>
      </c>
      <c r="AM771">
        <v>53</v>
      </c>
      <c r="AN771" t="s">
        <v>51</v>
      </c>
      <c r="AO771" t="s">
        <v>136</v>
      </c>
    </row>
    <row r="772" spans="1:41" x14ac:dyDescent="0.25">
      <c r="A772">
        <f>MAX(A$8:A771)+1</f>
        <v>764</v>
      </c>
      <c r="B772" s="2">
        <f>T772</f>
        <v>5578</v>
      </c>
      <c r="C772" s="2">
        <f>S772</f>
        <v>83</v>
      </c>
      <c r="D772" s="2" t="str">
        <f>AO772</f>
        <v>TOR / ZON / V50 / EST</v>
      </c>
      <c r="E772" s="2">
        <f>U772</f>
        <v>20</v>
      </c>
      <c r="F772" s="2">
        <f>W772</f>
        <v>1</v>
      </c>
      <c r="G772" s="2">
        <f>X772</f>
        <v>6</v>
      </c>
      <c r="H772" s="2">
        <f>Y772</f>
        <v>10</v>
      </c>
      <c r="I772" s="3">
        <f>Z772</f>
        <v>1200</v>
      </c>
      <c r="J772" s="3">
        <f>AA772</f>
        <v>0</v>
      </c>
      <c r="K772" s="3">
        <f>AB772</f>
        <v>0</v>
      </c>
      <c r="L772" s="3">
        <f>AC772</f>
        <v>0</v>
      </c>
      <c r="M772" s="3">
        <f>AD772</f>
        <v>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4015</v>
      </c>
      <c r="S772">
        <v>83</v>
      </c>
      <c r="T772">
        <v>5578</v>
      </c>
      <c r="U772">
        <v>20</v>
      </c>
      <c r="V772" t="s">
        <v>3882</v>
      </c>
      <c r="W772">
        <v>1</v>
      </c>
      <c r="X772">
        <v>6</v>
      </c>
      <c r="Y772">
        <v>10</v>
      </c>
      <c r="Z772">
        <v>1200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 t="s">
        <v>1448</v>
      </c>
      <c r="AJ772" t="s">
        <v>1442</v>
      </c>
      <c r="AK772" t="s">
        <v>14</v>
      </c>
      <c r="AL772">
        <v>1971</v>
      </c>
      <c r="AM772">
        <v>53</v>
      </c>
      <c r="AN772" t="s">
        <v>51</v>
      </c>
      <c r="AO772" t="s">
        <v>4016</v>
      </c>
    </row>
    <row r="773" spans="1:41" x14ac:dyDescent="0.25">
      <c r="A773">
        <f>MAX(A$8:A772)+1</f>
        <v>765</v>
      </c>
      <c r="B773" s="2">
        <f>T773</f>
        <v>5578</v>
      </c>
      <c r="C773" s="2">
        <f>S773</f>
        <v>109</v>
      </c>
      <c r="D773" s="2" t="str">
        <f>AO773</f>
        <v>OP / BCN2F / V50 / BCN</v>
      </c>
      <c r="E773" s="2">
        <f>U773</f>
        <v>16</v>
      </c>
      <c r="F773" s="2">
        <f>W773</f>
        <v>1</v>
      </c>
      <c r="G773" s="2">
        <f>X773</f>
        <v>6</v>
      </c>
      <c r="H773" s="2">
        <f>Y773</f>
        <v>10</v>
      </c>
      <c r="I773" s="3">
        <f>Z773</f>
        <v>960</v>
      </c>
      <c r="J773" s="3">
        <f>AA773</f>
        <v>0</v>
      </c>
      <c r="K773" s="3">
        <f>AB773</f>
        <v>0</v>
      </c>
      <c r="L773" s="3">
        <f>AC773</f>
        <v>0</v>
      </c>
      <c r="M773" s="3">
        <f>AD773</f>
        <v>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1449</v>
      </c>
      <c r="S773">
        <v>109</v>
      </c>
      <c r="T773">
        <v>5578</v>
      </c>
      <c r="U773">
        <v>16</v>
      </c>
      <c r="V773" t="s">
        <v>4605</v>
      </c>
      <c r="W773">
        <v>1</v>
      </c>
      <c r="X773">
        <v>6</v>
      </c>
      <c r="Y773">
        <v>10</v>
      </c>
      <c r="Z773">
        <v>960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 t="s">
        <v>1448</v>
      </c>
      <c r="AJ773" t="s">
        <v>1442</v>
      </c>
      <c r="AK773" t="s">
        <v>14</v>
      </c>
      <c r="AL773">
        <v>1971</v>
      </c>
      <c r="AM773">
        <v>53</v>
      </c>
      <c r="AN773" t="s">
        <v>51</v>
      </c>
      <c r="AO773" t="s">
        <v>137</v>
      </c>
    </row>
    <row r="774" spans="1:41" x14ac:dyDescent="0.25">
      <c r="A774">
        <f>MAX(A$8:A773)+1</f>
        <v>766</v>
      </c>
      <c r="B774" s="2">
        <f>T774</f>
        <v>5578</v>
      </c>
      <c r="C774" s="2">
        <f>S774</f>
        <v>126</v>
      </c>
      <c r="D774" s="2" t="str">
        <f>AO774</f>
        <v>CAMP / CAT / V50 / CAT</v>
      </c>
      <c r="E774" s="2">
        <f>U774</f>
        <v>8</v>
      </c>
      <c r="F774" s="2">
        <f>W774</f>
        <v>2</v>
      </c>
      <c r="G774" s="2">
        <f>X774</f>
        <v>6</v>
      </c>
      <c r="H774" s="2">
        <f>Y774</f>
        <v>10</v>
      </c>
      <c r="I774" s="3">
        <f>Z774</f>
        <v>960</v>
      </c>
      <c r="J774" s="3">
        <f>AA774</f>
        <v>0</v>
      </c>
      <c r="K774" s="3">
        <f>AB774</f>
        <v>0</v>
      </c>
      <c r="L774" s="3">
        <f>AC774</f>
        <v>0</v>
      </c>
      <c r="M774" s="3">
        <f>AD774</f>
        <v>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1450</v>
      </c>
      <c r="S774">
        <v>126</v>
      </c>
      <c r="T774">
        <v>5578</v>
      </c>
      <c r="U774">
        <v>8</v>
      </c>
      <c r="V774" t="s">
        <v>4633</v>
      </c>
      <c r="W774">
        <v>2</v>
      </c>
      <c r="X774">
        <v>6</v>
      </c>
      <c r="Y774">
        <v>10</v>
      </c>
      <c r="Z774">
        <v>960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 t="s">
        <v>1448</v>
      </c>
      <c r="AJ774" t="s">
        <v>1442</v>
      </c>
      <c r="AK774" t="s">
        <v>14</v>
      </c>
      <c r="AL774">
        <v>1971</v>
      </c>
      <c r="AM774">
        <v>53</v>
      </c>
      <c r="AN774" t="s">
        <v>51</v>
      </c>
      <c r="AO774" t="s">
        <v>139</v>
      </c>
    </row>
    <row r="775" spans="1:41" x14ac:dyDescent="0.25">
      <c r="A775">
        <f>MAX(A$8:A774)+1</f>
        <v>767</v>
      </c>
      <c r="B775" s="2">
        <f>T775</f>
        <v>5578</v>
      </c>
      <c r="C775" s="2">
        <f>S775</f>
        <v>93</v>
      </c>
      <c r="D775" s="2" t="str">
        <f>AO775</f>
        <v>TOR / EST / V50 / EST</v>
      </c>
      <c r="E775" s="2">
        <f>U775</f>
        <v>16</v>
      </c>
      <c r="F775" s="2">
        <f>W775</f>
        <v>0.5</v>
      </c>
      <c r="G775" s="2">
        <f>X775</f>
        <v>6</v>
      </c>
      <c r="H775" s="2">
        <f>Y775</f>
        <v>10</v>
      </c>
      <c r="I775" s="3">
        <f>Z775</f>
        <v>480</v>
      </c>
      <c r="J775" s="3">
        <f>AA775</f>
        <v>0</v>
      </c>
      <c r="K775" s="3">
        <f>AB775</f>
        <v>0</v>
      </c>
      <c r="L775" s="3">
        <f>AC775</f>
        <v>0</v>
      </c>
      <c r="M775" s="3">
        <f>AD775</f>
        <v>0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4767</v>
      </c>
      <c r="S775">
        <v>93</v>
      </c>
      <c r="T775">
        <v>5578</v>
      </c>
      <c r="U775">
        <v>16</v>
      </c>
      <c r="V775" t="s">
        <v>2462</v>
      </c>
      <c r="W775">
        <v>0.5</v>
      </c>
      <c r="X775">
        <v>6</v>
      </c>
      <c r="Y775">
        <v>10</v>
      </c>
      <c r="Z775">
        <v>480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 t="s">
        <v>1448</v>
      </c>
      <c r="AJ775" t="s">
        <v>1442</v>
      </c>
      <c r="AK775" t="s">
        <v>14</v>
      </c>
      <c r="AL775">
        <v>1971</v>
      </c>
      <c r="AM775">
        <v>53</v>
      </c>
      <c r="AN775" t="s">
        <v>51</v>
      </c>
      <c r="AO775" t="s">
        <v>492</v>
      </c>
    </row>
    <row r="776" spans="1:41" x14ac:dyDescent="0.25">
      <c r="A776">
        <f>MAX(A$8:A775)+1</f>
        <v>768</v>
      </c>
      <c r="B776" s="2">
        <f>T776</f>
        <v>5578</v>
      </c>
      <c r="C776" s="2">
        <f>S776</f>
        <v>112</v>
      </c>
      <c r="D776" s="2" t="str">
        <f>AO776</f>
        <v>OP / BCN3F / V50 / BCN</v>
      </c>
      <c r="E776" s="2">
        <f>U776</f>
        <v>20</v>
      </c>
      <c r="F776" s="2">
        <f>W776</f>
        <v>1</v>
      </c>
      <c r="G776" s="2">
        <f>X776</f>
        <v>6</v>
      </c>
      <c r="H776" s="2">
        <f>Y776</f>
        <v>10</v>
      </c>
      <c r="I776" s="3">
        <f>Z776</f>
        <v>1200</v>
      </c>
      <c r="J776" s="3">
        <f>AA776</f>
        <v>0</v>
      </c>
      <c r="K776" s="3">
        <f>AB776</f>
        <v>0</v>
      </c>
      <c r="L776" s="3">
        <f>AC776</f>
        <v>0</v>
      </c>
      <c r="M776" s="3">
        <f>AD776</f>
        <v>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4924</v>
      </c>
      <c r="S776">
        <v>112</v>
      </c>
      <c r="T776">
        <v>5578</v>
      </c>
      <c r="U776">
        <v>20</v>
      </c>
      <c r="V776" t="s">
        <v>4874</v>
      </c>
      <c r="W776">
        <v>1</v>
      </c>
      <c r="X776">
        <v>6</v>
      </c>
      <c r="Y776">
        <v>10</v>
      </c>
      <c r="Z776">
        <v>1200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 t="s">
        <v>1448</v>
      </c>
      <c r="AJ776" t="s">
        <v>1442</v>
      </c>
      <c r="AK776" t="s">
        <v>14</v>
      </c>
      <c r="AL776">
        <v>1971</v>
      </c>
      <c r="AM776">
        <v>53</v>
      </c>
      <c r="AN776" t="s">
        <v>51</v>
      </c>
      <c r="AO776" t="s">
        <v>4925</v>
      </c>
    </row>
    <row r="777" spans="1:41" x14ac:dyDescent="0.25">
      <c r="A777">
        <f>MAX(A$8:A776)+1</f>
        <v>769</v>
      </c>
      <c r="B777" s="2">
        <f>T777</f>
        <v>5587</v>
      </c>
      <c r="C777" s="2">
        <f>S777</f>
        <v>3</v>
      </c>
      <c r="D777" s="2" t="str">
        <f>AO777</f>
        <v>LLIGUES ESTATALS /  /  / EST</v>
      </c>
      <c r="E777" s="2">
        <f>U777</f>
        <v>102.39999999999998</v>
      </c>
      <c r="F777" s="2">
        <f>W777</f>
        <v>1</v>
      </c>
      <c r="G777" s="2">
        <f>X777</f>
        <v>1</v>
      </c>
      <c r="H777" s="2">
        <f>Y777</f>
        <v>1</v>
      </c>
      <c r="I777" s="3">
        <f>Z777</f>
        <v>0</v>
      </c>
      <c r="J777" s="3">
        <f>AA777</f>
        <v>0</v>
      </c>
      <c r="K777" s="3">
        <f>AB777</f>
        <v>102.39999999999998</v>
      </c>
      <c r="L777" s="3">
        <f>AC777</f>
        <v>0</v>
      </c>
      <c r="M777" s="3">
        <f>AD777</f>
        <v>0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1770</v>
      </c>
      <c r="S777">
        <v>3</v>
      </c>
      <c r="T777">
        <v>5587</v>
      </c>
      <c r="U777">
        <v>102.39999999999998</v>
      </c>
      <c r="V777" t="s">
        <v>11</v>
      </c>
      <c r="W777">
        <v>1</v>
      </c>
      <c r="X777">
        <v>1</v>
      </c>
      <c r="Y777">
        <v>1</v>
      </c>
      <c r="Z777">
        <v>0</v>
      </c>
      <c r="AA777">
        <v>0</v>
      </c>
      <c r="AB777">
        <v>102.39999999999998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 t="s">
        <v>3275</v>
      </c>
      <c r="AJ777" t="s">
        <v>1115</v>
      </c>
      <c r="AK777" t="s">
        <v>14</v>
      </c>
      <c r="AL777">
        <v>2000</v>
      </c>
      <c r="AM777">
        <v>24</v>
      </c>
      <c r="AN777" t="s">
        <v>15</v>
      </c>
      <c r="AO777" t="s">
        <v>1693</v>
      </c>
    </row>
    <row r="778" spans="1:41" x14ac:dyDescent="0.25">
      <c r="A778">
        <f>MAX(A$8:A777)+1</f>
        <v>770</v>
      </c>
      <c r="B778" s="2">
        <f>T778</f>
        <v>5587</v>
      </c>
      <c r="C778" s="2">
        <f>S778</f>
        <v>2</v>
      </c>
      <c r="D778" s="2" t="str">
        <f>AO778</f>
        <v>RQ / RFETM / ABS / EST</v>
      </c>
      <c r="E778" s="2">
        <f>U778</f>
        <v>142</v>
      </c>
      <c r="F778" s="2">
        <f>W778</f>
        <v>0.1</v>
      </c>
      <c r="G778" s="2">
        <f>X778</f>
        <v>1</v>
      </c>
      <c r="H778" s="2">
        <f>Y778</f>
        <v>10</v>
      </c>
      <c r="I778" s="3">
        <f>Z778</f>
        <v>0</v>
      </c>
      <c r="J778" s="3">
        <f>AA778</f>
        <v>0</v>
      </c>
      <c r="K778" s="3">
        <f>AB778</f>
        <v>142</v>
      </c>
      <c r="L778" s="3">
        <f>AC778</f>
        <v>0</v>
      </c>
      <c r="M778" s="3">
        <f>AD778</f>
        <v>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1276</v>
      </c>
      <c r="S778">
        <v>2</v>
      </c>
      <c r="T778">
        <v>5587</v>
      </c>
      <c r="U778">
        <v>142</v>
      </c>
      <c r="V778" t="s">
        <v>11</v>
      </c>
      <c r="W778">
        <v>0.1</v>
      </c>
      <c r="X778">
        <v>1</v>
      </c>
      <c r="Y778">
        <v>10</v>
      </c>
      <c r="Z778">
        <v>0</v>
      </c>
      <c r="AA778">
        <v>0</v>
      </c>
      <c r="AB778">
        <v>142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 t="s">
        <v>3275</v>
      </c>
      <c r="AJ778" t="s">
        <v>1115</v>
      </c>
      <c r="AK778" t="s">
        <v>14</v>
      </c>
      <c r="AL778">
        <v>2000</v>
      </c>
      <c r="AM778">
        <v>24</v>
      </c>
      <c r="AN778" t="s">
        <v>15</v>
      </c>
      <c r="AO778" t="s">
        <v>16</v>
      </c>
    </row>
    <row r="779" spans="1:41" x14ac:dyDescent="0.25">
      <c r="A779">
        <f>MAX(A$8:A778)+1</f>
        <v>771</v>
      </c>
      <c r="B779" s="2">
        <f>T779</f>
        <v>5607</v>
      </c>
      <c r="C779" s="2">
        <f>S779</f>
        <v>149</v>
      </c>
      <c r="D779" s="2" t="str">
        <f>AO779</f>
        <v>CAMP / ESP / ADA 9 / EST</v>
      </c>
      <c r="E779" s="2">
        <f>U779</f>
        <v>8</v>
      </c>
      <c r="F779" s="2">
        <f>W779</f>
        <v>4</v>
      </c>
      <c r="G779" s="2">
        <f>X779</f>
        <v>9</v>
      </c>
      <c r="H779" s="2">
        <f>Y779</f>
        <v>10</v>
      </c>
      <c r="I779" s="3">
        <f>Z779</f>
        <v>0</v>
      </c>
      <c r="J779" s="3">
        <f>AA779</f>
        <v>2880</v>
      </c>
      <c r="K779" s="3">
        <f>AB779</f>
        <v>0</v>
      </c>
      <c r="L779" s="3">
        <f>AC779</f>
        <v>0</v>
      </c>
      <c r="M779" s="3">
        <f>AD779</f>
        <v>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456</v>
      </c>
      <c r="S779">
        <v>149</v>
      </c>
      <c r="T779">
        <v>5607</v>
      </c>
      <c r="U779">
        <v>8</v>
      </c>
      <c r="V779" t="s">
        <v>11</v>
      </c>
      <c r="W779">
        <v>4</v>
      </c>
      <c r="X779">
        <v>9</v>
      </c>
      <c r="Y779">
        <v>10</v>
      </c>
      <c r="Z779">
        <v>0</v>
      </c>
      <c r="AA779">
        <v>2880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 t="s">
        <v>454</v>
      </c>
      <c r="AJ779" t="s">
        <v>453</v>
      </c>
      <c r="AK779" t="s">
        <v>14</v>
      </c>
      <c r="AL779">
        <v>1957</v>
      </c>
      <c r="AM779">
        <v>67</v>
      </c>
      <c r="AN779" t="s">
        <v>159</v>
      </c>
      <c r="AO779" t="s">
        <v>457</v>
      </c>
    </row>
    <row r="780" spans="1:41" x14ac:dyDescent="0.25">
      <c r="A780">
        <f>MAX(A$8:A779)+1</f>
        <v>772</v>
      </c>
      <c r="B780" s="2">
        <f>T780</f>
        <v>5607</v>
      </c>
      <c r="C780" s="2">
        <f>S780</f>
        <v>12</v>
      </c>
      <c r="D780" s="2" t="str">
        <f>AO780</f>
        <v>OP / CAT1F / ADA / CAT</v>
      </c>
      <c r="E780" s="2">
        <f>U780</f>
        <v>10</v>
      </c>
      <c r="F780" s="2">
        <f>W780</f>
        <v>1.25</v>
      </c>
      <c r="G780" s="2">
        <f>X780</f>
        <v>10</v>
      </c>
      <c r="H780" s="2">
        <f>Y780</f>
        <v>10</v>
      </c>
      <c r="I780" s="3">
        <f>Z780</f>
        <v>0</v>
      </c>
      <c r="J780" s="3">
        <f>AA780</f>
        <v>1250</v>
      </c>
      <c r="K780" s="3">
        <f>AB780</f>
        <v>0</v>
      </c>
      <c r="L780" s="3">
        <f>AC780</f>
        <v>0</v>
      </c>
      <c r="M780" s="3">
        <f>AD780</f>
        <v>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3493</v>
      </c>
      <c r="S780">
        <v>12</v>
      </c>
      <c r="T780">
        <v>5607</v>
      </c>
      <c r="U780">
        <v>10</v>
      </c>
      <c r="V780" t="s">
        <v>22</v>
      </c>
      <c r="W780">
        <v>1.25</v>
      </c>
      <c r="X780">
        <v>10</v>
      </c>
      <c r="Y780">
        <v>10</v>
      </c>
      <c r="Z780">
        <v>0</v>
      </c>
      <c r="AA780">
        <v>1250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 t="s">
        <v>454</v>
      </c>
      <c r="AJ780" t="s">
        <v>453</v>
      </c>
      <c r="AK780" t="s">
        <v>14</v>
      </c>
      <c r="AL780">
        <v>1957</v>
      </c>
      <c r="AM780">
        <v>67</v>
      </c>
      <c r="AN780" t="s">
        <v>159</v>
      </c>
      <c r="AO780" t="s">
        <v>272</v>
      </c>
    </row>
    <row r="781" spans="1:41" x14ac:dyDescent="0.25">
      <c r="A781">
        <f>MAX(A$8:A780)+1</f>
        <v>773</v>
      </c>
      <c r="B781" s="2">
        <f>T781</f>
        <v>5607</v>
      </c>
      <c r="C781" s="2">
        <f>S781</f>
        <v>26</v>
      </c>
      <c r="D781" s="2" t="str">
        <f>AO781</f>
        <v>OP / CAT2F / ADA / CAT</v>
      </c>
      <c r="E781" s="2">
        <f>U781</f>
        <v>10</v>
      </c>
      <c r="F781" s="2">
        <f>W781</f>
        <v>1.25</v>
      </c>
      <c r="G781" s="2">
        <f>X781</f>
        <v>10</v>
      </c>
      <c r="H781" s="2">
        <f>Y781</f>
        <v>10</v>
      </c>
      <c r="I781" s="3">
        <f>Z781</f>
        <v>0</v>
      </c>
      <c r="J781" s="3">
        <f>AA781</f>
        <v>1250</v>
      </c>
      <c r="K781" s="3">
        <f>AB781</f>
        <v>0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4227</v>
      </c>
      <c r="S781">
        <v>26</v>
      </c>
      <c r="T781">
        <v>5607</v>
      </c>
      <c r="U781">
        <v>10</v>
      </c>
      <c r="V781" t="s">
        <v>4225</v>
      </c>
      <c r="W781">
        <v>1.25</v>
      </c>
      <c r="X781">
        <v>10</v>
      </c>
      <c r="Y781">
        <v>10</v>
      </c>
      <c r="Z781">
        <v>0</v>
      </c>
      <c r="AA781">
        <v>1250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454</v>
      </c>
      <c r="AJ781" t="s">
        <v>453</v>
      </c>
      <c r="AK781" t="s">
        <v>14</v>
      </c>
      <c r="AL781">
        <v>1957</v>
      </c>
      <c r="AM781">
        <v>67</v>
      </c>
      <c r="AN781" t="s">
        <v>159</v>
      </c>
      <c r="AO781" t="s">
        <v>267</v>
      </c>
    </row>
    <row r="782" spans="1:41" x14ac:dyDescent="0.25">
      <c r="A782">
        <f>MAX(A$8:A781)+1</f>
        <v>774</v>
      </c>
      <c r="B782" s="2">
        <f>T782</f>
        <v>5607</v>
      </c>
      <c r="C782" s="2">
        <f>S782</f>
        <v>95</v>
      </c>
      <c r="D782" s="2" t="str">
        <f>AO782</f>
        <v>TOR / EST / ADA / EST</v>
      </c>
      <c r="E782" s="2">
        <f>U782</f>
        <v>5</v>
      </c>
      <c r="F782" s="2">
        <f>W782</f>
        <v>2</v>
      </c>
      <c r="G782" s="2">
        <f>X782</f>
        <v>10</v>
      </c>
      <c r="H782" s="2">
        <f>Y782</f>
        <v>10</v>
      </c>
      <c r="I782" s="3">
        <f>Z782</f>
        <v>0</v>
      </c>
      <c r="J782" s="3">
        <f>AA782</f>
        <v>1000</v>
      </c>
      <c r="K782" s="3">
        <f>AB782</f>
        <v>0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459</v>
      </c>
      <c r="S782">
        <v>95</v>
      </c>
      <c r="T782">
        <v>5607</v>
      </c>
      <c r="U782">
        <v>5</v>
      </c>
      <c r="V782" t="s">
        <v>2462</v>
      </c>
      <c r="W782">
        <v>2</v>
      </c>
      <c r="X782">
        <v>10</v>
      </c>
      <c r="Y782">
        <v>10</v>
      </c>
      <c r="Z782">
        <v>0</v>
      </c>
      <c r="AA782">
        <v>1000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454</v>
      </c>
      <c r="AJ782" t="s">
        <v>453</v>
      </c>
      <c r="AK782" t="s">
        <v>14</v>
      </c>
      <c r="AL782">
        <v>1957</v>
      </c>
      <c r="AM782">
        <v>67</v>
      </c>
      <c r="AN782" t="s">
        <v>159</v>
      </c>
      <c r="AO782" t="s">
        <v>271</v>
      </c>
    </row>
    <row r="783" spans="1:41" x14ac:dyDescent="0.25">
      <c r="A783">
        <f>MAX(A$8:A782)+1</f>
        <v>775</v>
      </c>
      <c r="B783" s="2">
        <f>T783</f>
        <v>5607</v>
      </c>
      <c r="C783" s="2">
        <f>S783</f>
        <v>69</v>
      </c>
      <c r="D783" s="2" t="str">
        <f>AO783</f>
        <v>TOP / CAT / ADA / CAT</v>
      </c>
      <c r="E783" s="2">
        <f>U783</f>
        <v>10</v>
      </c>
      <c r="F783" s="2">
        <f>W783</f>
        <v>2</v>
      </c>
      <c r="G783" s="2">
        <f>X783</f>
        <v>10</v>
      </c>
      <c r="H783" s="2">
        <f>Y783</f>
        <v>10</v>
      </c>
      <c r="I783" s="3">
        <f>Z783</f>
        <v>0</v>
      </c>
      <c r="J783" s="3">
        <f>AA783</f>
        <v>2000</v>
      </c>
      <c r="K783" s="3">
        <f>AB783</f>
        <v>0</v>
      </c>
      <c r="L783" s="3">
        <f>AC783</f>
        <v>0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458</v>
      </c>
      <c r="S783">
        <v>69</v>
      </c>
      <c r="T783">
        <v>5607</v>
      </c>
      <c r="U783">
        <v>10</v>
      </c>
      <c r="V783" t="s">
        <v>4874</v>
      </c>
      <c r="W783">
        <v>2</v>
      </c>
      <c r="X783">
        <v>10</v>
      </c>
      <c r="Y783">
        <v>10</v>
      </c>
      <c r="Z783">
        <v>0</v>
      </c>
      <c r="AA783">
        <v>2000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454</v>
      </c>
      <c r="AJ783" t="s">
        <v>453</v>
      </c>
      <c r="AK783" t="s">
        <v>14</v>
      </c>
      <c r="AL783">
        <v>1957</v>
      </c>
      <c r="AM783">
        <v>67</v>
      </c>
      <c r="AN783" t="s">
        <v>159</v>
      </c>
      <c r="AO783" t="s">
        <v>269</v>
      </c>
    </row>
    <row r="784" spans="1:41" x14ac:dyDescent="0.25">
      <c r="A784">
        <f>MAX(A$8:A783)+1</f>
        <v>776</v>
      </c>
      <c r="B784" s="2">
        <f>T784</f>
        <v>5607</v>
      </c>
      <c r="C784" s="2">
        <f>S784</f>
        <v>45</v>
      </c>
      <c r="D784" s="2" t="str">
        <f>AO784</f>
        <v>OP / CAT3F / ADA / CAT</v>
      </c>
      <c r="E784" s="2">
        <f>U784</f>
        <v>12</v>
      </c>
      <c r="F784" s="2">
        <f>W784</f>
        <v>1.25</v>
      </c>
      <c r="G784" s="2">
        <f>X784</f>
        <v>10</v>
      </c>
      <c r="H784" s="2">
        <f>Y784</f>
        <v>10</v>
      </c>
      <c r="I784" s="3">
        <f>Z784</f>
        <v>0</v>
      </c>
      <c r="J784" s="3">
        <f>AA784</f>
        <v>1500</v>
      </c>
      <c r="K784" s="3">
        <f>AB784</f>
        <v>0</v>
      </c>
      <c r="L784" s="3">
        <f>AC784</f>
        <v>0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5277</v>
      </c>
      <c r="S784">
        <v>45</v>
      </c>
      <c r="T784">
        <v>5607</v>
      </c>
      <c r="U784">
        <v>12</v>
      </c>
      <c r="V784" t="s">
        <v>4962</v>
      </c>
      <c r="W784">
        <v>1.25</v>
      </c>
      <c r="X784">
        <v>10</v>
      </c>
      <c r="Y784">
        <v>10</v>
      </c>
      <c r="Z784">
        <v>0</v>
      </c>
      <c r="AA784">
        <v>1500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454</v>
      </c>
      <c r="AJ784" t="s">
        <v>453</v>
      </c>
      <c r="AK784" t="s">
        <v>14</v>
      </c>
      <c r="AL784">
        <v>1957</v>
      </c>
      <c r="AM784">
        <v>67</v>
      </c>
      <c r="AN784" t="s">
        <v>159</v>
      </c>
      <c r="AO784" t="s">
        <v>5278</v>
      </c>
    </row>
    <row r="785" spans="1:41" x14ac:dyDescent="0.25">
      <c r="A785">
        <f>MAX(A$8:A784)+1</f>
        <v>777</v>
      </c>
      <c r="B785" s="2">
        <f>T785</f>
        <v>5607</v>
      </c>
      <c r="C785" s="2">
        <f>S785</f>
        <v>129</v>
      </c>
      <c r="D785" s="2" t="str">
        <f>AO785</f>
        <v>CAMP / CAT / ADA / CAT</v>
      </c>
      <c r="E785" s="2">
        <f>U785</f>
        <v>4</v>
      </c>
      <c r="F785" s="2">
        <f>W785</f>
        <v>2</v>
      </c>
      <c r="G785" s="2">
        <f>X785</f>
        <v>10</v>
      </c>
      <c r="H785" s="2">
        <f>Y785</f>
        <v>10</v>
      </c>
      <c r="I785" s="3">
        <f>Z785</f>
        <v>0</v>
      </c>
      <c r="J785" s="3">
        <f>AA785</f>
        <v>800</v>
      </c>
      <c r="K785" s="3">
        <f>AB785</f>
        <v>0</v>
      </c>
      <c r="L785" s="3">
        <f>AC785</f>
        <v>0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455</v>
      </c>
      <c r="S785">
        <v>129</v>
      </c>
      <c r="T785">
        <v>5607</v>
      </c>
      <c r="U785">
        <v>4</v>
      </c>
      <c r="V785" t="s">
        <v>5284</v>
      </c>
      <c r="W785">
        <v>2</v>
      </c>
      <c r="X785">
        <v>10</v>
      </c>
      <c r="Y785">
        <v>10</v>
      </c>
      <c r="Z785">
        <v>0</v>
      </c>
      <c r="AA785">
        <v>800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454</v>
      </c>
      <c r="AJ785" t="s">
        <v>453</v>
      </c>
      <c r="AK785" t="s">
        <v>14</v>
      </c>
      <c r="AL785">
        <v>1957</v>
      </c>
      <c r="AM785">
        <v>67</v>
      </c>
      <c r="AN785" t="s">
        <v>159</v>
      </c>
      <c r="AO785" t="s">
        <v>95</v>
      </c>
    </row>
    <row r="786" spans="1:41" x14ac:dyDescent="0.25">
      <c r="A786">
        <f>MAX(A$8:A785)+1</f>
        <v>778</v>
      </c>
      <c r="B786" s="2">
        <f>T786</f>
        <v>5613</v>
      </c>
      <c r="C786" s="2">
        <f>S786</f>
        <v>3</v>
      </c>
      <c r="D786" s="2" t="str">
        <f>AO786</f>
        <v>LLIGUES ESTATALS /  /  / EST</v>
      </c>
      <c r="E786" s="2">
        <f>U786</f>
        <v>638</v>
      </c>
      <c r="F786" s="2">
        <f>W786</f>
        <v>1</v>
      </c>
      <c r="G786" s="2">
        <f>X786</f>
        <v>1</v>
      </c>
      <c r="H786" s="2">
        <f>Y786</f>
        <v>1</v>
      </c>
      <c r="I786" s="3">
        <f>Z786</f>
        <v>0</v>
      </c>
      <c r="J786" s="3">
        <f>AA786</f>
        <v>0</v>
      </c>
      <c r="K786" s="3">
        <f>AB786</f>
        <v>638</v>
      </c>
      <c r="L786" s="3">
        <f>AC786</f>
        <v>0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1793</v>
      </c>
      <c r="S786">
        <v>3</v>
      </c>
      <c r="T786">
        <v>5613</v>
      </c>
      <c r="U786">
        <v>638</v>
      </c>
      <c r="V786" t="s">
        <v>11</v>
      </c>
      <c r="W786">
        <v>1</v>
      </c>
      <c r="X786">
        <v>1</v>
      </c>
      <c r="Y786">
        <v>1</v>
      </c>
      <c r="Z786">
        <v>0</v>
      </c>
      <c r="AA786">
        <v>0</v>
      </c>
      <c r="AB786">
        <v>638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730</v>
      </c>
      <c r="AJ786" t="s">
        <v>731</v>
      </c>
      <c r="AK786" t="s">
        <v>14</v>
      </c>
      <c r="AL786">
        <v>1998</v>
      </c>
      <c r="AM786">
        <v>26</v>
      </c>
      <c r="AN786" t="s">
        <v>15</v>
      </c>
      <c r="AO786" t="s">
        <v>1693</v>
      </c>
    </row>
    <row r="787" spans="1:41" x14ac:dyDescent="0.25">
      <c r="A787">
        <f>MAX(A$8:A786)+1</f>
        <v>779</v>
      </c>
      <c r="B787" s="2">
        <f>T787</f>
        <v>5613</v>
      </c>
      <c r="C787" s="2">
        <f>S787</f>
        <v>2</v>
      </c>
      <c r="D787" s="2" t="str">
        <f>AO787</f>
        <v>RQ / RFETM / ABS / EST</v>
      </c>
      <c r="E787" s="2">
        <f>U787</f>
        <v>265</v>
      </c>
      <c r="F787" s="2">
        <f>W787</f>
        <v>0.1</v>
      </c>
      <c r="G787" s="2">
        <f>X787</f>
        <v>1</v>
      </c>
      <c r="H787" s="2">
        <f>Y787</f>
        <v>10</v>
      </c>
      <c r="I787" s="3">
        <f>Z787</f>
        <v>0</v>
      </c>
      <c r="J787" s="3">
        <f>AA787</f>
        <v>0</v>
      </c>
      <c r="K787" s="3">
        <f>AB787</f>
        <v>265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729</v>
      </c>
      <c r="S787">
        <v>2</v>
      </c>
      <c r="T787">
        <v>5613</v>
      </c>
      <c r="U787">
        <v>265</v>
      </c>
      <c r="V787" t="s">
        <v>11</v>
      </c>
      <c r="W787">
        <v>0.1</v>
      </c>
      <c r="X787">
        <v>1</v>
      </c>
      <c r="Y787">
        <v>10</v>
      </c>
      <c r="Z787">
        <v>0</v>
      </c>
      <c r="AA787">
        <v>0</v>
      </c>
      <c r="AB787">
        <v>265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730</v>
      </c>
      <c r="AJ787" t="s">
        <v>731</v>
      </c>
      <c r="AK787" t="s">
        <v>14</v>
      </c>
      <c r="AL787">
        <v>1998</v>
      </c>
      <c r="AM787">
        <v>26</v>
      </c>
      <c r="AN787" t="s">
        <v>15</v>
      </c>
      <c r="AO787" t="s">
        <v>16</v>
      </c>
    </row>
    <row r="788" spans="1:41" x14ac:dyDescent="0.25">
      <c r="A788">
        <f>MAX(A$8:A787)+1</f>
        <v>780</v>
      </c>
      <c r="B788" s="2">
        <f>T788</f>
        <v>5613</v>
      </c>
      <c r="C788" s="2">
        <f>S788</f>
        <v>118</v>
      </c>
      <c r="D788" s="2" t="str">
        <f>AO788</f>
        <v>CAMP / CAT / COM / CAT</v>
      </c>
      <c r="E788" s="2">
        <f>U788</f>
        <v>1</v>
      </c>
      <c r="F788" s="2">
        <f>W788</f>
        <v>0.3</v>
      </c>
      <c r="G788" s="2">
        <f>X788</f>
        <v>15</v>
      </c>
      <c r="H788" s="2">
        <f>Y788</f>
        <v>10</v>
      </c>
      <c r="I788" s="3">
        <f>Z788</f>
        <v>0</v>
      </c>
      <c r="J788" s="3">
        <f>AA788</f>
        <v>0</v>
      </c>
      <c r="K788" s="3">
        <f>AB788</f>
        <v>45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5334</v>
      </c>
      <c r="S788">
        <v>118</v>
      </c>
      <c r="T788">
        <v>5613</v>
      </c>
      <c r="U788">
        <v>1</v>
      </c>
      <c r="V788" t="s">
        <v>5284</v>
      </c>
      <c r="W788">
        <v>0.3</v>
      </c>
      <c r="X788">
        <v>15</v>
      </c>
      <c r="Y788">
        <v>10</v>
      </c>
      <c r="Z788">
        <v>0</v>
      </c>
      <c r="AA788">
        <v>0</v>
      </c>
      <c r="AB788">
        <v>45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730</v>
      </c>
      <c r="AJ788" t="s">
        <v>731</v>
      </c>
      <c r="AK788" t="s">
        <v>14</v>
      </c>
      <c r="AL788">
        <v>1998</v>
      </c>
      <c r="AM788">
        <v>26</v>
      </c>
      <c r="AN788" t="s">
        <v>15</v>
      </c>
      <c r="AO788" t="s">
        <v>5311</v>
      </c>
    </row>
    <row r="789" spans="1:41" x14ac:dyDescent="0.25">
      <c r="A789">
        <f>MAX(A$8:A788)+1</f>
        <v>781</v>
      </c>
      <c r="B789" s="2">
        <f>T789</f>
        <v>5638</v>
      </c>
      <c r="C789" s="2">
        <f>S789</f>
        <v>3</v>
      </c>
      <c r="D789" s="2" t="str">
        <f>AO789</f>
        <v>LLIGUES ESTATALS /  /  / EST</v>
      </c>
      <c r="E789" s="2">
        <f>U789</f>
        <v>38.399999999999977</v>
      </c>
      <c r="F789" s="2">
        <f>W789</f>
        <v>1</v>
      </c>
      <c r="G789" s="2">
        <f>X789</f>
        <v>1</v>
      </c>
      <c r="H789" s="2">
        <f>Y789</f>
        <v>1</v>
      </c>
      <c r="I789" s="3">
        <f>Z789</f>
        <v>0</v>
      </c>
      <c r="J789" s="3">
        <f>AA789</f>
        <v>0</v>
      </c>
      <c r="K789" s="3">
        <f>AB789</f>
        <v>38.399999999999977</v>
      </c>
      <c r="L789" s="3">
        <f>AC789</f>
        <v>0</v>
      </c>
      <c r="M789" s="3">
        <f>AD789</f>
        <v>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2936</v>
      </c>
      <c r="S789">
        <v>3</v>
      </c>
      <c r="T789">
        <v>5638</v>
      </c>
      <c r="U789">
        <v>38.399999999999977</v>
      </c>
      <c r="V789" t="s">
        <v>11</v>
      </c>
      <c r="W789">
        <v>1</v>
      </c>
      <c r="X789">
        <v>1</v>
      </c>
      <c r="Y789">
        <v>1</v>
      </c>
      <c r="Z789">
        <v>0</v>
      </c>
      <c r="AA789">
        <v>0</v>
      </c>
      <c r="AB789">
        <v>38.399999999999977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 t="s">
        <v>2424</v>
      </c>
      <c r="AJ789" t="s">
        <v>1830</v>
      </c>
      <c r="AK789" t="s">
        <v>14</v>
      </c>
      <c r="AL789">
        <v>1973</v>
      </c>
      <c r="AM789">
        <v>51</v>
      </c>
      <c r="AN789" t="s">
        <v>51</v>
      </c>
      <c r="AO789" t="s">
        <v>1693</v>
      </c>
    </row>
    <row r="790" spans="1:41" x14ac:dyDescent="0.25">
      <c r="A790">
        <f>MAX(A$8:A789)+1</f>
        <v>782</v>
      </c>
      <c r="B790" s="2">
        <f>T790</f>
        <v>5649</v>
      </c>
      <c r="C790" s="2">
        <f>S790</f>
        <v>3</v>
      </c>
      <c r="D790" s="2" t="str">
        <f>AO790</f>
        <v>LLIGUES ESTATALS /  /  / EST</v>
      </c>
      <c r="E790" s="2">
        <f>U790</f>
        <v>765</v>
      </c>
      <c r="F790" s="2">
        <f>W790</f>
        <v>1</v>
      </c>
      <c r="G790" s="2">
        <f>X790</f>
        <v>1</v>
      </c>
      <c r="H790" s="2">
        <f>Y790</f>
        <v>1</v>
      </c>
      <c r="I790" s="3">
        <f>Z790</f>
        <v>0</v>
      </c>
      <c r="J790" s="3">
        <f>AA790</f>
        <v>0</v>
      </c>
      <c r="K790" s="3">
        <f>AB790</f>
        <v>765</v>
      </c>
      <c r="L790" s="3">
        <f>AC790</f>
        <v>0</v>
      </c>
      <c r="M790" s="3">
        <f>AD790</f>
        <v>0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2937</v>
      </c>
      <c r="S790">
        <v>3</v>
      </c>
      <c r="T790">
        <v>5649</v>
      </c>
      <c r="U790">
        <v>765</v>
      </c>
      <c r="V790" t="s">
        <v>11</v>
      </c>
      <c r="W790">
        <v>1</v>
      </c>
      <c r="X790">
        <v>1</v>
      </c>
      <c r="Y790">
        <v>1</v>
      </c>
      <c r="Z790">
        <v>0</v>
      </c>
      <c r="AA790">
        <v>0</v>
      </c>
      <c r="AB790">
        <v>765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 t="s">
        <v>1559</v>
      </c>
      <c r="AJ790" t="s">
        <v>1654</v>
      </c>
      <c r="AK790" t="s">
        <v>14</v>
      </c>
      <c r="AL790">
        <v>1999</v>
      </c>
      <c r="AM790">
        <v>25</v>
      </c>
      <c r="AN790" t="s">
        <v>15</v>
      </c>
      <c r="AO790" t="s">
        <v>1693</v>
      </c>
    </row>
    <row r="791" spans="1:41" x14ac:dyDescent="0.25">
      <c r="A791">
        <f>MAX(A$8:A790)+1</f>
        <v>783</v>
      </c>
      <c r="B791" s="2">
        <f>T791</f>
        <v>5649</v>
      </c>
      <c r="C791" s="2">
        <f>S791</f>
        <v>2</v>
      </c>
      <c r="D791" s="2" t="str">
        <f>AO791</f>
        <v>RQ / RFETM / ABS / EST</v>
      </c>
      <c r="E791" s="2">
        <f>U791</f>
        <v>218</v>
      </c>
      <c r="F791" s="2">
        <f>W791</f>
        <v>0.1</v>
      </c>
      <c r="G791" s="2">
        <f>X791</f>
        <v>1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218</v>
      </c>
      <c r="L791" s="3">
        <f>AC791</f>
        <v>0</v>
      </c>
      <c r="M791" s="3">
        <f>AD791</f>
        <v>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1558</v>
      </c>
      <c r="S791">
        <v>2</v>
      </c>
      <c r="T791">
        <v>5649</v>
      </c>
      <c r="U791">
        <v>218</v>
      </c>
      <c r="V791" t="s">
        <v>11</v>
      </c>
      <c r="W791">
        <v>0.1</v>
      </c>
      <c r="X791">
        <v>1</v>
      </c>
      <c r="Y791">
        <v>10</v>
      </c>
      <c r="Z791">
        <v>0</v>
      </c>
      <c r="AA791">
        <v>0</v>
      </c>
      <c r="AB791">
        <v>218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 t="s">
        <v>1559</v>
      </c>
      <c r="AJ791" t="s">
        <v>1654</v>
      </c>
      <c r="AK791" t="s">
        <v>14</v>
      </c>
      <c r="AL791">
        <v>1999</v>
      </c>
      <c r="AM791">
        <v>25</v>
      </c>
      <c r="AN791" t="s">
        <v>15</v>
      </c>
      <c r="AO791" t="s">
        <v>16</v>
      </c>
    </row>
    <row r="792" spans="1:41" x14ac:dyDescent="0.25">
      <c r="A792">
        <f>MAX(A$8:A791)+1</f>
        <v>784</v>
      </c>
      <c r="B792" s="2">
        <f>T792</f>
        <v>5703</v>
      </c>
      <c r="C792" s="2">
        <f>S792</f>
        <v>148</v>
      </c>
      <c r="D792" s="2" t="str">
        <f>AO792</f>
        <v>CAMP / ESP / ADA 8 / EST</v>
      </c>
      <c r="E792" s="2">
        <f>U792</f>
        <v>16</v>
      </c>
      <c r="F792" s="2">
        <f>W792</f>
        <v>4</v>
      </c>
      <c r="G792" s="2">
        <f>X792</f>
        <v>8</v>
      </c>
      <c r="H792" s="2">
        <f>Y792</f>
        <v>10</v>
      </c>
      <c r="I792" s="3">
        <f>Z792</f>
        <v>0</v>
      </c>
      <c r="J792" s="3">
        <f>AA792</f>
        <v>5120</v>
      </c>
      <c r="K792" s="3">
        <f>AB792</f>
        <v>0</v>
      </c>
      <c r="L792" s="3">
        <f>AC792</f>
        <v>0</v>
      </c>
      <c r="M792" s="3">
        <f>AD792</f>
        <v>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1127</v>
      </c>
      <c r="S792">
        <v>148</v>
      </c>
      <c r="T792">
        <v>5703</v>
      </c>
      <c r="U792">
        <v>16</v>
      </c>
      <c r="V792" t="s">
        <v>11</v>
      </c>
      <c r="W792">
        <v>4</v>
      </c>
      <c r="X792">
        <v>8</v>
      </c>
      <c r="Y792">
        <v>10</v>
      </c>
      <c r="Z792">
        <v>0</v>
      </c>
      <c r="AA792">
        <v>5120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 t="s">
        <v>1126</v>
      </c>
      <c r="AJ792" t="s">
        <v>1115</v>
      </c>
      <c r="AK792" t="s">
        <v>14</v>
      </c>
      <c r="AL792">
        <v>1999</v>
      </c>
      <c r="AM792">
        <v>25</v>
      </c>
      <c r="AN792" t="s">
        <v>15</v>
      </c>
      <c r="AO792" t="s">
        <v>266</v>
      </c>
    </row>
    <row r="793" spans="1:41" x14ac:dyDescent="0.25">
      <c r="A793">
        <f>MAX(A$8:A792)+1</f>
        <v>785</v>
      </c>
      <c r="B793" s="2">
        <f>T793</f>
        <v>5706</v>
      </c>
      <c r="C793" s="2">
        <f>S793</f>
        <v>3</v>
      </c>
      <c r="D793" s="2" t="str">
        <f>AO793</f>
        <v>LLIGUES ESTATALS /  /  / EST</v>
      </c>
      <c r="E793" s="2">
        <f>U793</f>
        <v>1020</v>
      </c>
      <c r="F793" s="2">
        <f>W793</f>
        <v>1</v>
      </c>
      <c r="G793" s="2">
        <f>X793</f>
        <v>1</v>
      </c>
      <c r="H793" s="2">
        <f>Y793</f>
        <v>1</v>
      </c>
      <c r="I793" s="3">
        <f>Z793</f>
        <v>0</v>
      </c>
      <c r="J793" s="3">
        <f>AA793</f>
        <v>0</v>
      </c>
      <c r="K793" s="3">
        <f>AB793</f>
        <v>1020</v>
      </c>
      <c r="L793" s="3">
        <f>AC793</f>
        <v>0</v>
      </c>
      <c r="M793" s="3">
        <f>AD793</f>
        <v>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1740</v>
      </c>
      <c r="S793">
        <v>3</v>
      </c>
      <c r="T793">
        <v>5706</v>
      </c>
      <c r="U793">
        <v>1020</v>
      </c>
      <c r="V793" t="s">
        <v>11</v>
      </c>
      <c r="W793">
        <v>1</v>
      </c>
      <c r="X793">
        <v>1</v>
      </c>
      <c r="Y793">
        <v>1</v>
      </c>
      <c r="Z793">
        <v>0</v>
      </c>
      <c r="AA793">
        <v>0</v>
      </c>
      <c r="AB793">
        <v>1020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 t="s">
        <v>1427</v>
      </c>
      <c r="AJ793" t="s">
        <v>1428</v>
      </c>
      <c r="AK793" t="s">
        <v>14</v>
      </c>
      <c r="AL793">
        <v>1998</v>
      </c>
      <c r="AM793">
        <v>26</v>
      </c>
      <c r="AN793" t="s">
        <v>15</v>
      </c>
      <c r="AO793" t="s">
        <v>1693</v>
      </c>
    </row>
    <row r="794" spans="1:41" x14ac:dyDescent="0.25">
      <c r="A794">
        <f>MAX(A$8:A793)+1</f>
        <v>786</v>
      </c>
      <c r="B794" s="2">
        <f>T794</f>
        <v>5706</v>
      </c>
      <c r="C794" s="2">
        <f>S794</f>
        <v>2</v>
      </c>
      <c r="D794" s="2" t="str">
        <f>AO794</f>
        <v>RQ / RFETM / ABS / EST</v>
      </c>
      <c r="E794" s="2">
        <f>U794</f>
        <v>411</v>
      </c>
      <c r="F794" s="2">
        <f>W794</f>
        <v>0.1</v>
      </c>
      <c r="G794" s="2">
        <f>X794</f>
        <v>1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411</v>
      </c>
      <c r="L794" s="3">
        <f>AC794</f>
        <v>0</v>
      </c>
      <c r="M794" s="3">
        <f>AD794</f>
        <v>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1426</v>
      </c>
      <c r="S794">
        <v>2</v>
      </c>
      <c r="T794">
        <v>5706</v>
      </c>
      <c r="U794">
        <v>411</v>
      </c>
      <c r="V794" t="s">
        <v>11</v>
      </c>
      <c r="W794">
        <v>0.1</v>
      </c>
      <c r="X794">
        <v>1</v>
      </c>
      <c r="Y794">
        <v>10</v>
      </c>
      <c r="Z794">
        <v>0</v>
      </c>
      <c r="AA794">
        <v>0</v>
      </c>
      <c r="AB794">
        <v>411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 t="s">
        <v>1427</v>
      </c>
      <c r="AJ794" t="s">
        <v>1428</v>
      </c>
      <c r="AK794" t="s">
        <v>14</v>
      </c>
      <c r="AL794">
        <v>1998</v>
      </c>
      <c r="AM794">
        <v>26</v>
      </c>
      <c r="AN794" t="s">
        <v>15</v>
      </c>
      <c r="AO794" t="s">
        <v>16</v>
      </c>
    </row>
    <row r="795" spans="1:41" x14ac:dyDescent="0.25">
      <c r="A795">
        <f>MAX(A$8:A794)+1</f>
        <v>787</v>
      </c>
      <c r="B795" s="2">
        <f>T795</f>
        <v>5706</v>
      </c>
      <c r="C795" s="2">
        <f>S795</f>
        <v>2</v>
      </c>
      <c r="D795" s="2" t="str">
        <f>AO795</f>
        <v>RQ / RFETM / ABS / EST</v>
      </c>
      <c r="E795" s="2">
        <f>U795</f>
        <v>411</v>
      </c>
      <c r="F795" s="2">
        <f>W795</f>
        <v>0.1</v>
      </c>
      <c r="G795" s="2">
        <f>X795</f>
        <v>1</v>
      </c>
      <c r="H795" s="2">
        <f>Y795</f>
        <v>10</v>
      </c>
      <c r="I795" s="3">
        <f>Z795</f>
        <v>0</v>
      </c>
      <c r="J795" s="3">
        <f>AA795</f>
        <v>0</v>
      </c>
      <c r="K795" s="3">
        <f>AB795</f>
        <v>411</v>
      </c>
      <c r="L795" s="3">
        <f>AC795</f>
        <v>0</v>
      </c>
      <c r="M795" s="3">
        <f>AD795</f>
        <v>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1426</v>
      </c>
      <c r="S795">
        <v>2</v>
      </c>
      <c r="T795">
        <v>5706</v>
      </c>
      <c r="U795">
        <v>411</v>
      </c>
      <c r="V795" t="s">
        <v>11</v>
      </c>
      <c r="W795">
        <v>0.1</v>
      </c>
      <c r="X795">
        <v>1</v>
      </c>
      <c r="Y795">
        <v>10</v>
      </c>
      <c r="Z795">
        <v>0</v>
      </c>
      <c r="AA795">
        <v>0</v>
      </c>
      <c r="AB795">
        <v>411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 t="s">
        <v>1427</v>
      </c>
      <c r="AJ795" t="s">
        <v>1428</v>
      </c>
      <c r="AK795" t="s">
        <v>14</v>
      </c>
      <c r="AL795">
        <v>1998</v>
      </c>
      <c r="AM795">
        <v>26</v>
      </c>
      <c r="AN795" t="s">
        <v>15</v>
      </c>
      <c r="AO795" t="s">
        <v>16</v>
      </c>
    </row>
    <row r="796" spans="1:41" x14ac:dyDescent="0.25">
      <c r="A796">
        <f>MAX(A$8:A795)+1</f>
        <v>788</v>
      </c>
      <c r="B796" s="2">
        <f>T796</f>
        <v>5747</v>
      </c>
      <c r="C796" s="2">
        <f>S796</f>
        <v>3</v>
      </c>
      <c r="D796" s="2" t="str">
        <f>AO796</f>
        <v>LLIGUES ESTATALS /  /  / EST</v>
      </c>
      <c r="E796" s="2">
        <f>U796</f>
        <v>765</v>
      </c>
      <c r="F796" s="2">
        <f>W796</f>
        <v>1</v>
      </c>
      <c r="G796" s="2">
        <f>X796</f>
        <v>1</v>
      </c>
      <c r="H796" s="2">
        <f>Y796</f>
        <v>1</v>
      </c>
      <c r="I796" s="3">
        <f>Z796</f>
        <v>0</v>
      </c>
      <c r="J796" s="3">
        <f>AA796</f>
        <v>0</v>
      </c>
      <c r="K796" s="3">
        <f>AB796</f>
        <v>765</v>
      </c>
      <c r="L796" s="3">
        <f>AC796</f>
        <v>0</v>
      </c>
      <c r="M796" s="3">
        <f>AD796</f>
        <v>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1794</v>
      </c>
      <c r="S796">
        <v>3</v>
      </c>
      <c r="T796">
        <v>5747</v>
      </c>
      <c r="U796">
        <v>765</v>
      </c>
      <c r="V796" t="s">
        <v>11</v>
      </c>
      <c r="W796">
        <v>1</v>
      </c>
      <c r="X796">
        <v>1</v>
      </c>
      <c r="Y796">
        <v>1</v>
      </c>
      <c r="Z796">
        <v>0</v>
      </c>
      <c r="AA796">
        <v>0</v>
      </c>
      <c r="AB796">
        <v>765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 t="s">
        <v>802</v>
      </c>
      <c r="AJ796" t="s">
        <v>797</v>
      </c>
      <c r="AK796" t="s">
        <v>14</v>
      </c>
      <c r="AL796">
        <v>2000</v>
      </c>
      <c r="AM796">
        <v>24</v>
      </c>
      <c r="AN796" t="s">
        <v>15</v>
      </c>
      <c r="AO796" t="s">
        <v>1693</v>
      </c>
    </row>
    <row r="797" spans="1:41" x14ac:dyDescent="0.25">
      <c r="A797">
        <f>MAX(A$8:A796)+1</f>
        <v>789</v>
      </c>
      <c r="B797" s="2">
        <f>T797</f>
        <v>5747</v>
      </c>
      <c r="C797" s="2">
        <f>S797</f>
        <v>2</v>
      </c>
      <c r="D797" s="2" t="str">
        <f>AO797</f>
        <v>RQ / RFETM / ABS / EST</v>
      </c>
      <c r="E797" s="2">
        <f>U797</f>
        <v>295</v>
      </c>
      <c r="F797" s="2">
        <f>W797</f>
        <v>0.1</v>
      </c>
      <c r="G797" s="2">
        <f>X797</f>
        <v>1</v>
      </c>
      <c r="H797" s="2">
        <f>Y797</f>
        <v>10</v>
      </c>
      <c r="I797" s="3">
        <f>Z797</f>
        <v>0</v>
      </c>
      <c r="J797" s="3">
        <f>AA797</f>
        <v>0</v>
      </c>
      <c r="K797" s="3">
        <f>AB797</f>
        <v>295</v>
      </c>
      <c r="L797" s="3">
        <f>AC797</f>
        <v>0</v>
      </c>
      <c r="M797" s="3">
        <f>AD797</f>
        <v>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801</v>
      </c>
      <c r="S797">
        <v>2</v>
      </c>
      <c r="T797">
        <v>5747</v>
      </c>
      <c r="U797">
        <v>295</v>
      </c>
      <c r="V797" t="s">
        <v>11</v>
      </c>
      <c r="W797">
        <v>0.1</v>
      </c>
      <c r="X797">
        <v>1</v>
      </c>
      <c r="Y797">
        <v>10</v>
      </c>
      <c r="Z797">
        <v>0</v>
      </c>
      <c r="AA797">
        <v>0</v>
      </c>
      <c r="AB797">
        <v>295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 t="s">
        <v>802</v>
      </c>
      <c r="AJ797" t="s">
        <v>797</v>
      </c>
      <c r="AK797" t="s">
        <v>14</v>
      </c>
      <c r="AL797">
        <v>2000</v>
      </c>
      <c r="AM797">
        <v>24</v>
      </c>
      <c r="AN797" t="s">
        <v>15</v>
      </c>
      <c r="AO797" t="s">
        <v>16</v>
      </c>
    </row>
    <row r="798" spans="1:41" x14ac:dyDescent="0.25">
      <c r="A798">
        <f>MAX(A$8:A797)+1</f>
        <v>790</v>
      </c>
      <c r="B798" s="2">
        <f>T798</f>
        <v>5870</v>
      </c>
      <c r="C798" s="2">
        <f>S798</f>
        <v>152</v>
      </c>
      <c r="D798" s="2" t="str">
        <f>AO798</f>
        <v>OP / OLOT / ABS / CAT</v>
      </c>
      <c r="E798" s="2">
        <f>U798</f>
        <v>1</v>
      </c>
      <c r="F798" s="2">
        <f>W798</f>
        <v>0.25</v>
      </c>
      <c r="G798" s="2">
        <f>X798</f>
        <v>15</v>
      </c>
      <c r="H798" s="2">
        <f>Y798</f>
        <v>10</v>
      </c>
      <c r="I798" s="3">
        <f>Z798</f>
        <v>0</v>
      </c>
      <c r="J798" s="3">
        <f>AA798</f>
        <v>0</v>
      </c>
      <c r="K798" s="3">
        <f>AB798</f>
        <v>37.5</v>
      </c>
      <c r="L798" s="3">
        <f>AC798</f>
        <v>37.5</v>
      </c>
      <c r="M798" s="3">
        <f>AD798</f>
        <v>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1565</v>
      </c>
      <c r="S798">
        <v>152</v>
      </c>
      <c r="T798">
        <v>5870</v>
      </c>
      <c r="U798">
        <v>1</v>
      </c>
      <c r="V798" t="s">
        <v>22</v>
      </c>
      <c r="W798">
        <v>0.25</v>
      </c>
      <c r="X798">
        <v>15</v>
      </c>
      <c r="Y798">
        <v>10</v>
      </c>
      <c r="Z798">
        <v>0</v>
      </c>
      <c r="AA798">
        <v>0</v>
      </c>
      <c r="AB798">
        <v>37.5</v>
      </c>
      <c r="AC798">
        <v>37.5</v>
      </c>
      <c r="AD798">
        <v>0</v>
      </c>
      <c r="AE798">
        <v>0</v>
      </c>
      <c r="AF798">
        <v>0</v>
      </c>
      <c r="AG798">
        <v>0</v>
      </c>
      <c r="AH798">
        <v>0</v>
      </c>
      <c r="AI798" t="s">
        <v>1564</v>
      </c>
      <c r="AJ798" t="s">
        <v>1562</v>
      </c>
      <c r="AK798" t="s">
        <v>14</v>
      </c>
      <c r="AL798">
        <v>2004</v>
      </c>
      <c r="AM798">
        <v>20</v>
      </c>
      <c r="AN798" t="s">
        <v>323</v>
      </c>
      <c r="AO798" t="s">
        <v>198</v>
      </c>
    </row>
    <row r="799" spans="1:41" x14ac:dyDescent="0.25">
      <c r="A799">
        <f>MAX(A$8:A798)+1</f>
        <v>791</v>
      </c>
      <c r="B799" s="2">
        <f>T799</f>
        <v>5870</v>
      </c>
      <c r="C799" s="2">
        <f>S799</f>
        <v>16</v>
      </c>
      <c r="D799" s="2" t="str">
        <f>AO799</f>
        <v>OP / CAT1F / SEN C / CAT</v>
      </c>
      <c r="E799" s="2">
        <f>U799</f>
        <v>1</v>
      </c>
      <c r="F799" s="2">
        <f>W799</f>
        <v>0.25</v>
      </c>
      <c r="G799" s="2">
        <f>X799</f>
        <v>15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37.5</v>
      </c>
      <c r="L799" s="3">
        <f>AC799</f>
        <v>37.5</v>
      </c>
      <c r="M799" s="3">
        <f>AD799</f>
        <v>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1566</v>
      </c>
      <c r="S799">
        <v>16</v>
      </c>
      <c r="T799">
        <v>5870</v>
      </c>
      <c r="U799">
        <v>1</v>
      </c>
      <c r="V799" t="s">
        <v>22</v>
      </c>
      <c r="W799">
        <v>0.25</v>
      </c>
      <c r="X799">
        <v>15</v>
      </c>
      <c r="Y799">
        <v>10</v>
      </c>
      <c r="Z799">
        <v>0</v>
      </c>
      <c r="AA799">
        <v>0</v>
      </c>
      <c r="AB799">
        <v>37.5</v>
      </c>
      <c r="AC799">
        <v>37.5</v>
      </c>
      <c r="AD799">
        <v>0</v>
      </c>
      <c r="AE799">
        <v>0</v>
      </c>
      <c r="AF799">
        <v>0</v>
      </c>
      <c r="AG799">
        <v>0</v>
      </c>
      <c r="AH799">
        <v>0</v>
      </c>
      <c r="AI799" t="s">
        <v>1564</v>
      </c>
      <c r="AJ799" t="s">
        <v>1562</v>
      </c>
      <c r="AK799" t="s">
        <v>14</v>
      </c>
      <c r="AL799">
        <v>2004</v>
      </c>
      <c r="AM799">
        <v>20</v>
      </c>
      <c r="AN799" t="s">
        <v>323</v>
      </c>
      <c r="AO799" t="s">
        <v>107</v>
      </c>
    </row>
    <row r="800" spans="1:41" x14ac:dyDescent="0.25">
      <c r="A800">
        <f>MAX(A$8:A799)+1</f>
        <v>792</v>
      </c>
      <c r="B800" s="2">
        <f>T800</f>
        <v>5900</v>
      </c>
      <c r="C800" s="2">
        <f>S800</f>
        <v>152</v>
      </c>
      <c r="D800" s="2" t="str">
        <f>AO800</f>
        <v>OP / OLOT / ABS / CAT</v>
      </c>
      <c r="E800" s="2">
        <f>U800</f>
        <v>0.5</v>
      </c>
      <c r="F800" s="2">
        <f>W800</f>
        <v>0.25</v>
      </c>
      <c r="G800" s="2">
        <f>X800</f>
        <v>15</v>
      </c>
      <c r="H800" s="2">
        <f>Y800</f>
        <v>10</v>
      </c>
      <c r="I800" s="3">
        <f>Z800</f>
        <v>0</v>
      </c>
      <c r="J800" s="3">
        <f>AA800</f>
        <v>0</v>
      </c>
      <c r="K800" s="3">
        <f>AB800</f>
        <v>18.75</v>
      </c>
      <c r="L800" s="3">
        <f>AC800</f>
        <v>0</v>
      </c>
      <c r="M800" s="3">
        <f>AD800</f>
        <v>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221</v>
      </c>
      <c r="S800">
        <v>152</v>
      </c>
      <c r="T800">
        <v>5900</v>
      </c>
      <c r="U800">
        <v>0.5</v>
      </c>
      <c r="V800" t="s">
        <v>22</v>
      </c>
      <c r="W800">
        <v>0.25</v>
      </c>
      <c r="X800">
        <v>15</v>
      </c>
      <c r="Y800">
        <v>10</v>
      </c>
      <c r="Z800">
        <v>0</v>
      </c>
      <c r="AA800">
        <v>0</v>
      </c>
      <c r="AB800">
        <v>18.75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 t="s">
        <v>222</v>
      </c>
      <c r="AJ800" t="s">
        <v>223</v>
      </c>
      <c r="AK800" t="s">
        <v>14</v>
      </c>
      <c r="AL800">
        <v>1985</v>
      </c>
      <c r="AM800">
        <v>39</v>
      </c>
      <c r="AN800" t="s">
        <v>91</v>
      </c>
      <c r="AO800" t="s">
        <v>198</v>
      </c>
    </row>
    <row r="801" spans="1:41" x14ac:dyDescent="0.25">
      <c r="A801">
        <f>MAX(A$8:A800)+1</f>
        <v>793</v>
      </c>
      <c r="B801" s="2">
        <f>T801</f>
        <v>5900</v>
      </c>
      <c r="C801" s="2">
        <f>S801</f>
        <v>30</v>
      </c>
      <c r="D801" s="2" t="str">
        <f>AO801</f>
        <v>OP / CAT2F / SEN C / CAT</v>
      </c>
      <c r="E801" s="2">
        <f>U801</f>
        <v>2</v>
      </c>
      <c r="F801" s="2">
        <f>W801</f>
        <v>0.25</v>
      </c>
      <c r="G801" s="2">
        <f>X801</f>
        <v>15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75</v>
      </c>
      <c r="L801" s="3">
        <f>AC801</f>
        <v>0</v>
      </c>
      <c r="M801" s="3">
        <f>AD801</f>
        <v>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4542</v>
      </c>
      <c r="S801">
        <v>30</v>
      </c>
      <c r="T801">
        <v>5900</v>
      </c>
      <c r="U801">
        <v>2</v>
      </c>
      <c r="V801" t="s">
        <v>4225</v>
      </c>
      <c r="W801">
        <v>0.25</v>
      </c>
      <c r="X801">
        <v>15</v>
      </c>
      <c r="Y801">
        <v>10</v>
      </c>
      <c r="Z801">
        <v>0</v>
      </c>
      <c r="AA801">
        <v>0</v>
      </c>
      <c r="AB801">
        <v>75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 t="s">
        <v>222</v>
      </c>
      <c r="AJ801" t="s">
        <v>223</v>
      </c>
      <c r="AK801" t="s">
        <v>14</v>
      </c>
      <c r="AL801">
        <v>1985</v>
      </c>
      <c r="AM801">
        <v>39</v>
      </c>
      <c r="AN801" t="s">
        <v>91</v>
      </c>
      <c r="AO801" t="s">
        <v>105</v>
      </c>
    </row>
    <row r="802" spans="1:41" x14ac:dyDescent="0.25">
      <c r="A802">
        <f>MAX(A$8:A801)+1</f>
        <v>794</v>
      </c>
      <c r="B802" s="2">
        <f>T802</f>
        <v>5929</v>
      </c>
      <c r="C802" s="2">
        <f>S802</f>
        <v>65</v>
      </c>
      <c r="D802" s="2" t="str">
        <f>AO802</f>
        <v>TOP / CAT / JUV / CAT</v>
      </c>
      <c r="E802" s="2">
        <f>U802</f>
        <v>7</v>
      </c>
      <c r="F802" s="2">
        <f>W802</f>
        <v>2</v>
      </c>
      <c r="G802" s="2">
        <f>X802</f>
        <v>6</v>
      </c>
      <c r="H802" s="2">
        <f>Y802</f>
        <v>10</v>
      </c>
      <c r="I802" s="3">
        <f>Z802</f>
        <v>0</v>
      </c>
      <c r="J802" s="3">
        <f>AA802</f>
        <v>0</v>
      </c>
      <c r="K802" s="3">
        <f>AB802</f>
        <v>0</v>
      </c>
      <c r="L802" s="3">
        <f>AC802</f>
        <v>0</v>
      </c>
      <c r="M802" s="3">
        <f>AD802</f>
        <v>840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2638</v>
      </c>
      <c r="S802">
        <v>65</v>
      </c>
      <c r="T802">
        <v>5929</v>
      </c>
      <c r="U802">
        <v>7</v>
      </c>
      <c r="V802" t="s">
        <v>11</v>
      </c>
      <c r="W802">
        <v>2</v>
      </c>
      <c r="X802">
        <v>6</v>
      </c>
      <c r="Y802">
        <v>10</v>
      </c>
      <c r="Z802">
        <v>0</v>
      </c>
      <c r="AA802">
        <v>0</v>
      </c>
      <c r="AB802">
        <v>0</v>
      </c>
      <c r="AC802">
        <v>0</v>
      </c>
      <c r="AD802">
        <v>840</v>
      </c>
      <c r="AE802">
        <v>0</v>
      </c>
      <c r="AF802">
        <v>0</v>
      </c>
      <c r="AG802">
        <v>0</v>
      </c>
      <c r="AH802">
        <v>0</v>
      </c>
      <c r="AI802" t="s">
        <v>69</v>
      </c>
      <c r="AJ802" t="s">
        <v>24</v>
      </c>
      <c r="AK802" t="s">
        <v>28</v>
      </c>
      <c r="AL802">
        <v>2006</v>
      </c>
      <c r="AM802">
        <v>18</v>
      </c>
      <c r="AN802" t="s">
        <v>21</v>
      </c>
      <c r="AO802" t="s">
        <v>38</v>
      </c>
    </row>
    <row r="803" spans="1:41" x14ac:dyDescent="0.25">
      <c r="A803">
        <f>MAX(A$8:A802)+1</f>
        <v>795</v>
      </c>
      <c r="B803" s="2">
        <f>T803</f>
        <v>5929</v>
      </c>
      <c r="C803" s="2">
        <f>S803</f>
        <v>132</v>
      </c>
      <c r="D803" s="2" t="str">
        <f>AO803</f>
        <v>CAMP / ESP / JUV / EST</v>
      </c>
      <c r="E803" s="2">
        <f>U803</f>
        <v>2</v>
      </c>
      <c r="F803" s="2">
        <f>W803</f>
        <v>4</v>
      </c>
      <c r="G803" s="2">
        <f>X803</f>
        <v>6</v>
      </c>
      <c r="H803" s="2">
        <f>Y803</f>
        <v>10</v>
      </c>
      <c r="I803" s="3">
        <f>Z803</f>
        <v>0</v>
      </c>
      <c r="J803" s="3">
        <f>AA803</f>
        <v>0</v>
      </c>
      <c r="K803" s="3">
        <f>AB803</f>
        <v>0</v>
      </c>
      <c r="L803" s="3">
        <f>AC803</f>
        <v>0</v>
      </c>
      <c r="M803" s="3">
        <f>AD803</f>
        <v>480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71</v>
      </c>
      <c r="S803">
        <v>132</v>
      </c>
      <c r="T803">
        <v>5929</v>
      </c>
      <c r="U803">
        <v>2</v>
      </c>
      <c r="V803" t="s">
        <v>11</v>
      </c>
      <c r="W803">
        <v>4</v>
      </c>
      <c r="X803">
        <v>6</v>
      </c>
      <c r="Y803">
        <v>10</v>
      </c>
      <c r="Z803">
        <v>0</v>
      </c>
      <c r="AA803">
        <v>0</v>
      </c>
      <c r="AB803">
        <v>0</v>
      </c>
      <c r="AC803">
        <v>0</v>
      </c>
      <c r="AD803">
        <v>480</v>
      </c>
      <c r="AE803">
        <v>0</v>
      </c>
      <c r="AF803">
        <v>0</v>
      </c>
      <c r="AG803">
        <v>0</v>
      </c>
      <c r="AH803">
        <v>0</v>
      </c>
      <c r="AI803" t="s">
        <v>69</v>
      </c>
      <c r="AJ803" t="s">
        <v>24</v>
      </c>
      <c r="AK803" t="s">
        <v>28</v>
      </c>
      <c r="AL803">
        <v>2006</v>
      </c>
      <c r="AM803">
        <v>18</v>
      </c>
      <c r="AN803" t="s">
        <v>21</v>
      </c>
      <c r="AO803" t="s">
        <v>32</v>
      </c>
    </row>
    <row r="804" spans="1:41" x14ac:dyDescent="0.25">
      <c r="A804">
        <f>MAX(A$8:A803)+1</f>
        <v>796</v>
      </c>
      <c r="B804" s="2">
        <f>T804</f>
        <v>5929</v>
      </c>
      <c r="C804" s="2">
        <f>S804</f>
        <v>3</v>
      </c>
      <c r="D804" s="2" t="str">
        <f>AO804</f>
        <v>LLIGUES ESTATALS /  /  / EST</v>
      </c>
      <c r="E804" s="2">
        <f>U804</f>
        <v>1050</v>
      </c>
      <c r="F804" s="2">
        <f>W804</f>
        <v>1</v>
      </c>
      <c r="G804" s="2">
        <f>X804</f>
        <v>1</v>
      </c>
      <c r="H804" s="2">
        <f>Y804</f>
        <v>1</v>
      </c>
      <c r="I804" s="3">
        <f>Z804</f>
        <v>0</v>
      </c>
      <c r="J804" s="3">
        <f>AA804</f>
        <v>0</v>
      </c>
      <c r="K804" s="3">
        <f>AB804</f>
        <v>1050</v>
      </c>
      <c r="L804" s="3">
        <f>AC804</f>
        <v>0</v>
      </c>
      <c r="M804" s="3">
        <f>AD804</f>
        <v>0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1920</v>
      </c>
      <c r="S804">
        <v>3</v>
      </c>
      <c r="T804">
        <v>5929</v>
      </c>
      <c r="U804">
        <v>1050</v>
      </c>
      <c r="V804" t="s">
        <v>11</v>
      </c>
      <c r="W804">
        <v>1</v>
      </c>
      <c r="X804">
        <v>1</v>
      </c>
      <c r="Y804">
        <v>1</v>
      </c>
      <c r="Z804">
        <v>0</v>
      </c>
      <c r="AA804">
        <v>0</v>
      </c>
      <c r="AB804">
        <v>1050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 t="s">
        <v>69</v>
      </c>
      <c r="AJ804" t="s">
        <v>24</v>
      </c>
      <c r="AK804" t="s">
        <v>28</v>
      </c>
      <c r="AL804">
        <v>2006</v>
      </c>
      <c r="AM804">
        <v>18</v>
      </c>
      <c r="AN804" t="s">
        <v>21</v>
      </c>
      <c r="AO804" t="s">
        <v>1693</v>
      </c>
    </row>
    <row r="805" spans="1:41" x14ac:dyDescent="0.25">
      <c r="A805">
        <f>MAX(A$8:A804)+1</f>
        <v>797</v>
      </c>
      <c r="B805" s="2">
        <f>T805</f>
        <v>5929</v>
      </c>
      <c r="C805" s="2">
        <f>S805</f>
        <v>2</v>
      </c>
      <c r="D805" s="2" t="str">
        <f>AO805</f>
        <v>RQ / RFETM / ABS / EST</v>
      </c>
      <c r="E805" s="2">
        <f>U805</f>
        <v>377.5</v>
      </c>
      <c r="F805" s="2">
        <f>W805</f>
        <v>0.1</v>
      </c>
      <c r="G805" s="2">
        <f>X805</f>
        <v>1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377.5</v>
      </c>
      <c r="L805" s="3">
        <f>AC805</f>
        <v>0</v>
      </c>
      <c r="M805" s="3">
        <f>AD805</f>
        <v>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68</v>
      </c>
      <c r="S805">
        <v>2</v>
      </c>
      <c r="T805">
        <v>5929</v>
      </c>
      <c r="U805">
        <v>377.5</v>
      </c>
      <c r="V805" t="s">
        <v>11</v>
      </c>
      <c r="W805">
        <v>0.1</v>
      </c>
      <c r="X805">
        <v>1</v>
      </c>
      <c r="Y805">
        <v>10</v>
      </c>
      <c r="Z805">
        <v>0</v>
      </c>
      <c r="AA805">
        <v>0</v>
      </c>
      <c r="AB805">
        <v>377.5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 t="s">
        <v>69</v>
      </c>
      <c r="AJ805" t="s">
        <v>24</v>
      </c>
      <c r="AK805" t="s">
        <v>28</v>
      </c>
      <c r="AL805">
        <v>2006</v>
      </c>
      <c r="AM805">
        <v>18</v>
      </c>
      <c r="AN805" t="s">
        <v>21</v>
      </c>
      <c r="AO805" t="s">
        <v>16</v>
      </c>
    </row>
    <row r="806" spans="1:41" x14ac:dyDescent="0.25">
      <c r="A806">
        <f>MAX(A$8:A805)+1</f>
        <v>798</v>
      </c>
      <c r="B806" s="2">
        <f>T806</f>
        <v>5929</v>
      </c>
      <c r="C806" s="2">
        <f>S806</f>
        <v>17</v>
      </c>
      <c r="D806" s="2" t="str">
        <f>AO806</f>
        <v>OP / CAT1F / JUV A / CAT</v>
      </c>
      <c r="E806" s="2">
        <f>U806</f>
        <v>4</v>
      </c>
      <c r="F806" s="2">
        <f>W806</f>
        <v>1</v>
      </c>
      <c r="G806" s="2">
        <f>X806</f>
        <v>6</v>
      </c>
      <c r="H806" s="2">
        <f>Y806</f>
        <v>10</v>
      </c>
      <c r="I806" s="3">
        <f>Z806</f>
        <v>0</v>
      </c>
      <c r="J806" s="3">
        <f>AA806</f>
        <v>0</v>
      </c>
      <c r="K806" s="3">
        <f>AB806</f>
        <v>240</v>
      </c>
      <c r="L806" s="3">
        <f>AC806</f>
        <v>240</v>
      </c>
      <c r="M806" s="3">
        <f>AD806</f>
        <v>240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3737</v>
      </c>
      <c r="S806">
        <v>17</v>
      </c>
      <c r="T806">
        <v>5929</v>
      </c>
      <c r="U806">
        <v>4</v>
      </c>
      <c r="V806" t="s">
        <v>22</v>
      </c>
      <c r="W806">
        <v>1</v>
      </c>
      <c r="X806">
        <v>6</v>
      </c>
      <c r="Y806">
        <v>10</v>
      </c>
      <c r="Z806">
        <v>0</v>
      </c>
      <c r="AA806">
        <v>0</v>
      </c>
      <c r="AB806">
        <v>240</v>
      </c>
      <c r="AC806">
        <v>240</v>
      </c>
      <c r="AD806">
        <v>240</v>
      </c>
      <c r="AE806">
        <v>0</v>
      </c>
      <c r="AF806">
        <v>0</v>
      </c>
      <c r="AG806">
        <v>0</v>
      </c>
      <c r="AH806">
        <v>0</v>
      </c>
      <c r="AI806" t="s">
        <v>69</v>
      </c>
      <c r="AJ806" t="s">
        <v>24</v>
      </c>
      <c r="AK806" t="s">
        <v>28</v>
      </c>
      <c r="AL806">
        <v>2006</v>
      </c>
      <c r="AM806">
        <v>18</v>
      </c>
      <c r="AN806" t="s">
        <v>21</v>
      </c>
      <c r="AO806" t="s">
        <v>233</v>
      </c>
    </row>
    <row r="807" spans="1:41" x14ac:dyDescent="0.25">
      <c r="A807">
        <f>MAX(A$8:A806)+1</f>
        <v>799</v>
      </c>
      <c r="B807" s="2">
        <f>T807</f>
        <v>5929</v>
      </c>
      <c r="C807" s="2">
        <f>S807</f>
        <v>119</v>
      </c>
      <c r="D807" s="2" t="str">
        <f>AO807</f>
        <v>CAMP / CAT / S21 / CAT</v>
      </c>
      <c r="E807" s="2">
        <f>U807</f>
        <v>10</v>
      </c>
      <c r="F807" s="2">
        <f>W807</f>
        <v>2</v>
      </c>
      <c r="G807" s="2">
        <f>X807</f>
        <v>9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0</v>
      </c>
      <c r="L807" s="3">
        <f>AC807</f>
        <v>1800</v>
      </c>
      <c r="M807" s="3">
        <f>AD807</f>
        <v>1800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2357</v>
      </c>
      <c r="S807">
        <v>119</v>
      </c>
      <c r="T807">
        <v>5929</v>
      </c>
      <c r="U807">
        <v>10</v>
      </c>
      <c r="V807" t="s">
        <v>4113</v>
      </c>
      <c r="W807">
        <v>2</v>
      </c>
      <c r="X807">
        <v>9</v>
      </c>
      <c r="Y807">
        <v>10</v>
      </c>
      <c r="Z807">
        <v>0</v>
      </c>
      <c r="AA807">
        <v>0</v>
      </c>
      <c r="AB807">
        <v>0</v>
      </c>
      <c r="AC807">
        <v>1800</v>
      </c>
      <c r="AD807">
        <v>1800</v>
      </c>
      <c r="AE807">
        <v>0</v>
      </c>
      <c r="AF807">
        <v>0</v>
      </c>
      <c r="AG807">
        <v>0</v>
      </c>
      <c r="AH807">
        <v>0</v>
      </c>
      <c r="AI807" t="s">
        <v>69</v>
      </c>
      <c r="AJ807" t="s">
        <v>24</v>
      </c>
      <c r="AK807" t="s">
        <v>28</v>
      </c>
      <c r="AL807">
        <v>2006</v>
      </c>
      <c r="AM807">
        <v>18</v>
      </c>
      <c r="AN807" t="s">
        <v>21</v>
      </c>
      <c r="AO807" t="s">
        <v>77</v>
      </c>
    </row>
    <row r="808" spans="1:41" x14ac:dyDescent="0.25">
      <c r="A808">
        <f>MAX(A$8:A807)+1</f>
        <v>800</v>
      </c>
      <c r="B808" s="2">
        <f>T808</f>
        <v>5929</v>
      </c>
      <c r="C808" s="2">
        <f>S808</f>
        <v>120</v>
      </c>
      <c r="D808" s="2" t="str">
        <f>AO808</f>
        <v>CAMP / CAT / JUV / CAT</v>
      </c>
      <c r="E808" s="2">
        <f>U808</f>
        <v>8</v>
      </c>
      <c r="F808" s="2">
        <f>W808</f>
        <v>2</v>
      </c>
      <c r="G808" s="2">
        <f>X808</f>
        <v>6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0</v>
      </c>
      <c r="L808" s="3">
        <f>AC808</f>
        <v>0</v>
      </c>
      <c r="M808" s="3">
        <f>AD808</f>
        <v>960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70</v>
      </c>
      <c r="S808">
        <v>120</v>
      </c>
      <c r="T808">
        <v>5929</v>
      </c>
      <c r="U808">
        <v>8</v>
      </c>
      <c r="V808" t="s">
        <v>4113</v>
      </c>
      <c r="W808">
        <v>2</v>
      </c>
      <c r="X808">
        <v>6</v>
      </c>
      <c r="Y808">
        <v>10</v>
      </c>
      <c r="Z808">
        <v>0</v>
      </c>
      <c r="AA808">
        <v>0</v>
      </c>
      <c r="AB808">
        <v>0</v>
      </c>
      <c r="AC808">
        <v>0</v>
      </c>
      <c r="AD808">
        <v>960</v>
      </c>
      <c r="AE808">
        <v>0</v>
      </c>
      <c r="AF808">
        <v>0</v>
      </c>
      <c r="AG808">
        <v>0</v>
      </c>
      <c r="AH808">
        <v>0</v>
      </c>
      <c r="AI808" t="s">
        <v>69</v>
      </c>
      <c r="AJ808" t="s">
        <v>24</v>
      </c>
      <c r="AK808" t="s">
        <v>28</v>
      </c>
      <c r="AL808">
        <v>2006</v>
      </c>
      <c r="AM808">
        <v>18</v>
      </c>
      <c r="AN808" t="s">
        <v>21</v>
      </c>
      <c r="AO808" t="s">
        <v>31</v>
      </c>
    </row>
    <row r="809" spans="1:41" x14ac:dyDescent="0.25">
      <c r="A809">
        <f>MAX(A$8:A808)+1</f>
        <v>801</v>
      </c>
      <c r="B809" s="2">
        <f>T809</f>
        <v>5929</v>
      </c>
      <c r="C809" s="2">
        <f>S809</f>
        <v>31</v>
      </c>
      <c r="D809" s="2" t="str">
        <f>AO809</f>
        <v>OP / CAT2F / JUV A / CAT</v>
      </c>
      <c r="E809" s="2">
        <f>U809</f>
        <v>6.5</v>
      </c>
      <c r="F809" s="2">
        <f>W809</f>
        <v>1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390</v>
      </c>
      <c r="L809" s="3">
        <f>AC809</f>
        <v>390</v>
      </c>
      <c r="M809" s="3">
        <f>AD809</f>
        <v>390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2064</v>
      </c>
      <c r="S809">
        <v>31</v>
      </c>
      <c r="T809">
        <v>5929</v>
      </c>
      <c r="U809">
        <v>6.5</v>
      </c>
      <c r="V809" t="s">
        <v>4225</v>
      </c>
      <c r="W809">
        <v>1</v>
      </c>
      <c r="X809">
        <v>6</v>
      </c>
      <c r="Y809">
        <v>10</v>
      </c>
      <c r="Z809">
        <v>0</v>
      </c>
      <c r="AA809">
        <v>0</v>
      </c>
      <c r="AB809">
        <v>390</v>
      </c>
      <c r="AC809">
        <v>390</v>
      </c>
      <c r="AD809">
        <v>390</v>
      </c>
      <c r="AE809">
        <v>0</v>
      </c>
      <c r="AF809">
        <v>0</v>
      </c>
      <c r="AG809">
        <v>0</v>
      </c>
      <c r="AH809">
        <v>0</v>
      </c>
      <c r="AI809" t="s">
        <v>69</v>
      </c>
      <c r="AJ809" t="s">
        <v>24</v>
      </c>
      <c r="AK809" t="s">
        <v>28</v>
      </c>
      <c r="AL809">
        <v>2006</v>
      </c>
      <c r="AM809">
        <v>18</v>
      </c>
      <c r="AN809" t="s">
        <v>21</v>
      </c>
      <c r="AO809" t="s">
        <v>34</v>
      </c>
    </row>
    <row r="810" spans="1:41" x14ac:dyDescent="0.25">
      <c r="A810">
        <f>MAX(A$8:A809)+1</f>
        <v>802</v>
      </c>
      <c r="B810" s="2">
        <f>T810</f>
        <v>5929</v>
      </c>
      <c r="C810" s="2">
        <f>S810</f>
        <v>88</v>
      </c>
      <c r="D810" s="2" t="str">
        <f>AO810</f>
        <v>TOR / EST / JUV / EST</v>
      </c>
      <c r="E810" s="2">
        <f>U810</f>
        <v>3</v>
      </c>
      <c r="F810" s="2">
        <f>W810</f>
        <v>4</v>
      </c>
      <c r="G810" s="2">
        <f>X810</f>
        <v>6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0</v>
      </c>
      <c r="L810" s="3">
        <f>AC810</f>
        <v>720</v>
      </c>
      <c r="M810" s="3">
        <f>AD810</f>
        <v>720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2204</v>
      </c>
      <c r="S810">
        <v>88</v>
      </c>
      <c r="T810">
        <v>5929</v>
      </c>
      <c r="U810">
        <v>3</v>
      </c>
      <c r="V810" t="s">
        <v>2462</v>
      </c>
      <c r="W810">
        <v>4</v>
      </c>
      <c r="X810">
        <v>6</v>
      </c>
      <c r="Y810">
        <v>10</v>
      </c>
      <c r="Z810">
        <v>0</v>
      </c>
      <c r="AA810">
        <v>0</v>
      </c>
      <c r="AB810">
        <v>0</v>
      </c>
      <c r="AC810">
        <v>720</v>
      </c>
      <c r="AD810">
        <v>720</v>
      </c>
      <c r="AE810">
        <v>0</v>
      </c>
      <c r="AF810">
        <v>0</v>
      </c>
      <c r="AG810">
        <v>0</v>
      </c>
      <c r="AH810">
        <v>0</v>
      </c>
      <c r="AI810" t="s">
        <v>69</v>
      </c>
      <c r="AJ810" t="s">
        <v>24</v>
      </c>
      <c r="AK810" t="s">
        <v>28</v>
      </c>
      <c r="AL810">
        <v>2006</v>
      </c>
      <c r="AM810">
        <v>18</v>
      </c>
      <c r="AN810" t="s">
        <v>21</v>
      </c>
      <c r="AO810" t="s">
        <v>99</v>
      </c>
    </row>
    <row r="811" spans="1:41" x14ac:dyDescent="0.25">
      <c r="A811">
        <f>MAX(A$8:A810)+1</f>
        <v>803</v>
      </c>
      <c r="B811" s="2">
        <f>T811</f>
        <v>5929</v>
      </c>
      <c r="C811" s="2">
        <f>S811</f>
        <v>50</v>
      </c>
      <c r="D811" s="2" t="str">
        <f>AO811</f>
        <v>OP / CAT3F / JUV A / CAT</v>
      </c>
      <c r="E811" s="2">
        <f>U811</f>
        <v>4</v>
      </c>
      <c r="F811" s="2">
        <f>W811</f>
        <v>1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240</v>
      </c>
      <c r="L811" s="3">
        <f>AC811</f>
        <v>240</v>
      </c>
      <c r="M811" s="3">
        <f>AD811</f>
        <v>240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2500</v>
      </c>
      <c r="S811">
        <v>50</v>
      </c>
      <c r="T811">
        <v>5929</v>
      </c>
      <c r="U811">
        <v>4</v>
      </c>
      <c r="V811" t="s">
        <v>4962</v>
      </c>
      <c r="W811">
        <v>1</v>
      </c>
      <c r="X811">
        <v>6</v>
      </c>
      <c r="Y811">
        <v>10</v>
      </c>
      <c r="Z811">
        <v>0</v>
      </c>
      <c r="AA811">
        <v>0</v>
      </c>
      <c r="AB811">
        <v>240</v>
      </c>
      <c r="AC811">
        <v>240</v>
      </c>
      <c r="AD811">
        <v>240</v>
      </c>
      <c r="AE811">
        <v>0</v>
      </c>
      <c r="AF811">
        <v>0</v>
      </c>
      <c r="AG811">
        <v>0</v>
      </c>
      <c r="AH811">
        <v>0</v>
      </c>
      <c r="AI811" t="s">
        <v>69</v>
      </c>
      <c r="AJ811" t="s">
        <v>24</v>
      </c>
      <c r="AK811" t="s">
        <v>28</v>
      </c>
      <c r="AL811">
        <v>2006</v>
      </c>
      <c r="AM811">
        <v>18</v>
      </c>
      <c r="AN811" t="s">
        <v>21</v>
      </c>
      <c r="AO811" t="s">
        <v>98</v>
      </c>
    </row>
    <row r="812" spans="1:41" x14ac:dyDescent="0.25">
      <c r="A812">
        <f>MAX(A$8:A811)+1</f>
        <v>804</v>
      </c>
      <c r="B812" s="2">
        <f>T812</f>
        <v>5954</v>
      </c>
      <c r="C812" s="2">
        <f>S812</f>
        <v>132</v>
      </c>
      <c r="D812" s="2" t="str">
        <f>AO812</f>
        <v>CAMP / ESP / JUV / EST</v>
      </c>
      <c r="E812" s="2">
        <f>U812</f>
        <v>4</v>
      </c>
      <c r="F812" s="2">
        <f>W812</f>
        <v>4</v>
      </c>
      <c r="G812" s="2">
        <f>X812</f>
        <v>6</v>
      </c>
      <c r="H812" s="2">
        <f>Y812</f>
        <v>10</v>
      </c>
      <c r="I812" s="3">
        <f>Z812</f>
        <v>0</v>
      </c>
      <c r="J812" s="3">
        <f>AA812</f>
        <v>0</v>
      </c>
      <c r="K812" s="3">
        <f>AB812</f>
        <v>0</v>
      </c>
      <c r="L812" s="3">
        <f>AC812</f>
        <v>0</v>
      </c>
      <c r="M812" s="3">
        <f>AD812</f>
        <v>960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2716</v>
      </c>
      <c r="S812">
        <v>132</v>
      </c>
      <c r="T812">
        <v>5954</v>
      </c>
      <c r="U812">
        <v>4</v>
      </c>
      <c r="V812" t="s">
        <v>11</v>
      </c>
      <c r="W812">
        <v>4</v>
      </c>
      <c r="X812">
        <v>6</v>
      </c>
      <c r="Y812">
        <v>10</v>
      </c>
      <c r="Z812">
        <v>0</v>
      </c>
      <c r="AA812">
        <v>0</v>
      </c>
      <c r="AB812">
        <v>0</v>
      </c>
      <c r="AC812">
        <v>0</v>
      </c>
      <c r="AD812">
        <v>960</v>
      </c>
      <c r="AE812">
        <v>0</v>
      </c>
      <c r="AF812">
        <v>0</v>
      </c>
      <c r="AG812">
        <v>0</v>
      </c>
      <c r="AH812">
        <v>0</v>
      </c>
      <c r="AI812" t="s">
        <v>1364</v>
      </c>
      <c r="AJ812" t="s">
        <v>1318</v>
      </c>
      <c r="AK812" t="s">
        <v>28</v>
      </c>
      <c r="AL812">
        <v>2006</v>
      </c>
      <c r="AM812">
        <v>18</v>
      </c>
      <c r="AN812" t="s">
        <v>21</v>
      </c>
      <c r="AO812" t="s">
        <v>32</v>
      </c>
    </row>
    <row r="813" spans="1:41" x14ac:dyDescent="0.25">
      <c r="A813">
        <f>MAX(A$8:A812)+1</f>
        <v>805</v>
      </c>
      <c r="B813" s="2">
        <f>T813</f>
        <v>5954</v>
      </c>
      <c r="C813" s="2">
        <f>S813</f>
        <v>3</v>
      </c>
      <c r="D813" s="2" t="str">
        <f>AO813</f>
        <v>LLIGUES ESTATALS /  /  / EST</v>
      </c>
      <c r="E813" s="2">
        <f>U813</f>
        <v>719.99999999999955</v>
      </c>
      <c r="F813" s="2">
        <f>W813</f>
        <v>1</v>
      </c>
      <c r="G813" s="2">
        <f>X813</f>
        <v>1</v>
      </c>
      <c r="H813" s="2">
        <f>Y813</f>
        <v>1</v>
      </c>
      <c r="I813" s="3">
        <f>Z813</f>
        <v>0</v>
      </c>
      <c r="J813" s="3">
        <f>AA813</f>
        <v>0</v>
      </c>
      <c r="K813" s="3">
        <f>AB813</f>
        <v>719.99999999999955</v>
      </c>
      <c r="L813" s="3">
        <f>AC813</f>
        <v>0</v>
      </c>
      <c r="M813" s="3">
        <f>AD813</f>
        <v>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1892</v>
      </c>
      <c r="S813">
        <v>3</v>
      </c>
      <c r="T813">
        <v>5954</v>
      </c>
      <c r="U813">
        <v>719.99999999999955</v>
      </c>
      <c r="V813" t="s">
        <v>11</v>
      </c>
      <c r="W813">
        <v>1</v>
      </c>
      <c r="X813">
        <v>1</v>
      </c>
      <c r="Y813">
        <v>1</v>
      </c>
      <c r="Z813">
        <v>0</v>
      </c>
      <c r="AA813">
        <v>0</v>
      </c>
      <c r="AB813">
        <v>719.99999999999955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 t="s">
        <v>1364</v>
      </c>
      <c r="AJ813" t="s">
        <v>1318</v>
      </c>
      <c r="AK813" t="s">
        <v>28</v>
      </c>
      <c r="AL813">
        <v>2006</v>
      </c>
      <c r="AM813">
        <v>18</v>
      </c>
      <c r="AN813" t="s">
        <v>21</v>
      </c>
      <c r="AO813" t="s">
        <v>1693</v>
      </c>
    </row>
    <row r="814" spans="1:41" x14ac:dyDescent="0.25">
      <c r="A814">
        <f>MAX(A$8:A813)+1</f>
        <v>806</v>
      </c>
      <c r="B814" s="2">
        <f>T814</f>
        <v>5954</v>
      </c>
      <c r="C814" s="2">
        <f>S814</f>
        <v>2</v>
      </c>
      <c r="D814" s="2" t="str">
        <f>AO814</f>
        <v>RQ / RFETM / ABS / EST</v>
      </c>
      <c r="E814" s="2">
        <f>U814</f>
        <v>648.5</v>
      </c>
      <c r="F814" s="2">
        <f>W814</f>
        <v>0.1</v>
      </c>
      <c r="G814" s="2">
        <f>X814</f>
        <v>1</v>
      </c>
      <c r="H814" s="2">
        <f>Y814</f>
        <v>10</v>
      </c>
      <c r="I814" s="3">
        <f>Z814</f>
        <v>0</v>
      </c>
      <c r="J814" s="3">
        <f>AA814</f>
        <v>0</v>
      </c>
      <c r="K814" s="3">
        <f>AB814</f>
        <v>648.50000000000011</v>
      </c>
      <c r="L814" s="3">
        <f>AC814</f>
        <v>0</v>
      </c>
      <c r="M814" s="3">
        <f>AD814</f>
        <v>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1363</v>
      </c>
      <c r="S814">
        <v>2</v>
      </c>
      <c r="T814">
        <v>5954</v>
      </c>
      <c r="U814">
        <v>648.5</v>
      </c>
      <c r="V814" t="s">
        <v>11</v>
      </c>
      <c r="W814">
        <v>0.1</v>
      </c>
      <c r="X814">
        <v>1</v>
      </c>
      <c r="Y814">
        <v>10</v>
      </c>
      <c r="Z814">
        <v>0</v>
      </c>
      <c r="AA814">
        <v>0</v>
      </c>
      <c r="AB814">
        <v>648.50000000000011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 t="s">
        <v>1364</v>
      </c>
      <c r="AJ814" t="s">
        <v>1318</v>
      </c>
      <c r="AK814" t="s">
        <v>28</v>
      </c>
      <c r="AL814">
        <v>2006</v>
      </c>
      <c r="AM814">
        <v>18</v>
      </c>
      <c r="AN814" t="s">
        <v>21</v>
      </c>
      <c r="AO814" t="s">
        <v>16</v>
      </c>
    </row>
    <row r="815" spans="1:41" x14ac:dyDescent="0.25">
      <c r="A815">
        <f>MAX(A$8:A814)+1</f>
        <v>807</v>
      </c>
      <c r="B815" s="2">
        <f>T815</f>
        <v>5954</v>
      </c>
      <c r="C815" s="2">
        <f>S815</f>
        <v>119</v>
      </c>
      <c r="D815" s="2" t="str">
        <f>AO815</f>
        <v>CAMP / CAT / S21 / CAT</v>
      </c>
      <c r="E815" s="2">
        <f>U815</f>
        <v>8</v>
      </c>
      <c r="F815" s="2">
        <f>W815</f>
        <v>2</v>
      </c>
      <c r="G815" s="2">
        <f>X815</f>
        <v>9</v>
      </c>
      <c r="H815" s="2">
        <f>Y815</f>
        <v>10</v>
      </c>
      <c r="I815" s="3">
        <f>Z815</f>
        <v>0</v>
      </c>
      <c r="J815" s="3">
        <f>AA815</f>
        <v>0</v>
      </c>
      <c r="K815" s="3">
        <f>AB815</f>
        <v>0</v>
      </c>
      <c r="L815" s="3">
        <f>AC815</f>
        <v>1440</v>
      </c>
      <c r="M815" s="3">
        <f>AD815</f>
        <v>1440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4156</v>
      </c>
      <c r="S815">
        <v>119</v>
      </c>
      <c r="T815">
        <v>5954</v>
      </c>
      <c r="U815">
        <v>8</v>
      </c>
      <c r="V815" t="s">
        <v>4113</v>
      </c>
      <c r="W815">
        <v>2</v>
      </c>
      <c r="X815">
        <v>9</v>
      </c>
      <c r="Y815">
        <v>10</v>
      </c>
      <c r="Z815">
        <v>0</v>
      </c>
      <c r="AA815">
        <v>0</v>
      </c>
      <c r="AB815">
        <v>0</v>
      </c>
      <c r="AC815">
        <v>1440</v>
      </c>
      <c r="AD815">
        <v>1440</v>
      </c>
      <c r="AE815">
        <v>0</v>
      </c>
      <c r="AF815">
        <v>0</v>
      </c>
      <c r="AG815">
        <v>0</v>
      </c>
      <c r="AH815">
        <v>0</v>
      </c>
      <c r="AI815" t="s">
        <v>1364</v>
      </c>
      <c r="AJ815" t="s">
        <v>1318</v>
      </c>
      <c r="AK815" t="s">
        <v>28</v>
      </c>
      <c r="AL815">
        <v>2006</v>
      </c>
      <c r="AM815">
        <v>18</v>
      </c>
      <c r="AN815" t="s">
        <v>21</v>
      </c>
      <c r="AO815" t="s">
        <v>77</v>
      </c>
    </row>
    <row r="816" spans="1:41" x14ac:dyDescent="0.25">
      <c r="A816">
        <f>MAX(A$8:A815)+1</f>
        <v>808</v>
      </c>
      <c r="B816" s="2">
        <f>T816</f>
        <v>5954</v>
      </c>
      <c r="C816" s="2">
        <f>S816</f>
        <v>88</v>
      </c>
      <c r="D816" s="2" t="str">
        <f>AO816</f>
        <v>TOR / EST / JUV / EST</v>
      </c>
      <c r="E816" s="2">
        <f>U816</f>
        <v>5</v>
      </c>
      <c r="F816" s="2">
        <f>W816</f>
        <v>4</v>
      </c>
      <c r="G816" s="2">
        <f>X816</f>
        <v>6</v>
      </c>
      <c r="H816" s="2">
        <f>Y816</f>
        <v>10</v>
      </c>
      <c r="I816" s="3">
        <f>Z816</f>
        <v>0</v>
      </c>
      <c r="J816" s="3">
        <f>AA816</f>
        <v>0</v>
      </c>
      <c r="K816" s="3">
        <f>AB816</f>
        <v>0</v>
      </c>
      <c r="L816" s="3">
        <f>AC816</f>
        <v>1200</v>
      </c>
      <c r="M816" s="3">
        <f>AD816</f>
        <v>1200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2201</v>
      </c>
      <c r="S816">
        <v>88</v>
      </c>
      <c r="T816">
        <v>5954</v>
      </c>
      <c r="U816">
        <v>5</v>
      </c>
      <c r="V816" t="s">
        <v>2462</v>
      </c>
      <c r="W816">
        <v>4</v>
      </c>
      <c r="X816">
        <v>6</v>
      </c>
      <c r="Y816">
        <v>10</v>
      </c>
      <c r="Z816">
        <v>0</v>
      </c>
      <c r="AA816">
        <v>0</v>
      </c>
      <c r="AB816">
        <v>0</v>
      </c>
      <c r="AC816">
        <v>1200</v>
      </c>
      <c r="AD816">
        <v>1200</v>
      </c>
      <c r="AE816">
        <v>0</v>
      </c>
      <c r="AF816">
        <v>0</v>
      </c>
      <c r="AG816">
        <v>0</v>
      </c>
      <c r="AH816">
        <v>0</v>
      </c>
      <c r="AI816" t="s">
        <v>1364</v>
      </c>
      <c r="AJ816" t="s">
        <v>1318</v>
      </c>
      <c r="AK816" t="s">
        <v>28</v>
      </c>
      <c r="AL816">
        <v>2006</v>
      </c>
      <c r="AM816">
        <v>18</v>
      </c>
      <c r="AN816" t="s">
        <v>21</v>
      </c>
      <c r="AO816" t="s">
        <v>99</v>
      </c>
    </row>
    <row r="817" spans="1:41" x14ac:dyDescent="0.25">
      <c r="A817">
        <f>MAX(A$8:A816)+1</f>
        <v>809</v>
      </c>
      <c r="B817" s="2">
        <f>T817</f>
        <v>5955</v>
      </c>
      <c r="C817" s="2">
        <f>S817</f>
        <v>130</v>
      </c>
      <c r="D817" s="2" t="str">
        <f>AO817</f>
        <v>CAMP / ESP / ABS / EST</v>
      </c>
      <c r="E817" s="2">
        <f>U817</f>
        <v>4</v>
      </c>
      <c r="F817" s="2">
        <f>W817</f>
        <v>4</v>
      </c>
      <c r="G817" s="2">
        <f>X817</f>
        <v>15</v>
      </c>
      <c r="H817" s="2">
        <f>Y817</f>
        <v>10</v>
      </c>
      <c r="I817" s="3">
        <f>Z817</f>
        <v>0</v>
      </c>
      <c r="J817" s="3">
        <f>AA817</f>
        <v>0</v>
      </c>
      <c r="K817" s="3">
        <f>AB817</f>
        <v>2400</v>
      </c>
      <c r="L817" s="3">
        <f>AC817</f>
        <v>2400</v>
      </c>
      <c r="M817" s="3">
        <f>AD817</f>
        <v>2400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1367</v>
      </c>
      <c r="S817">
        <v>130</v>
      </c>
      <c r="T817">
        <v>5955</v>
      </c>
      <c r="U817">
        <v>4</v>
      </c>
      <c r="V817" t="s">
        <v>11</v>
      </c>
      <c r="W817">
        <v>4</v>
      </c>
      <c r="X817">
        <v>15</v>
      </c>
      <c r="Y817">
        <v>10</v>
      </c>
      <c r="Z817">
        <v>0</v>
      </c>
      <c r="AA817">
        <v>0</v>
      </c>
      <c r="AB817">
        <v>2400</v>
      </c>
      <c r="AC817">
        <v>2400</v>
      </c>
      <c r="AD817">
        <v>2400</v>
      </c>
      <c r="AE817">
        <v>0</v>
      </c>
      <c r="AF817">
        <v>0</v>
      </c>
      <c r="AG817">
        <v>0</v>
      </c>
      <c r="AH817">
        <v>0</v>
      </c>
      <c r="AI817" t="s">
        <v>1366</v>
      </c>
      <c r="AJ817" t="s">
        <v>1318</v>
      </c>
      <c r="AK817" t="s">
        <v>28</v>
      </c>
      <c r="AL817">
        <v>2006</v>
      </c>
      <c r="AM817">
        <v>18</v>
      </c>
      <c r="AN817" t="s">
        <v>21</v>
      </c>
      <c r="AO817" t="s">
        <v>78</v>
      </c>
    </row>
    <row r="818" spans="1:41" x14ac:dyDescent="0.25">
      <c r="A818">
        <f>MAX(A$8:A817)+1</f>
        <v>810</v>
      </c>
      <c r="B818" s="2">
        <f>T818</f>
        <v>5955</v>
      </c>
      <c r="C818" s="2">
        <f>S818</f>
        <v>132</v>
      </c>
      <c r="D818" s="2" t="str">
        <f>AO818</f>
        <v>CAMP / ESP / JUV / EST</v>
      </c>
      <c r="E818" s="2">
        <f>U818</f>
        <v>8</v>
      </c>
      <c r="F818" s="2">
        <f>W818</f>
        <v>4</v>
      </c>
      <c r="G818" s="2">
        <f>X818</f>
        <v>6</v>
      </c>
      <c r="H818" s="2">
        <f>Y818</f>
        <v>10</v>
      </c>
      <c r="I818" s="3">
        <f>Z818</f>
        <v>0</v>
      </c>
      <c r="J818" s="3">
        <f>AA818</f>
        <v>0</v>
      </c>
      <c r="K818" s="3">
        <f>AB818</f>
        <v>0</v>
      </c>
      <c r="L818" s="3">
        <f>AC818</f>
        <v>0</v>
      </c>
      <c r="M818" s="3">
        <f>AD818</f>
        <v>1920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1368</v>
      </c>
      <c r="S818">
        <v>132</v>
      </c>
      <c r="T818">
        <v>5955</v>
      </c>
      <c r="U818">
        <v>8</v>
      </c>
      <c r="V818" t="s">
        <v>11</v>
      </c>
      <c r="W818">
        <v>4</v>
      </c>
      <c r="X818">
        <v>6</v>
      </c>
      <c r="Y818">
        <v>10</v>
      </c>
      <c r="Z818">
        <v>0</v>
      </c>
      <c r="AA818">
        <v>0</v>
      </c>
      <c r="AB818">
        <v>0</v>
      </c>
      <c r="AC818">
        <v>0</v>
      </c>
      <c r="AD818">
        <v>1920</v>
      </c>
      <c r="AE818">
        <v>0</v>
      </c>
      <c r="AF818">
        <v>0</v>
      </c>
      <c r="AG818">
        <v>0</v>
      </c>
      <c r="AH818">
        <v>0</v>
      </c>
      <c r="AI818" t="s">
        <v>1366</v>
      </c>
      <c r="AJ818" t="s">
        <v>1318</v>
      </c>
      <c r="AK818" t="s">
        <v>28</v>
      </c>
      <c r="AL818">
        <v>2006</v>
      </c>
      <c r="AM818">
        <v>18</v>
      </c>
      <c r="AN818" t="s">
        <v>21</v>
      </c>
      <c r="AO818" t="s">
        <v>32</v>
      </c>
    </row>
    <row r="819" spans="1:41" x14ac:dyDescent="0.25">
      <c r="A819">
        <f>MAX(A$8:A818)+1</f>
        <v>811</v>
      </c>
      <c r="B819" s="2">
        <f>T819</f>
        <v>5955</v>
      </c>
      <c r="C819" s="2">
        <f>S819</f>
        <v>3</v>
      </c>
      <c r="D819" s="2" t="str">
        <f>AO819</f>
        <v>LLIGUES ESTATALS /  /  / EST</v>
      </c>
      <c r="E819" s="2">
        <f>U819</f>
        <v>3000</v>
      </c>
      <c r="F819" s="2">
        <f>W819</f>
        <v>1</v>
      </c>
      <c r="G819" s="2">
        <f>X819</f>
        <v>1</v>
      </c>
      <c r="H819" s="2">
        <f>Y819</f>
        <v>1</v>
      </c>
      <c r="I819" s="3">
        <f>Z819</f>
        <v>0</v>
      </c>
      <c r="J819" s="3">
        <f>AA819</f>
        <v>0</v>
      </c>
      <c r="K819" s="3">
        <f>AB819</f>
        <v>3000</v>
      </c>
      <c r="L819" s="3">
        <f>AC819</f>
        <v>0</v>
      </c>
      <c r="M819" s="3">
        <f>AD819</f>
        <v>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1886</v>
      </c>
      <c r="S819">
        <v>3</v>
      </c>
      <c r="T819">
        <v>5955</v>
      </c>
      <c r="U819">
        <v>3000</v>
      </c>
      <c r="V819" t="s">
        <v>11</v>
      </c>
      <c r="W819">
        <v>1</v>
      </c>
      <c r="X819">
        <v>1</v>
      </c>
      <c r="Y819">
        <v>1</v>
      </c>
      <c r="Z819">
        <v>0</v>
      </c>
      <c r="AA819">
        <v>0</v>
      </c>
      <c r="AB819">
        <v>3000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 t="s">
        <v>1366</v>
      </c>
      <c r="AJ819" t="s">
        <v>1318</v>
      </c>
      <c r="AK819" t="s">
        <v>28</v>
      </c>
      <c r="AL819">
        <v>2006</v>
      </c>
      <c r="AM819">
        <v>18</v>
      </c>
      <c r="AN819" t="s">
        <v>21</v>
      </c>
      <c r="AO819" t="s">
        <v>1693</v>
      </c>
    </row>
    <row r="820" spans="1:41" x14ac:dyDescent="0.25">
      <c r="A820">
        <f>MAX(A$8:A819)+1</f>
        <v>812</v>
      </c>
      <c r="B820" s="2">
        <f>T820</f>
        <v>5955</v>
      </c>
      <c r="C820" s="2">
        <f>S820</f>
        <v>2</v>
      </c>
      <c r="D820" s="2" t="str">
        <f>AO820</f>
        <v>RQ / RFETM / ABS / EST</v>
      </c>
      <c r="E820" s="2">
        <f>U820</f>
        <v>1592.5</v>
      </c>
      <c r="F820" s="2">
        <f>W820</f>
        <v>0.1</v>
      </c>
      <c r="G820" s="2">
        <f>X820</f>
        <v>1</v>
      </c>
      <c r="H820" s="2">
        <f>Y820</f>
        <v>10</v>
      </c>
      <c r="I820" s="3">
        <f>Z820</f>
        <v>0</v>
      </c>
      <c r="J820" s="3">
        <f>AA820</f>
        <v>0</v>
      </c>
      <c r="K820" s="3">
        <f>AB820</f>
        <v>1592.5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1365</v>
      </c>
      <c r="S820">
        <v>2</v>
      </c>
      <c r="T820">
        <v>5955</v>
      </c>
      <c r="U820">
        <v>1592.5</v>
      </c>
      <c r="V820" t="s">
        <v>11</v>
      </c>
      <c r="W820">
        <v>0.1</v>
      </c>
      <c r="X820">
        <v>1</v>
      </c>
      <c r="Y820">
        <v>10</v>
      </c>
      <c r="Z820">
        <v>0</v>
      </c>
      <c r="AA820">
        <v>0</v>
      </c>
      <c r="AB820">
        <v>1592.5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1366</v>
      </c>
      <c r="AJ820" t="s">
        <v>1318</v>
      </c>
      <c r="AK820" t="s">
        <v>28</v>
      </c>
      <c r="AL820">
        <v>2006</v>
      </c>
      <c r="AM820">
        <v>18</v>
      </c>
      <c r="AN820" t="s">
        <v>21</v>
      </c>
      <c r="AO820" t="s">
        <v>16</v>
      </c>
    </row>
    <row r="821" spans="1:41" x14ac:dyDescent="0.25">
      <c r="A821">
        <f>MAX(A$8:A820)+1</f>
        <v>813</v>
      </c>
      <c r="B821" s="2">
        <f>T821</f>
        <v>5955</v>
      </c>
      <c r="C821" s="2">
        <f>S821</f>
        <v>5</v>
      </c>
      <c r="D821" s="2" t="str">
        <f>AO821</f>
        <v>OP / VIC / ABS / EST</v>
      </c>
      <c r="E821" s="2">
        <f>U821</f>
        <v>8</v>
      </c>
      <c r="F821" s="2">
        <f>W821</f>
        <v>1</v>
      </c>
      <c r="G821" s="2">
        <f>X821</f>
        <v>15</v>
      </c>
      <c r="H821" s="2">
        <f>Y821</f>
        <v>10</v>
      </c>
      <c r="I821" s="3">
        <f>Z821</f>
        <v>0</v>
      </c>
      <c r="J821" s="3">
        <f>AA821</f>
        <v>0</v>
      </c>
      <c r="K821" s="3">
        <f>AB821</f>
        <v>1200</v>
      </c>
      <c r="L821" s="3">
        <f>AC821</f>
        <v>1200</v>
      </c>
      <c r="M821" s="3">
        <f>AD821</f>
        <v>1200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1372</v>
      </c>
      <c r="S821">
        <v>5</v>
      </c>
      <c r="T821">
        <v>5955</v>
      </c>
      <c r="U821">
        <v>8</v>
      </c>
      <c r="V821" t="s">
        <v>22</v>
      </c>
      <c r="W821">
        <v>1</v>
      </c>
      <c r="X821">
        <v>15</v>
      </c>
      <c r="Y821">
        <v>10</v>
      </c>
      <c r="Z821">
        <v>0</v>
      </c>
      <c r="AA821">
        <v>0</v>
      </c>
      <c r="AB821">
        <v>1200</v>
      </c>
      <c r="AC821">
        <v>1200</v>
      </c>
      <c r="AD821">
        <v>1200</v>
      </c>
      <c r="AE821">
        <v>0</v>
      </c>
      <c r="AF821">
        <v>0</v>
      </c>
      <c r="AG821">
        <v>0</v>
      </c>
      <c r="AH821">
        <v>0</v>
      </c>
      <c r="AI821" t="s">
        <v>1366</v>
      </c>
      <c r="AJ821" t="s">
        <v>1318</v>
      </c>
      <c r="AK821" t="s">
        <v>28</v>
      </c>
      <c r="AL821">
        <v>2006</v>
      </c>
      <c r="AM821">
        <v>18</v>
      </c>
      <c r="AN821" t="s">
        <v>21</v>
      </c>
      <c r="AO821" t="s">
        <v>84</v>
      </c>
    </row>
    <row r="822" spans="1:41" x14ac:dyDescent="0.25">
      <c r="A822">
        <f>MAX(A$8:A821)+1</f>
        <v>814</v>
      </c>
      <c r="B822" s="2">
        <f>T822</f>
        <v>5955</v>
      </c>
      <c r="C822" s="2">
        <f>S822</f>
        <v>78</v>
      </c>
      <c r="D822" s="2" t="str">
        <f>AO822</f>
        <v>TOR / ZON / JUV / EST</v>
      </c>
      <c r="E822" s="2">
        <f>U822</f>
        <v>16</v>
      </c>
      <c r="F822" s="2">
        <f>W822</f>
        <v>2</v>
      </c>
      <c r="G822" s="2">
        <f>X822</f>
        <v>6</v>
      </c>
      <c r="H822" s="2">
        <f>Y822</f>
        <v>10</v>
      </c>
      <c r="I822" s="3">
        <f>Z822</f>
        <v>0</v>
      </c>
      <c r="J822" s="3">
        <f>AA822</f>
        <v>0</v>
      </c>
      <c r="K822" s="3">
        <f>AB822</f>
        <v>0</v>
      </c>
      <c r="L822" s="3">
        <f>AC822</f>
        <v>1920</v>
      </c>
      <c r="M822" s="3">
        <f>AD822</f>
        <v>1920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1370</v>
      </c>
      <c r="S822">
        <v>78</v>
      </c>
      <c r="T822">
        <v>5955</v>
      </c>
      <c r="U822">
        <v>16</v>
      </c>
      <c r="V822" t="s">
        <v>3882</v>
      </c>
      <c r="W822">
        <v>2</v>
      </c>
      <c r="X822">
        <v>6</v>
      </c>
      <c r="Y822">
        <v>10</v>
      </c>
      <c r="Z822">
        <v>0</v>
      </c>
      <c r="AA822">
        <v>0</v>
      </c>
      <c r="AB822">
        <v>0</v>
      </c>
      <c r="AC822">
        <v>1920</v>
      </c>
      <c r="AD822">
        <v>1920</v>
      </c>
      <c r="AE822">
        <v>0</v>
      </c>
      <c r="AF822">
        <v>0</v>
      </c>
      <c r="AG822">
        <v>0</v>
      </c>
      <c r="AH822">
        <v>0</v>
      </c>
      <c r="AI822" t="s">
        <v>1366</v>
      </c>
      <c r="AJ822" t="s">
        <v>1318</v>
      </c>
      <c r="AK822" t="s">
        <v>28</v>
      </c>
      <c r="AL822">
        <v>2006</v>
      </c>
      <c r="AM822">
        <v>18</v>
      </c>
      <c r="AN822" t="s">
        <v>21</v>
      </c>
      <c r="AO822" t="s">
        <v>39</v>
      </c>
    </row>
    <row r="823" spans="1:41" x14ac:dyDescent="0.25">
      <c r="A823">
        <f>MAX(A$8:A822)+1</f>
        <v>815</v>
      </c>
      <c r="B823" s="2">
        <f>T823</f>
        <v>5955</v>
      </c>
      <c r="C823" s="2">
        <f>S823</f>
        <v>119</v>
      </c>
      <c r="D823" s="2" t="str">
        <f>AO823</f>
        <v>CAMP / CAT / S21 / CAT</v>
      </c>
      <c r="E823" s="2">
        <f>U823</f>
        <v>6</v>
      </c>
      <c r="F823" s="2">
        <f>W823</f>
        <v>2</v>
      </c>
      <c r="G823" s="2">
        <f>X823</f>
        <v>9</v>
      </c>
      <c r="H823" s="2">
        <f>Y823</f>
        <v>10</v>
      </c>
      <c r="I823" s="3">
        <f>Z823</f>
        <v>0</v>
      </c>
      <c r="J823" s="3">
        <f>AA823</f>
        <v>0</v>
      </c>
      <c r="K823" s="3">
        <f>AB823</f>
        <v>0</v>
      </c>
      <c r="L823" s="3">
        <f>AC823</f>
        <v>1080</v>
      </c>
      <c r="M823" s="3">
        <f>AD823</f>
        <v>1080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4213</v>
      </c>
      <c r="S823">
        <v>119</v>
      </c>
      <c r="T823">
        <v>5955</v>
      </c>
      <c r="U823">
        <v>6</v>
      </c>
      <c r="V823" t="s">
        <v>4113</v>
      </c>
      <c r="W823">
        <v>2</v>
      </c>
      <c r="X823">
        <v>9</v>
      </c>
      <c r="Y823">
        <v>10</v>
      </c>
      <c r="Z823">
        <v>0</v>
      </c>
      <c r="AA823">
        <v>0</v>
      </c>
      <c r="AB823">
        <v>0</v>
      </c>
      <c r="AC823">
        <v>1080</v>
      </c>
      <c r="AD823">
        <v>1080</v>
      </c>
      <c r="AE823">
        <v>0</v>
      </c>
      <c r="AF823">
        <v>0</v>
      </c>
      <c r="AG823">
        <v>0</v>
      </c>
      <c r="AH823">
        <v>0</v>
      </c>
      <c r="AI823" t="s">
        <v>1366</v>
      </c>
      <c r="AJ823" t="s">
        <v>1318</v>
      </c>
      <c r="AK823" t="s">
        <v>28</v>
      </c>
      <c r="AL823">
        <v>2006</v>
      </c>
      <c r="AM823">
        <v>18</v>
      </c>
      <c r="AN823" t="s">
        <v>21</v>
      </c>
      <c r="AO823" t="s">
        <v>77</v>
      </c>
    </row>
    <row r="824" spans="1:41" x14ac:dyDescent="0.25">
      <c r="A824">
        <f>MAX(A$8:A823)+1</f>
        <v>816</v>
      </c>
      <c r="B824" s="2">
        <f>T824</f>
        <v>5955</v>
      </c>
      <c r="C824" s="2">
        <f>S824</f>
        <v>88</v>
      </c>
      <c r="D824" s="2" t="str">
        <f>AO824</f>
        <v>TOR / EST / JUV / EST</v>
      </c>
      <c r="E824" s="2">
        <f>U824</f>
        <v>16</v>
      </c>
      <c r="F824" s="2">
        <f>W824</f>
        <v>4</v>
      </c>
      <c r="G824" s="2">
        <f>X824</f>
        <v>6</v>
      </c>
      <c r="H824" s="2">
        <f>Y824</f>
        <v>10</v>
      </c>
      <c r="I824" s="3">
        <f>Z824</f>
        <v>0</v>
      </c>
      <c r="J824" s="3">
        <f>AA824</f>
        <v>0</v>
      </c>
      <c r="K824" s="3">
        <f>AB824</f>
        <v>0</v>
      </c>
      <c r="L824" s="3">
        <f>AC824</f>
        <v>3840</v>
      </c>
      <c r="M824" s="3">
        <f>AD824</f>
        <v>3840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1371</v>
      </c>
      <c r="S824">
        <v>88</v>
      </c>
      <c r="T824">
        <v>5955</v>
      </c>
      <c r="U824">
        <v>16</v>
      </c>
      <c r="V824" t="s">
        <v>2462</v>
      </c>
      <c r="W824">
        <v>4</v>
      </c>
      <c r="X824">
        <v>6</v>
      </c>
      <c r="Y824">
        <v>10</v>
      </c>
      <c r="Z824">
        <v>0</v>
      </c>
      <c r="AA824">
        <v>0</v>
      </c>
      <c r="AB824">
        <v>0</v>
      </c>
      <c r="AC824">
        <v>3840</v>
      </c>
      <c r="AD824">
        <v>3840</v>
      </c>
      <c r="AE824">
        <v>0</v>
      </c>
      <c r="AF824">
        <v>0</v>
      </c>
      <c r="AG824">
        <v>0</v>
      </c>
      <c r="AH824">
        <v>0</v>
      </c>
      <c r="AI824" t="s">
        <v>1366</v>
      </c>
      <c r="AJ824" t="s">
        <v>1318</v>
      </c>
      <c r="AK824" t="s">
        <v>28</v>
      </c>
      <c r="AL824">
        <v>2006</v>
      </c>
      <c r="AM824">
        <v>18</v>
      </c>
      <c r="AN824" t="s">
        <v>21</v>
      </c>
      <c r="AO824" t="s">
        <v>99</v>
      </c>
    </row>
    <row r="825" spans="1:41" x14ac:dyDescent="0.25">
      <c r="A825">
        <f>MAX(A$8:A824)+1</f>
        <v>817</v>
      </c>
      <c r="B825" s="2">
        <f>T825</f>
        <v>5955</v>
      </c>
      <c r="C825" s="2">
        <f>S825</f>
        <v>130</v>
      </c>
      <c r="D825" s="2" t="str">
        <f>AO825</f>
        <v>CAMP / ESP / ABS / EST</v>
      </c>
      <c r="E825" s="2">
        <f>U825</f>
        <v>4</v>
      </c>
      <c r="F825" s="2">
        <f>W825</f>
        <v>4</v>
      </c>
      <c r="G825" s="2">
        <f>X825</f>
        <v>15</v>
      </c>
      <c r="H825" s="2">
        <f>Y825</f>
        <v>10</v>
      </c>
      <c r="I825" s="3">
        <f>Z825</f>
        <v>0</v>
      </c>
      <c r="J825" s="3">
        <f>AA825</f>
        <v>0</v>
      </c>
      <c r="K825" s="3">
        <f>AB825</f>
        <v>2400</v>
      </c>
      <c r="L825" s="3">
        <f>AC825</f>
        <v>2400</v>
      </c>
      <c r="M825" s="3">
        <f>AD825</f>
        <v>2400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1367</v>
      </c>
      <c r="S825">
        <v>130</v>
      </c>
      <c r="T825">
        <v>5955</v>
      </c>
      <c r="U825">
        <v>4</v>
      </c>
      <c r="V825" t="s">
        <v>2462</v>
      </c>
      <c r="W825">
        <v>4</v>
      </c>
      <c r="X825">
        <v>15</v>
      </c>
      <c r="Y825">
        <v>10</v>
      </c>
      <c r="Z825">
        <v>0</v>
      </c>
      <c r="AA825">
        <v>0</v>
      </c>
      <c r="AB825">
        <v>2400</v>
      </c>
      <c r="AC825">
        <v>2400</v>
      </c>
      <c r="AD825">
        <v>2400</v>
      </c>
      <c r="AE825">
        <v>0</v>
      </c>
      <c r="AF825">
        <v>0</v>
      </c>
      <c r="AG825">
        <v>0</v>
      </c>
      <c r="AH825">
        <v>0</v>
      </c>
      <c r="AI825" t="s">
        <v>1366</v>
      </c>
      <c r="AJ825" t="s">
        <v>1318</v>
      </c>
      <c r="AK825" t="s">
        <v>28</v>
      </c>
      <c r="AL825">
        <v>2006</v>
      </c>
      <c r="AM825">
        <v>18</v>
      </c>
      <c r="AN825" t="s">
        <v>21</v>
      </c>
      <c r="AO825" t="s">
        <v>78</v>
      </c>
    </row>
    <row r="826" spans="1:41" x14ac:dyDescent="0.25">
      <c r="A826">
        <f>MAX(A$8:A825)+1</f>
        <v>818</v>
      </c>
      <c r="B826" s="2">
        <f>T826</f>
        <v>5955</v>
      </c>
      <c r="C826" s="2">
        <f>S826</f>
        <v>72</v>
      </c>
      <c r="D826" s="2" t="str">
        <f>AO826</f>
        <v>TOP / EST / JUV / EST</v>
      </c>
      <c r="E826" s="2">
        <f>U826</f>
        <v>16</v>
      </c>
      <c r="F826" s="2">
        <f>W826</f>
        <v>4</v>
      </c>
      <c r="G826" s="2">
        <f>X826</f>
        <v>6</v>
      </c>
      <c r="H826" s="2">
        <f>Y826</f>
        <v>10</v>
      </c>
      <c r="I826" s="3">
        <f>Z826</f>
        <v>0</v>
      </c>
      <c r="J826" s="3">
        <f>AA826</f>
        <v>0</v>
      </c>
      <c r="K826" s="3">
        <f>AB826</f>
        <v>0</v>
      </c>
      <c r="L826" s="3">
        <f>AC826</f>
        <v>3840</v>
      </c>
      <c r="M826" s="3">
        <f>AD826</f>
        <v>3840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1369</v>
      </c>
      <c r="S826">
        <v>72</v>
      </c>
      <c r="T826">
        <v>5955</v>
      </c>
      <c r="U826">
        <v>16</v>
      </c>
      <c r="V826" t="s">
        <v>4855</v>
      </c>
      <c r="W826">
        <v>4</v>
      </c>
      <c r="X826">
        <v>6</v>
      </c>
      <c r="Y826">
        <v>10</v>
      </c>
      <c r="Z826">
        <v>0</v>
      </c>
      <c r="AA826">
        <v>0</v>
      </c>
      <c r="AB826">
        <v>0</v>
      </c>
      <c r="AC826">
        <v>3840</v>
      </c>
      <c r="AD826">
        <v>3840</v>
      </c>
      <c r="AE826">
        <v>0</v>
      </c>
      <c r="AF826">
        <v>0</v>
      </c>
      <c r="AG826">
        <v>0</v>
      </c>
      <c r="AH826">
        <v>0</v>
      </c>
      <c r="AI826" t="s">
        <v>1366</v>
      </c>
      <c r="AJ826" t="s">
        <v>1318</v>
      </c>
      <c r="AK826" t="s">
        <v>28</v>
      </c>
      <c r="AL826">
        <v>2006</v>
      </c>
      <c r="AM826">
        <v>18</v>
      </c>
      <c r="AN826" t="s">
        <v>21</v>
      </c>
      <c r="AO826" t="s">
        <v>256</v>
      </c>
    </row>
    <row r="827" spans="1:41" x14ac:dyDescent="0.25">
      <c r="A827">
        <f>MAX(A$8:A826)+1</f>
        <v>819</v>
      </c>
      <c r="B827" s="2">
        <f>T827</f>
        <v>5955</v>
      </c>
      <c r="C827" s="2">
        <f>S827</f>
        <v>117</v>
      </c>
      <c r="D827" s="2" t="str">
        <f>AO827</f>
        <v>CAMP / CAT / ABS / CAT</v>
      </c>
      <c r="E827" s="2">
        <f>U827</f>
        <v>8</v>
      </c>
      <c r="F827" s="2">
        <f>W827</f>
        <v>2</v>
      </c>
      <c r="G827" s="2">
        <f>X827</f>
        <v>15</v>
      </c>
      <c r="H827" s="2">
        <f>Y827</f>
        <v>10</v>
      </c>
      <c r="I827" s="3">
        <f>Z827</f>
        <v>0</v>
      </c>
      <c r="J827" s="3">
        <f>AA827</f>
        <v>0</v>
      </c>
      <c r="K827" s="3">
        <f>AB827</f>
        <v>2400</v>
      </c>
      <c r="L827" s="3">
        <f>AC827</f>
        <v>2400</v>
      </c>
      <c r="M827" s="3">
        <f>AD827</f>
        <v>2400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5294</v>
      </c>
      <c r="S827">
        <v>117</v>
      </c>
      <c r="T827">
        <v>5955</v>
      </c>
      <c r="U827">
        <v>8</v>
      </c>
      <c r="V827" t="s">
        <v>5284</v>
      </c>
      <c r="W827">
        <v>2</v>
      </c>
      <c r="X827">
        <v>15</v>
      </c>
      <c r="Y827">
        <v>10</v>
      </c>
      <c r="Z827">
        <v>0</v>
      </c>
      <c r="AA827">
        <v>0</v>
      </c>
      <c r="AB827">
        <v>2400</v>
      </c>
      <c r="AC827">
        <v>2400</v>
      </c>
      <c r="AD827">
        <v>2400</v>
      </c>
      <c r="AE827">
        <v>0</v>
      </c>
      <c r="AF827">
        <v>0</v>
      </c>
      <c r="AG827">
        <v>0</v>
      </c>
      <c r="AH827">
        <v>0</v>
      </c>
      <c r="AI827" t="s">
        <v>1366</v>
      </c>
      <c r="AJ827" t="s">
        <v>1318</v>
      </c>
      <c r="AK827" t="s">
        <v>28</v>
      </c>
      <c r="AL827">
        <v>2006</v>
      </c>
      <c r="AM827">
        <v>18</v>
      </c>
      <c r="AN827" t="s">
        <v>21</v>
      </c>
      <c r="AO827" t="s">
        <v>30</v>
      </c>
    </row>
    <row r="828" spans="1:41" x14ac:dyDescent="0.25">
      <c r="A828">
        <f>MAX(A$8:A827)+1</f>
        <v>820</v>
      </c>
      <c r="B828" s="2">
        <f>T828</f>
        <v>5998</v>
      </c>
      <c r="C828" s="2">
        <f>S828</f>
        <v>3</v>
      </c>
      <c r="D828" s="2" t="str">
        <f>AO828</f>
        <v>LLIGUES ESTATALS /  /  / EST</v>
      </c>
      <c r="E828" s="2">
        <f>U828</f>
        <v>1050</v>
      </c>
      <c r="F828" s="2">
        <f>W828</f>
        <v>1</v>
      </c>
      <c r="G828" s="2">
        <f>X828</f>
        <v>1</v>
      </c>
      <c r="H828" s="2">
        <f>Y828</f>
        <v>1</v>
      </c>
      <c r="I828" s="3">
        <f>Z828</f>
        <v>0</v>
      </c>
      <c r="J828" s="3">
        <f>AA828</f>
        <v>0</v>
      </c>
      <c r="K828" s="3">
        <f>AB828</f>
        <v>1050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2938</v>
      </c>
      <c r="S828">
        <v>3</v>
      </c>
      <c r="T828">
        <v>5998</v>
      </c>
      <c r="U828">
        <v>1050</v>
      </c>
      <c r="V828" t="s">
        <v>11</v>
      </c>
      <c r="W828">
        <v>1</v>
      </c>
      <c r="X828">
        <v>1</v>
      </c>
      <c r="Y828">
        <v>1</v>
      </c>
      <c r="Z828">
        <v>0</v>
      </c>
      <c r="AA828">
        <v>0</v>
      </c>
      <c r="AB828">
        <v>1050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1251</v>
      </c>
      <c r="AJ828" t="s">
        <v>1247</v>
      </c>
      <c r="AK828" t="s">
        <v>28</v>
      </c>
      <c r="AL828">
        <v>1997</v>
      </c>
      <c r="AM828">
        <v>27</v>
      </c>
      <c r="AN828" t="s">
        <v>15</v>
      </c>
      <c r="AO828" t="s">
        <v>1693</v>
      </c>
    </row>
    <row r="829" spans="1:41" x14ac:dyDescent="0.25">
      <c r="A829">
        <f>MAX(A$8:A828)+1</f>
        <v>821</v>
      </c>
      <c r="B829" s="2">
        <f>T829</f>
        <v>5998</v>
      </c>
      <c r="C829" s="2">
        <f>S829</f>
        <v>2</v>
      </c>
      <c r="D829" s="2" t="str">
        <f>AO829</f>
        <v>RQ / RFETM / ABS / EST</v>
      </c>
      <c r="E829" s="2">
        <f>U829</f>
        <v>350</v>
      </c>
      <c r="F829" s="2">
        <f>W829</f>
        <v>0.1</v>
      </c>
      <c r="G829" s="2">
        <f>X829</f>
        <v>1</v>
      </c>
      <c r="H829" s="2">
        <f>Y829</f>
        <v>10</v>
      </c>
      <c r="I829" s="3">
        <f>Z829</f>
        <v>0</v>
      </c>
      <c r="J829" s="3">
        <f>AA829</f>
        <v>0</v>
      </c>
      <c r="K829" s="3">
        <f>AB829</f>
        <v>350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1250</v>
      </c>
      <c r="S829">
        <v>2</v>
      </c>
      <c r="T829">
        <v>5998</v>
      </c>
      <c r="U829">
        <v>350</v>
      </c>
      <c r="V829" t="s">
        <v>11</v>
      </c>
      <c r="W829">
        <v>0.1</v>
      </c>
      <c r="X829">
        <v>1</v>
      </c>
      <c r="Y829">
        <v>10</v>
      </c>
      <c r="Z829">
        <v>0</v>
      </c>
      <c r="AA829">
        <v>0</v>
      </c>
      <c r="AB829">
        <v>350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1251</v>
      </c>
      <c r="AJ829" t="s">
        <v>1247</v>
      </c>
      <c r="AK829" t="s">
        <v>28</v>
      </c>
      <c r="AL829">
        <v>1997</v>
      </c>
      <c r="AM829">
        <v>27</v>
      </c>
      <c r="AN829" t="s">
        <v>15</v>
      </c>
      <c r="AO829" t="s">
        <v>16</v>
      </c>
    </row>
    <row r="830" spans="1:41" x14ac:dyDescent="0.25">
      <c r="A830">
        <f>MAX(A$8:A829)+1</f>
        <v>822</v>
      </c>
      <c r="B830" s="2">
        <f>T830</f>
        <v>6017</v>
      </c>
      <c r="C830" s="2">
        <f>S830</f>
        <v>3</v>
      </c>
      <c r="D830" s="2" t="str">
        <f>AO830</f>
        <v>LLIGUES ESTATALS /  /  / EST</v>
      </c>
      <c r="E830" s="2">
        <f>U830</f>
        <v>240.05882352941177</v>
      </c>
      <c r="F830" s="2">
        <f>W830</f>
        <v>1</v>
      </c>
      <c r="G830" s="2">
        <f>X830</f>
        <v>1</v>
      </c>
      <c r="H830" s="2">
        <f>Y830</f>
        <v>1</v>
      </c>
      <c r="I830" s="3">
        <f>Z830</f>
        <v>0</v>
      </c>
      <c r="J830" s="3">
        <f>AA830</f>
        <v>0</v>
      </c>
      <c r="K830" s="3">
        <f>AB830</f>
        <v>240.05882352941177</v>
      </c>
      <c r="L830" s="3">
        <f>AC830</f>
        <v>0</v>
      </c>
      <c r="M830" s="3">
        <f>AD830</f>
        <v>0</v>
      </c>
      <c r="N830" s="3">
        <f>AE830</f>
        <v>0</v>
      </c>
      <c r="O830" s="3">
        <f>AF830</f>
        <v>0</v>
      </c>
      <c r="P830" s="3">
        <f>AG830</f>
        <v>0</v>
      </c>
      <c r="Q830" s="3">
        <f>AH830</f>
        <v>0</v>
      </c>
      <c r="R830" t="s">
        <v>1871</v>
      </c>
      <c r="S830">
        <v>3</v>
      </c>
      <c r="T830">
        <v>6017</v>
      </c>
      <c r="U830">
        <v>240.05882352941177</v>
      </c>
      <c r="V830" t="s">
        <v>11</v>
      </c>
      <c r="W830">
        <v>1</v>
      </c>
      <c r="X830">
        <v>1</v>
      </c>
      <c r="Y830">
        <v>1</v>
      </c>
      <c r="Z830">
        <v>0</v>
      </c>
      <c r="AA830">
        <v>0</v>
      </c>
      <c r="AB830">
        <v>240.05882352941177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 t="s">
        <v>905</v>
      </c>
      <c r="AJ830" t="s">
        <v>864</v>
      </c>
      <c r="AK830" t="s">
        <v>14</v>
      </c>
      <c r="AL830">
        <v>1993</v>
      </c>
      <c r="AM830">
        <v>31</v>
      </c>
      <c r="AN830" t="s">
        <v>15</v>
      </c>
      <c r="AO830" t="s">
        <v>1693</v>
      </c>
    </row>
    <row r="831" spans="1:41" x14ac:dyDescent="0.25">
      <c r="A831">
        <f>MAX(A$8:A830)+1</f>
        <v>823</v>
      </c>
      <c r="B831" s="2">
        <f>T831</f>
        <v>6017</v>
      </c>
      <c r="C831" s="2">
        <f>S831</f>
        <v>2</v>
      </c>
      <c r="D831" s="2" t="str">
        <f>AO831</f>
        <v>RQ / RFETM / ABS / EST</v>
      </c>
      <c r="E831" s="2">
        <f>U831</f>
        <v>92</v>
      </c>
      <c r="F831" s="2">
        <f>W831</f>
        <v>0.1</v>
      </c>
      <c r="G831" s="2">
        <f>X831</f>
        <v>1</v>
      </c>
      <c r="H831" s="2">
        <f>Y831</f>
        <v>10</v>
      </c>
      <c r="I831" s="3">
        <f>Z831</f>
        <v>0</v>
      </c>
      <c r="J831" s="3">
        <f>AA831</f>
        <v>0</v>
      </c>
      <c r="K831" s="3">
        <f>AB831</f>
        <v>92.000000000000014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0</v>
      </c>
      <c r="Q831" s="3">
        <f>AH831</f>
        <v>0</v>
      </c>
      <c r="R831" t="s">
        <v>3171</v>
      </c>
      <c r="S831">
        <v>2</v>
      </c>
      <c r="T831">
        <v>6017</v>
      </c>
      <c r="U831">
        <v>92</v>
      </c>
      <c r="V831" t="s">
        <v>11</v>
      </c>
      <c r="W831">
        <v>0.1</v>
      </c>
      <c r="X831">
        <v>1</v>
      </c>
      <c r="Y831">
        <v>10</v>
      </c>
      <c r="Z831">
        <v>0</v>
      </c>
      <c r="AA831">
        <v>0</v>
      </c>
      <c r="AB831">
        <v>92.000000000000014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 t="s">
        <v>905</v>
      </c>
      <c r="AJ831" t="s">
        <v>864</v>
      </c>
      <c r="AK831" t="s">
        <v>14</v>
      </c>
      <c r="AL831">
        <v>1993</v>
      </c>
      <c r="AM831">
        <v>31</v>
      </c>
      <c r="AN831" t="s">
        <v>15</v>
      </c>
      <c r="AO831" t="s">
        <v>16</v>
      </c>
    </row>
    <row r="832" spans="1:41" x14ac:dyDescent="0.25">
      <c r="A832">
        <f>MAX(A$8:A831)+1</f>
        <v>824</v>
      </c>
      <c r="B832" s="2">
        <f>T832</f>
        <v>6017</v>
      </c>
      <c r="C832" s="2">
        <f>S832</f>
        <v>6</v>
      </c>
      <c r="D832" s="2" t="str">
        <f>AO832</f>
        <v>OP / VIC / ABS / CAT</v>
      </c>
      <c r="E832" s="2">
        <f>U832</f>
        <v>4</v>
      </c>
      <c r="F832" s="2">
        <f>W832</f>
        <v>0.25</v>
      </c>
      <c r="G832" s="2">
        <f>X832</f>
        <v>15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150</v>
      </c>
      <c r="L832" s="3">
        <f>AC832</f>
        <v>0</v>
      </c>
      <c r="M832" s="3">
        <f>AD832</f>
        <v>0</v>
      </c>
      <c r="N832" s="3">
        <f>AE832</f>
        <v>0</v>
      </c>
      <c r="O832" s="3">
        <f>AF832</f>
        <v>0</v>
      </c>
      <c r="P832" s="3">
        <f>AG832</f>
        <v>0</v>
      </c>
      <c r="Q832" s="3">
        <f>AH832</f>
        <v>0</v>
      </c>
      <c r="R832" t="s">
        <v>906</v>
      </c>
      <c r="S832">
        <v>6</v>
      </c>
      <c r="T832">
        <v>6017</v>
      </c>
      <c r="U832">
        <v>4</v>
      </c>
      <c r="V832" t="s">
        <v>22</v>
      </c>
      <c r="W832">
        <v>0.25</v>
      </c>
      <c r="X832">
        <v>15</v>
      </c>
      <c r="Y832">
        <v>10</v>
      </c>
      <c r="Z832">
        <v>0</v>
      </c>
      <c r="AA832">
        <v>0</v>
      </c>
      <c r="AB832">
        <v>150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 t="s">
        <v>905</v>
      </c>
      <c r="AJ832" t="s">
        <v>864</v>
      </c>
      <c r="AK832" t="s">
        <v>14</v>
      </c>
      <c r="AL832">
        <v>1993</v>
      </c>
      <c r="AM832">
        <v>31</v>
      </c>
      <c r="AN832" t="s">
        <v>15</v>
      </c>
      <c r="AO832" t="s">
        <v>186</v>
      </c>
    </row>
    <row r="833" spans="1:41" x14ac:dyDescent="0.25">
      <c r="A833">
        <f>MAX(A$8:A832)+1</f>
        <v>825</v>
      </c>
      <c r="B833" s="2">
        <f>T833</f>
        <v>6024</v>
      </c>
      <c r="C833" s="2">
        <f>S833</f>
        <v>2</v>
      </c>
      <c r="D833" s="2" t="str">
        <f>AO833</f>
        <v>RQ / RFETM / ABS / EST</v>
      </c>
      <c r="E833" s="2">
        <f>U833</f>
        <v>58</v>
      </c>
      <c r="F833" s="2">
        <f>W833</f>
        <v>0.1</v>
      </c>
      <c r="G833" s="2">
        <f>X833</f>
        <v>1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58.000000000000007</v>
      </c>
      <c r="L833" s="3">
        <f>AC833</f>
        <v>0</v>
      </c>
      <c r="M833" s="3">
        <f>AD833</f>
        <v>0</v>
      </c>
      <c r="N833" s="3">
        <f>AE833</f>
        <v>0</v>
      </c>
      <c r="O833" s="3">
        <f>AF833</f>
        <v>0</v>
      </c>
      <c r="P833" s="3">
        <f>AG833</f>
        <v>0</v>
      </c>
      <c r="Q833" s="3">
        <f>AH833</f>
        <v>0</v>
      </c>
      <c r="R833" t="s">
        <v>3232</v>
      </c>
      <c r="S833">
        <v>2</v>
      </c>
      <c r="T833">
        <v>6024</v>
      </c>
      <c r="U833">
        <v>58</v>
      </c>
      <c r="V833" t="s">
        <v>11</v>
      </c>
      <c r="W833">
        <v>0.1</v>
      </c>
      <c r="X833">
        <v>1</v>
      </c>
      <c r="Y833">
        <v>10</v>
      </c>
      <c r="Z833">
        <v>0</v>
      </c>
      <c r="AA833">
        <v>0</v>
      </c>
      <c r="AB833">
        <v>58.000000000000007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 t="s">
        <v>192</v>
      </c>
      <c r="AJ833" t="s">
        <v>615</v>
      </c>
      <c r="AK833" t="s">
        <v>28</v>
      </c>
      <c r="AL833">
        <v>1971</v>
      </c>
      <c r="AM833">
        <v>53</v>
      </c>
      <c r="AN833" t="s">
        <v>51</v>
      </c>
      <c r="AO833" t="s">
        <v>16</v>
      </c>
    </row>
    <row r="834" spans="1:41" x14ac:dyDescent="0.25">
      <c r="A834">
        <f>MAX(A$8:A833)+1</f>
        <v>826</v>
      </c>
      <c r="B834" s="2">
        <f>T834</f>
        <v>6024</v>
      </c>
      <c r="C834" s="2">
        <f>S834</f>
        <v>196</v>
      </c>
      <c r="D834" s="2" t="str">
        <f>AO834</f>
        <v>CAMP / CAT / V50F / CAT</v>
      </c>
      <c r="E834" s="2">
        <f>U834</f>
        <v>8</v>
      </c>
      <c r="F834" s="2">
        <f>W834</f>
        <v>2</v>
      </c>
      <c r="G834" s="2">
        <f>X834</f>
        <v>2</v>
      </c>
      <c r="H834" s="2">
        <f>Y834</f>
        <v>10</v>
      </c>
      <c r="I834" s="3">
        <f>Z834</f>
        <v>320</v>
      </c>
      <c r="J834" s="3">
        <f>AA834</f>
        <v>0</v>
      </c>
      <c r="K834" s="3">
        <f>AB834</f>
        <v>0</v>
      </c>
      <c r="L834" s="3">
        <f>AC834</f>
        <v>0</v>
      </c>
      <c r="M834" s="3">
        <f>AD834</f>
        <v>0</v>
      </c>
      <c r="N834" s="3">
        <f>AE834</f>
        <v>0</v>
      </c>
      <c r="O834" s="3">
        <f>AF834</f>
        <v>0</v>
      </c>
      <c r="P834" s="3">
        <f>AG834</f>
        <v>0</v>
      </c>
      <c r="Q834" s="3">
        <f>AH834</f>
        <v>0</v>
      </c>
      <c r="R834" t="s">
        <v>4656</v>
      </c>
      <c r="S834">
        <v>196</v>
      </c>
      <c r="T834">
        <v>6024</v>
      </c>
      <c r="U834">
        <v>8</v>
      </c>
      <c r="V834" t="s">
        <v>4633</v>
      </c>
      <c r="W834">
        <v>2</v>
      </c>
      <c r="X834">
        <v>2</v>
      </c>
      <c r="Y834">
        <v>10</v>
      </c>
      <c r="Z834">
        <v>320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 t="s">
        <v>192</v>
      </c>
      <c r="AJ834" t="s">
        <v>615</v>
      </c>
      <c r="AK834" t="s">
        <v>28</v>
      </c>
      <c r="AL834">
        <v>1971</v>
      </c>
      <c r="AM834">
        <v>53</v>
      </c>
      <c r="AN834" t="s">
        <v>51</v>
      </c>
      <c r="AO834" t="s">
        <v>4652</v>
      </c>
    </row>
    <row r="835" spans="1:41" x14ac:dyDescent="0.25">
      <c r="A835">
        <f>MAX(A$8:A834)+1</f>
        <v>827</v>
      </c>
      <c r="B835" s="2">
        <f>T835</f>
        <v>6024</v>
      </c>
      <c r="C835" s="2">
        <f>S835</f>
        <v>162</v>
      </c>
      <c r="D835" s="2" t="str">
        <f>AO835</f>
        <v>TOP / CAT / V40F / CAT</v>
      </c>
      <c r="E835" s="2">
        <f>U835</f>
        <v>10</v>
      </c>
      <c r="F835" s="2">
        <f>W835</f>
        <v>2</v>
      </c>
      <c r="G835" s="2">
        <f>X835</f>
        <v>2</v>
      </c>
      <c r="H835" s="2">
        <f>Y835</f>
        <v>10</v>
      </c>
      <c r="I835" s="3">
        <f>Z835</f>
        <v>400</v>
      </c>
      <c r="J835" s="3">
        <f>AA835</f>
        <v>0</v>
      </c>
      <c r="K835" s="3">
        <f>AB835</f>
        <v>0</v>
      </c>
      <c r="L835" s="3">
        <f>AC835</f>
        <v>0</v>
      </c>
      <c r="M835" s="3">
        <f>AD835</f>
        <v>0</v>
      </c>
      <c r="N835" s="3">
        <f>AE835</f>
        <v>0</v>
      </c>
      <c r="O835" s="3">
        <f>AF835</f>
        <v>0</v>
      </c>
      <c r="P835" s="3">
        <f>AG835</f>
        <v>0</v>
      </c>
      <c r="Q835" s="3">
        <f>AH835</f>
        <v>0</v>
      </c>
      <c r="R835" t="s">
        <v>4892</v>
      </c>
      <c r="S835">
        <v>162</v>
      </c>
      <c r="T835">
        <v>6024</v>
      </c>
      <c r="U835">
        <v>10</v>
      </c>
      <c r="V835" t="s">
        <v>4874</v>
      </c>
      <c r="W835">
        <v>2</v>
      </c>
      <c r="X835">
        <v>2</v>
      </c>
      <c r="Y835">
        <v>10</v>
      </c>
      <c r="Z835">
        <v>400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 t="s">
        <v>192</v>
      </c>
      <c r="AJ835" t="s">
        <v>615</v>
      </c>
      <c r="AK835" t="s">
        <v>28</v>
      </c>
      <c r="AL835">
        <v>1971</v>
      </c>
      <c r="AM835">
        <v>53</v>
      </c>
      <c r="AN835" t="s">
        <v>51</v>
      </c>
      <c r="AO835" t="s">
        <v>523</v>
      </c>
    </row>
    <row r="836" spans="1:41" x14ac:dyDescent="0.25">
      <c r="A836">
        <f>MAX(A$8:A835)+1</f>
        <v>828</v>
      </c>
      <c r="B836" s="2">
        <f>T836</f>
        <v>6026</v>
      </c>
      <c r="C836" s="2">
        <f>S836</f>
        <v>3</v>
      </c>
      <c r="D836" s="2" t="str">
        <f>AO836</f>
        <v>LLIGUES ESTATALS /  /  / EST</v>
      </c>
      <c r="E836" s="2">
        <f>U836</f>
        <v>535.79999999999973</v>
      </c>
      <c r="F836" s="2">
        <f>W836</f>
        <v>1</v>
      </c>
      <c r="G836" s="2">
        <f>X836</f>
        <v>1</v>
      </c>
      <c r="H836" s="2">
        <f>Y836</f>
        <v>1</v>
      </c>
      <c r="I836" s="3">
        <f>Z836</f>
        <v>0</v>
      </c>
      <c r="J836" s="3">
        <f>AA836</f>
        <v>0</v>
      </c>
      <c r="K836" s="3">
        <f>AB836</f>
        <v>535.79999999999973</v>
      </c>
      <c r="L836" s="3">
        <f>AC836</f>
        <v>0</v>
      </c>
      <c r="M836" s="3">
        <f>AD836</f>
        <v>0</v>
      </c>
      <c r="N836" s="3">
        <f>AE836</f>
        <v>0</v>
      </c>
      <c r="O836" s="3">
        <f>AF836</f>
        <v>0</v>
      </c>
      <c r="P836" s="3">
        <f>AG836</f>
        <v>0</v>
      </c>
      <c r="Q836" s="3">
        <f>AH836</f>
        <v>0</v>
      </c>
      <c r="R836" t="s">
        <v>2939</v>
      </c>
      <c r="S836">
        <v>3</v>
      </c>
      <c r="T836">
        <v>6026</v>
      </c>
      <c r="U836">
        <v>535.79999999999973</v>
      </c>
      <c r="V836" t="s">
        <v>11</v>
      </c>
      <c r="W836">
        <v>1</v>
      </c>
      <c r="X836">
        <v>1</v>
      </c>
      <c r="Y836">
        <v>1</v>
      </c>
      <c r="Z836">
        <v>0</v>
      </c>
      <c r="AA836">
        <v>0</v>
      </c>
      <c r="AB836">
        <v>535.79999999999973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 t="s">
        <v>3276</v>
      </c>
      <c r="AJ836" t="s">
        <v>1115</v>
      </c>
      <c r="AK836" t="s">
        <v>14</v>
      </c>
      <c r="AL836">
        <v>1999</v>
      </c>
      <c r="AM836">
        <v>25</v>
      </c>
      <c r="AN836" t="s">
        <v>15</v>
      </c>
      <c r="AO836" t="s">
        <v>1693</v>
      </c>
    </row>
    <row r="837" spans="1:41" x14ac:dyDescent="0.25">
      <c r="A837">
        <f>MAX(A$8:A836)+1</f>
        <v>829</v>
      </c>
      <c r="B837" s="2">
        <f>T837</f>
        <v>6026</v>
      </c>
      <c r="C837" s="2">
        <f>S837</f>
        <v>2</v>
      </c>
      <c r="D837" s="2" t="str">
        <f>AO837</f>
        <v>RQ / RFETM / ABS / EST</v>
      </c>
      <c r="E837" s="2">
        <f>U837</f>
        <v>502</v>
      </c>
      <c r="F837" s="2">
        <f>W837</f>
        <v>0.1</v>
      </c>
      <c r="G837" s="2">
        <f>X837</f>
        <v>1</v>
      </c>
      <c r="H837" s="2">
        <f>Y837</f>
        <v>10</v>
      </c>
      <c r="I837" s="3">
        <f>Z837</f>
        <v>0</v>
      </c>
      <c r="J837" s="3">
        <f>AA837</f>
        <v>0</v>
      </c>
      <c r="K837" s="3">
        <f>AB837</f>
        <v>502</v>
      </c>
      <c r="L837" s="3">
        <f>AC837</f>
        <v>0</v>
      </c>
      <c r="M837" s="3">
        <f>AD837</f>
        <v>0</v>
      </c>
      <c r="N837" s="3">
        <f>AE837</f>
        <v>0</v>
      </c>
      <c r="O837" s="3">
        <f>AF837</f>
        <v>0</v>
      </c>
      <c r="P837" s="3">
        <f>AG837</f>
        <v>0</v>
      </c>
      <c r="Q837" s="3">
        <f>AH837</f>
        <v>0</v>
      </c>
      <c r="R837" t="s">
        <v>3129</v>
      </c>
      <c r="S837">
        <v>2</v>
      </c>
      <c r="T837">
        <v>6026</v>
      </c>
      <c r="U837">
        <v>502</v>
      </c>
      <c r="V837" t="s">
        <v>11</v>
      </c>
      <c r="W837">
        <v>0.1</v>
      </c>
      <c r="X837">
        <v>1</v>
      </c>
      <c r="Y837">
        <v>10</v>
      </c>
      <c r="Z837">
        <v>0</v>
      </c>
      <c r="AA837">
        <v>0</v>
      </c>
      <c r="AB837">
        <v>502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 t="s">
        <v>3276</v>
      </c>
      <c r="AJ837" t="s">
        <v>1115</v>
      </c>
      <c r="AK837" t="s">
        <v>14</v>
      </c>
      <c r="AL837">
        <v>1999</v>
      </c>
      <c r="AM837">
        <v>25</v>
      </c>
      <c r="AN837" t="s">
        <v>15</v>
      </c>
      <c r="AO837" t="s">
        <v>16</v>
      </c>
    </row>
    <row r="838" spans="1:41" x14ac:dyDescent="0.25">
      <c r="A838">
        <f>MAX(A$8:A837)+1</f>
        <v>830</v>
      </c>
      <c r="B838" s="2">
        <f>T838</f>
        <v>6041</v>
      </c>
      <c r="C838" s="2">
        <f>S838</f>
        <v>30</v>
      </c>
      <c r="D838" s="2" t="str">
        <f>AO838</f>
        <v>OP / CAT2F / SEN C / CAT</v>
      </c>
      <c r="E838" s="2">
        <f>U838</f>
        <v>8</v>
      </c>
      <c r="F838" s="2">
        <f>W838</f>
        <v>0.25</v>
      </c>
      <c r="G838" s="2">
        <f>X838</f>
        <v>15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300</v>
      </c>
      <c r="L838" s="3">
        <f>AC838</f>
        <v>0</v>
      </c>
      <c r="M838" s="3">
        <f>AD838</f>
        <v>0</v>
      </c>
      <c r="N838" s="3">
        <f>AE838</f>
        <v>0</v>
      </c>
      <c r="O838" s="3">
        <f>AF838</f>
        <v>0</v>
      </c>
      <c r="P838" s="3">
        <f>AG838</f>
        <v>0</v>
      </c>
      <c r="Q838" s="3">
        <f>AH838</f>
        <v>0</v>
      </c>
      <c r="R838" t="s">
        <v>4531</v>
      </c>
      <c r="S838">
        <v>30</v>
      </c>
      <c r="T838">
        <v>6041</v>
      </c>
      <c r="U838">
        <v>8</v>
      </c>
      <c r="V838" t="s">
        <v>4225</v>
      </c>
      <c r="W838">
        <v>0.25</v>
      </c>
      <c r="X838">
        <v>15</v>
      </c>
      <c r="Y838">
        <v>10</v>
      </c>
      <c r="Z838">
        <v>0</v>
      </c>
      <c r="AA838">
        <v>0</v>
      </c>
      <c r="AB838">
        <v>300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 t="s">
        <v>4532</v>
      </c>
      <c r="AJ838" t="s">
        <v>1129</v>
      </c>
      <c r="AK838" t="s">
        <v>14</v>
      </c>
      <c r="AL838">
        <v>1998</v>
      </c>
      <c r="AM838">
        <v>26</v>
      </c>
      <c r="AN838" t="s">
        <v>15</v>
      </c>
      <c r="AO838" t="s">
        <v>105</v>
      </c>
    </row>
    <row r="839" spans="1:41" x14ac:dyDescent="0.25">
      <c r="A839">
        <f>MAX(A$8:A838)+1</f>
        <v>831</v>
      </c>
      <c r="B839" s="2">
        <f>T839</f>
        <v>6041</v>
      </c>
      <c r="C839" s="2">
        <f>S839</f>
        <v>49</v>
      </c>
      <c r="D839" s="2" t="str">
        <f>AO839</f>
        <v>OP / CAT3F / SEN C / CAT</v>
      </c>
      <c r="E839" s="2">
        <f>U839</f>
        <v>4</v>
      </c>
      <c r="F839" s="2">
        <f>W839</f>
        <v>0.25</v>
      </c>
      <c r="G839" s="2">
        <f>X839</f>
        <v>15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150</v>
      </c>
      <c r="L839" s="3">
        <f>AC839</f>
        <v>0</v>
      </c>
      <c r="M839" s="3">
        <f>AD839</f>
        <v>0</v>
      </c>
      <c r="N839" s="3">
        <f>AE839</f>
        <v>0</v>
      </c>
      <c r="O839" s="3">
        <f>AF839</f>
        <v>0</v>
      </c>
      <c r="P839" s="3">
        <f>AG839</f>
        <v>0</v>
      </c>
      <c r="Q839" s="3">
        <f>AH839</f>
        <v>0</v>
      </c>
      <c r="R839" t="s">
        <v>5008</v>
      </c>
      <c r="S839">
        <v>49</v>
      </c>
      <c r="T839">
        <v>6041</v>
      </c>
      <c r="U839">
        <v>4</v>
      </c>
      <c r="V839" t="s">
        <v>4962</v>
      </c>
      <c r="W839">
        <v>0.25</v>
      </c>
      <c r="X839">
        <v>15</v>
      </c>
      <c r="Y839">
        <v>10</v>
      </c>
      <c r="Z839">
        <v>0</v>
      </c>
      <c r="AA839">
        <v>0</v>
      </c>
      <c r="AB839">
        <v>150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 t="s">
        <v>4532</v>
      </c>
      <c r="AJ839" t="s">
        <v>1129</v>
      </c>
      <c r="AK839" t="s">
        <v>14</v>
      </c>
      <c r="AL839">
        <v>1998</v>
      </c>
      <c r="AM839">
        <v>26</v>
      </c>
      <c r="AN839" t="s">
        <v>15</v>
      </c>
      <c r="AO839" t="s">
        <v>106</v>
      </c>
    </row>
    <row r="840" spans="1:41" x14ac:dyDescent="0.25">
      <c r="A840">
        <f>MAX(A$8:A839)+1</f>
        <v>832</v>
      </c>
      <c r="B840" s="2">
        <f>T840</f>
        <v>6041</v>
      </c>
      <c r="C840" s="2">
        <f>S840</f>
        <v>197</v>
      </c>
      <c r="D840" s="2" t="str">
        <f>AO840</f>
        <v>CAMP / CAT / COM B / CAT</v>
      </c>
      <c r="E840" s="2">
        <f>U840</f>
        <v>2</v>
      </c>
      <c r="F840" s="2">
        <f>W840</f>
        <v>0.1</v>
      </c>
      <c r="G840" s="2">
        <f>X840</f>
        <v>15</v>
      </c>
      <c r="H840" s="2">
        <f>Y840</f>
        <v>10</v>
      </c>
      <c r="I840" s="3">
        <f>Z840</f>
        <v>0</v>
      </c>
      <c r="J840" s="3">
        <f>AA840</f>
        <v>0</v>
      </c>
      <c r="K840" s="3">
        <f>AB840</f>
        <v>30</v>
      </c>
      <c r="L840" s="3">
        <f>AC840</f>
        <v>0</v>
      </c>
      <c r="M840" s="3">
        <f>AD840</f>
        <v>0</v>
      </c>
      <c r="N840" s="3">
        <f>AE840</f>
        <v>0</v>
      </c>
      <c r="O840" s="3">
        <f>AF840</f>
        <v>0</v>
      </c>
      <c r="P840" s="3">
        <f>AG840</f>
        <v>0</v>
      </c>
      <c r="Q840" s="3">
        <f>AH840</f>
        <v>0</v>
      </c>
      <c r="R840" t="s">
        <v>5359</v>
      </c>
      <c r="S840">
        <v>197</v>
      </c>
      <c r="T840">
        <v>6041</v>
      </c>
      <c r="U840">
        <v>2</v>
      </c>
      <c r="V840" t="s">
        <v>5284</v>
      </c>
      <c r="W840">
        <v>0.1</v>
      </c>
      <c r="X840">
        <v>15</v>
      </c>
      <c r="Y840">
        <v>10</v>
      </c>
      <c r="Z840">
        <v>0</v>
      </c>
      <c r="AA840">
        <v>0</v>
      </c>
      <c r="AB840">
        <v>30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 t="s">
        <v>4532</v>
      </c>
      <c r="AJ840" t="s">
        <v>1129</v>
      </c>
      <c r="AK840" t="s">
        <v>14</v>
      </c>
      <c r="AL840">
        <v>1998</v>
      </c>
      <c r="AM840">
        <v>26</v>
      </c>
      <c r="AN840" t="s">
        <v>15</v>
      </c>
      <c r="AO840" t="s">
        <v>5339</v>
      </c>
    </row>
    <row r="841" spans="1:41" x14ac:dyDescent="0.25">
      <c r="A841">
        <f>MAX(A$8:A840)+1</f>
        <v>833</v>
      </c>
      <c r="B841" s="2">
        <f>T841</f>
        <v>6051</v>
      </c>
      <c r="C841" s="2">
        <f>S841</f>
        <v>16</v>
      </c>
      <c r="D841" s="2" t="str">
        <f>AO841</f>
        <v>OP / CAT1F / SEN C / CAT</v>
      </c>
      <c r="E841" s="2">
        <f>U841</f>
        <v>3</v>
      </c>
      <c r="F841" s="2">
        <f>W841</f>
        <v>0.25</v>
      </c>
      <c r="G841" s="2">
        <f>X841</f>
        <v>15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112.5</v>
      </c>
      <c r="L841" s="3">
        <f>AC841</f>
        <v>0</v>
      </c>
      <c r="M841" s="3">
        <f>AD841</f>
        <v>0</v>
      </c>
      <c r="N841" s="3">
        <f>AE841</f>
        <v>0</v>
      </c>
      <c r="O841" s="3">
        <f>AF841</f>
        <v>0</v>
      </c>
      <c r="P841" s="3">
        <f>AG841</f>
        <v>0</v>
      </c>
      <c r="Q841" s="3">
        <f>AH841</f>
        <v>0</v>
      </c>
      <c r="R841" t="s">
        <v>978</v>
      </c>
      <c r="S841">
        <v>16</v>
      </c>
      <c r="T841">
        <v>6051</v>
      </c>
      <c r="U841">
        <v>3</v>
      </c>
      <c r="V841" t="s">
        <v>22</v>
      </c>
      <c r="W841">
        <v>0.25</v>
      </c>
      <c r="X841">
        <v>15</v>
      </c>
      <c r="Y841">
        <v>10</v>
      </c>
      <c r="Z841">
        <v>0</v>
      </c>
      <c r="AA841">
        <v>0</v>
      </c>
      <c r="AB841">
        <v>112.5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 t="s">
        <v>976</v>
      </c>
      <c r="AJ841" t="s">
        <v>955</v>
      </c>
      <c r="AK841" t="s">
        <v>14</v>
      </c>
      <c r="AL841">
        <v>1987</v>
      </c>
      <c r="AM841">
        <v>37</v>
      </c>
      <c r="AN841" t="s">
        <v>15</v>
      </c>
      <c r="AO841" t="s">
        <v>107</v>
      </c>
    </row>
    <row r="842" spans="1:41" x14ac:dyDescent="0.25">
      <c r="A842">
        <f>MAX(A$8:A841)+1</f>
        <v>834</v>
      </c>
      <c r="B842" s="2">
        <f>T842</f>
        <v>6051</v>
      </c>
      <c r="C842" s="2">
        <f>S842</f>
        <v>76</v>
      </c>
      <c r="D842" s="2" t="str">
        <f>AO842</f>
        <v>TOR / ZON / ABS / EST</v>
      </c>
      <c r="E842" s="2">
        <f>U842</f>
        <v>4</v>
      </c>
      <c r="F842" s="2">
        <f>W842</f>
        <v>0.1</v>
      </c>
      <c r="G842" s="2">
        <f>X842</f>
        <v>15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60</v>
      </c>
      <c r="L842" s="3">
        <f>AC842</f>
        <v>0</v>
      </c>
      <c r="M842" s="3">
        <f>AD842</f>
        <v>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3887</v>
      </c>
      <c r="S842">
        <v>76</v>
      </c>
      <c r="T842">
        <v>6051</v>
      </c>
      <c r="U842">
        <v>4</v>
      </c>
      <c r="V842" t="s">
        <v>3882</v>
      </c>
      <c r="W842">
        <v>0.1</v>
      </c>
      <c r="X842">
        <v>15</v>
      </c>
      <c r="Y842">
        <v>10</v>
      </c>
      <c r="Z842">
        <v>0</v>
      </c>
      <c r="AA842">
        <v>0</v>
      </c>
      <c r="AB842">
        <v>60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 t="s">
        <v>976</v>
      </c>
      <c r="AJ842" t="s">
        <v>955</v>
      </c>
      <c r="AK842" t="s">
        <v>14</v>
      </c>
      <c r="AL842">
        <v>1987</v>
      </c>
      <c r="AM842">
        <v>37</v>
      </c>
      <c r="AN842" t="s">
        <v>15</v>
      </c>
      <c r="AO842" t="s">
        <v>17</v>
      </c>
    </row>
    <row r="843" spans="1:41" x14ac:dyDescent="0.25">
      <c r="A843">
        <f>MAX(A$8:A842)+1</f>
        <v>835</v>
      </c>
      <c r="B843" s="2">
        <f>T843</f>
        <v>6051</v>
      </c>
      <c r="C843" s="2">
        <f>S843</f>
        <v>30</v>
      </c>
      <c r="D843" s="2" t="str">
        <f>AO843</f>
        <v>OP / CAT2F / SEN C / CAT</v>
      </c>
      <c r="E843" s="2">
        <f>U843</f>
        <v>5</v>
      </c>
      <c r="F843" s="2">
        <f>W843</f>
        <v>0.25</v>
      </c>
      <c r="G843" s="2">
        <f>X843</f>
        <v>15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187.5</v>
      </c>
      <c r="L843" s="3">
        <f>AC843</f>
        <v>0</v>
      </c>
      <c r="M843" s="3">
        <f>AD843</f>
        <v>0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975</v>
      </c>
      <c r="S843">
        <v>30</v>
      </c>
      <c r="T843">
        <v>6051</v>
      </c>
      <c r="U843">
        <v>5</v>
      </c>
      <c r="V843" t="s">
        <v>4225</v>
      </c>
      <c r="W843">
        <v>0.25</v>
      </c>
      <c r="X843">
        <v>15</v>
      </c>
      <c r="Y843">
        <v>10</v>
      </c>
      <c r="Z843">
        <v>0</v>
      </c>
      <c r="AA843">
        <v>0</v>
      </c>
      <c r="AB843">
        <v>187.5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 t="s">
        <v>976</v>
      </c>
      <c r="AJ843" t="s">
        <v>955</v>
      </c>
      <c r="AK843" t="s">
        <v>14</v>
      </c>
      <c r="AL843">
        <v>1987</v>
      </c>
      <c r="AM843">
        <v>37</v>
      </c>
      <c r="AN843" t="s">
        <v>15</v>
      </c>
      <c r="AO843" t="s">
        <v>105</v>
      </c>
    </row>
    <row r="844" spans="1:41" x14ac:dyDescent="0.25">
      <c r="A844">
        <f>MAX(A$8:A843)+1</f>
        <v>836</v>
      </c>
      <c r="B844" s="2">
        <f>T844</f>
        <v>6051</v>
      </c>
      <c r="C844" s="2">
        <f>S844</f>
        <v>49</v>
      </c>
      <c r="D844" s="2" t="str">
        <f>AO844</f>
        <v>OP / CAT3F / SEN C / CAT</v>
      </c>
      <c r="E844" s="2">
        <f>U844</f>
        <v>10</v>
      </c>
      <c r="F844" s="2">
        <f>W844</f>
        <v>0.25</v>
      </c>
      <c r="G844" s="2">
        <f>X844</f>
        <v>15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375</v>
      </c>
      <c r="L844" s="3">
        <f>AC844</f>
        <v>0</v>
      </c>
      <c r="M844" s="3">
        <f>AD844</f>
        <v>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977</v>
      </c>
      <c r="S844">
        <v>49</v>
      </c>
      <c r="T844">
        <v>6051</v>
      </c>
      <c r="U844">
        <v>10</v>
      </c>
      <c r="V844" t="s">
        <v>4962</v>
      </c>
      <c r="W844">
        <v>0.25</v>
      </c>
      <c r="X844">
        <v>15</v>
      </c>
      <c r="Y844">
        <v>10</v>
      </c>
      <c r="Z844">
        <v>0</v>
      </c>
      <c r="AA844">
        <v>0</v>
      </c>
      <c r="AB844">
        <v>375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 t="s">
        <v>976</v>
      </c>
      <c r="AJ844" t="s">
        <v>955</v>
      </c>
      <c r="AK844" t="s">
        <v>14</v>
      </c>
      <c r="AL844">
        <v>1987</v>
      </c>
      <c r="AM844">
        <v>37</v>
      </c>
      <c r="AN844" t="s">
        <v>15</v>
      </c>
      <c r="AO844" t="s">
        <v>106</v>
      </c>
    </row>
    <row r="845" spans="1:41" x14ac:dyDescent="0.25">
      <c r="A845">
        <f>MAX(A$8:A844)+1</f>
        <v>837</v>
      </c>
      <c r="B845" s="2">
        <f>T845</f>
        <v>6051</v>
      </c>
      <c r="C845" s="2">
        <f>S845</f>
        <v>197</v>
      </c>
      <c r="D845" s="2" t="str">
        <f>AO845</f>
        <v>CAMP / CAT / COM B / CAT</v>
      </c>
      <c r="E845" s="2">
        <f>U845</f>
        <v>4</v>
      </c>
      <c r="F845" s="2">
        <f>W845</f>
        <v>0.1</v>
      </c>
      <c r="G845" s="2">
        <f>X845</f>
        <v>15</v>
      </c>
      <c r="H845" s="2">
        <f>Y845</f>
        <v>10</v>
      </c>
      <c r="I845" s="3">
        <f>Z845</f>
        <v>0</v>
      </c>
      <c r="J845" s="3">
        <f>AA845</f>
        <v>0</v>
      </c>
      <c r="K845" s="3">
        <f>AB845</f>
        <v>60</v>
      </c>
      <c r="L845" s="3">
        <f>AC845</f>
        <v>0</v>
      </c>
      <c r="M845" s="3">
        <f>AD845</f>
        <v>0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5353</v>
      </c>
      <c r="S845">
        <v>197</v>
      </c>
      <c r="T845">
        <v>6051</v>
      </c>
      <c r="U845">
        <v>4</v>
      </c>
      <c r="V845" t="s">
        <v>5284</v>
      </c>
      <c r="W845">
        <v>0.1</v>
      </c>
      <c r="X845">
        <v>15</v>
      </c>
      <c r="Y845">
        <v>10</v>
      </c>
      <c r="Z845">
        <v>0</v>
      </c>
      <c r="AA845">
        <v>0</v>
      </c>
      <c r="AB845">
        <v>60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 t="s">
        <v>976</v>
      </c>
      <c r="AJ845" t="s">
        <v>955</v>
      </c>
      <c r="AK845" t="s">
        <v>14</v>
      </c>
      <c r="AL845">
        <v>1987</v>
      </c>
      <c r="AM845">
        <v>37</v>
      </c>
      <c r="AN845" t="s">
        <v>15</v>
      </c>
      <c r="AO845" t="s">
        <v>5339</v>
      </c>
    </row>
    <row r="846" spans="1:41" x14ac:dyDescent="0.25">
      <c r="A846">
        <f>MAX(A$8:A845)+1</f>
        <v>838</v>
      </c>
      <c r="B846" s="2">
        <f>T846</f>
        <v>6082</v>
      </c>
      <c r="C846" s="2">
        <f>S846</f>
        <v>3</v>
      </c>
      <c r="D846" s="2" t="str">
        <f>AO846</f>
        <v>LLIGUES ESTATALS /  /  / EST</v>
      </c>
      <c r="E846" s="2">
        <f>U846</f>
        <v>319</v>
      </c>
      <c r="F846" s="2">
        <f>W846</f>
        <v>1</v>
      </c>
      <c r="G846" s="2">
        <f>X846</f>
        <v>1</v>
      </c>
      <c r="H846" s="2">
        <f>Y846</f>
        <v>1</v>
      </c>
      <c r="I846" s="3">
        <f>Z846</f>
        <v>0</v>
      </c>
      <c r="J846" s="3">
        <f>AA846</f>
        <v>0</v>
      </c>
      <c r="K846" s="3">
        <f>AB846</f>
        <v>319</v>
      </c>
      <c r="L846" s="3">
        <f>AC846</f>
        <v>0</v>
      </c>
      <c r="M846" s="3">
        <f>AD846</f>
        <v>0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1878</v>
      </c>
      <c r="S846">
        <v>3</v>
      </c>
      <c r="T846">
        <v>6082</v>
      </c>
      <c r="U846">
        <v>319</v>
      </c>
      <c r="V846" t="s">
        <v>11</v>
      </c>
      <c r="W846">
        <v>1</v>
      </c>
      <c r="X846">
        <v>1</v>
      </c>
      <c r="Y846">
        <v>1</v>
      </c>
      <c r="Z846">
        <v>0</v>
      </c>
      <c r="AA846">
        <v>0</v>
      </c>
      <c r="AB846">
        <v>319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 t="s">
        <v>1652</v>
      </c>
      <c r="AJ846" t="s">
        <v>1636</v>
      </c>
      <c r="AK846" t="s">
        <v>14</v>
      </c>
      <c r="AL846">
        <v>2005</v>
      </c>
      <c r="AM846">
        <v>19</v>
      </c>
      <c r="AN846" t="s">
        <v>131</v>
      </c>
      <c r="AO846" t="s">
        <v>1693</v>
      </c>
    </row>
    <row r="847" spans="1:41" x14ac:dyDescent="0.25">
      <c r="A847">
        <f>MAX(A$8:A846)+1</f>
        <v>839</v>
      </c>
      <c r="B847" s="2">
        <f>T847</f>
        <v>6088</v>
      </c>
      <c r="C847" s="2">
        <f>S847</f>
        <v>192</v>
      </c>
      <c r="D847" s="2" t="str">
        <f>AO847</f>
        <v>OP / OLOT / ALE / CAT</v>
      </c>
      <c r="E847" s="2">
        <f>U847</f>
        <v>2</v>
      </c>
      <c r="F847" s="2">
        <f>W847</f>
        <v>0.5</v>
      </c>
      <c r="G847" s="2">
        <f>X847</f>
        <v>1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0</v>
      </c>
      <c r="L847" s="3">
        <f>AC847</f>
        <v>0</v>
      </c>
      <c r="M847" s="3">
        <f>AD847</f>
        <v>0</v>
      </c>
      <c r="N847" s="3">
        <f>AE847</f>
        <v>0</v>
      </c>
      <c r="O847" s="3">
        <f>AF847</f>
        <v>0</v>
      </c>
      <c r="P847" s="3">
        <f>AG847</f>
        <v>10</v>
      </c>
      <c r="Q847" s="3">
        <f>AH847</f>
        <v>0</v>
      </c>
      <c r="R847" t="s">
        <v>3388</v>
      </c>
      <c r="S847">
        <v>192</v>
      </c>
      <c r="T847">
        <v>6088</v>
      </c>
      <c r="U847">
        <v>2</v>
      </c>
      <c r="V847" t="s">
        <v>22</v>
      </c>
      <c r="W847">
        <v>0.5</v>
      </c>
      <c r="X847">
        <v>1</v>
      </c>
      <c r="Y847">
        <v>10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10</v>
      </c>
      <c r="AH847">
        <v>0</v>
      </c>
      <c r="AI847" t="s">
        <v>1647</v>
      </c>
      <c r="AJ847" t="s">
        <v>1636</v>
      </c>
      <c r="AK847" t="s">
        <v>14</v>
      </c>
      <c r="AL847">
        <v>2012</v>
      </c>
      <c r="AM847">
        <v>12</v>
      </c>
      <c r="AN847" t="s">
        <v>53</v>
      </c>
      <c r="AO847" t="s">
        <v>3365</v>
      </c>
    </row>
    <row r="848" spans="1:41" x14ac:dyDescent="0.25">
      <c r="A848">
        <f>MAX(A$8:A847)+1</f>
        <v>840</v>
      </c>
      <c r="B848" s="2">
        <f>T848</f>
        <v>6088</v>
      </c>
      <c r="C848" s="2">
        <f>S848</f>
        <v>22</v>
      </c>
      <c r="D848" s="2" t="str">
        <f>AO848</f>
        <v>OP / CAT1F / ALE B / CAT</v>
      </c>
      <c r="E848" s="2">
        <f>U848</f>
        <v>8</v>
      </c>
      <c r="F848" s="2">
        <f>W848</f>
        <v>0.4</v>
      </c>
      <c r="G848" s="2">
        <f>X848</f>
        <v>1</v>
      </c>
      <c r="H848" s="2">
        <f>Y848</f>
        <v>10</v>
      </c>
      <c r="I848" s="3">
        <f>Z848</f>
        <v>0</v>
      </c>
      <c r="J848" s="3">
        <f>AA848</f>
        <v>0</v>
      </c>
      <c r="K848" s="3">
        <f>AB848</f>
        <v>0</v>
      </c>
      <c r="L848" s="3">
        <f>AC848</f>
        <v>32</v>
      </c>
      <c r="M848" s="3">
        <f>AD848</f>
        <v>32</v>
      </c>
      <c r="N848" s="3">
        <f>AE848</f>
        <v>32</v>
      </c>
      <c r="O848" s="3">
        <f>AF848</f>
        <v>32</v>
      </c>
      <c r="P848" s="3">
        <f>AG848</f>
        <v>32</v>
      </c>
      <c r="Q848" s="3">
        <f>AH848</f>
        <v>0</v>
      </c>
      <c r="R848" t="s">
        <v>1648</v>
      </c>
      <c r="S848">
        <v>22</v>
      </c>
      <c r="T848">
        <v>6088</v>
      </c>
      <c r="U848">
        <v>8</v>
      </c>
      <c r="V848" t="s">
        <v>22</v>
      </c>
      <c r="W848">
        <v>0.4</v>
      </c>
      <c r="X848">
        <v>1</v>
      </c>
      <c r="Y848">
        <v>10</v>
      </c>
      <c r="Z848">
        <v>0</v>
      </c>
      <c r="AA848">
        <v>0</v>
      </c>
      <c r="AB848">
        <v>0</v>
      </c>
      <c r="AC848">
        <v>32</v>
      </c>
      <c r="AD848">
        <v>32</v>
      </c>
      <c r="AE848">
        <v>32</v>
      </c>
      <c r="AF848">
        <v>32</v>
      </c>
      <c r="AG848">
        <v>32</v>
      </c>
      <c r="AH848">
        <v>0</v>
      </c>
      <c r="AI848" t="s">
        <v>1647</v>
      </c>
      <c r="AJ848" t="s">
        <v>1636</v>
      </c>
      <c r="AK848" t="s">
        <v>14</v>
      </c>
      <c r="AL848">
        <v>2012</v>
      </c>
      <c r="AM848">
        <v>12</v>
      </c>
      <c r="AN848" t="s">
        <v>53</v>
      </c>
      <c r="AO848" t="s">
        <v>124</v>
      </c>
    </row>
    <row r="849" spans="1:41" x14ac:dyDescent="0.25">
      <c r="A849">
        <f>MAX(A$8:A848)+1</f>
        <v>841</v>
      </c>
      <c r="B849" s="2">
        <f>T849</f>
        <v>6088</v>
      </c>
      <c r="C849" s="2">
        <f>S849</f>
        <v>122</v>
      </c>
      <c r="D849" s="2" t="str">
        <f>AO849</f>
        <v>CAMP / CAT / ALE / CAT</v>
      </c>
      <c r="E849" s="2">
        <f>U849</f>
        <v>1</v>
      </c>
      <c r="F849" s="2">
        <f>W849</f>
        <v>2</v>
      </c>
      <c r="G849" s="2">
        <f>X849</f>
        <v>1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0</v>
      </c>
      <c r="L849" s="3">
        <f>AC849</f>
        <v>0</v>
      </c>
      <c r="M849" s="3">
        <f>AD849</f>
        <v>0</v>
      </c>
      <c r="N849" s="3">
        <f>AE849</f>
        <v>0</v>
      </c>
      <c r="O849" s="3">
        <f>AF849</f>
        <v>0</v>
      </c>
      <c r="P849" s="3">
        <f>AG849</f>
        <v>20</v>
      </c>
      <c r="Q849" s="3">
        <f>AH849</f>
        <v>0</v>
      </c>
      <c r="R849" t="s">
        <v>4126</v>
      </c>
      <c r="S849">
        <v>122</v>
      </c>
      <c r="T849">
        <v>6088</v>
      </c>
      <c r="U849">
        <v>1</v>
      </c>
      <c r="V849" t="s">
        <v>4113</v>
      </c>
      <c r="W849">
        <v>2</v>
      </c>
      <c r="X849">
        <v>1</v>
      </c>
      <c r="Y849">
        <v>10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20</v>
      </c>
      <c r="AH849">
        <v>0</v>
      </c>
      <c r="AI849" t="s">
        <v>1647</v>
      </c>
      <c r="AJ849" t="s">
        <v>1636</v>
      </c>
      <c r="AK849" t="s">
        <v>14</v>
      </c>
      <c r="AL849">
        <v>2012</v>
      </c>
      <c r="AM849">
        <v>12</v>
      </c>
      <c r="AN849" t="s">
        <v>53</v>
      </c>
      <c r="AO849" t="s">
        <v>111</v>
      </c>
    </row>
    <row r="850" spans="1:41" x14ac:dyDescent="0.25">
      <c r="A850">
        <f>MAX(A$8:A849)+1</f>
        <v>842</v>
      </c>
      <c r="B850" s="2">
        <f>T850</f>
        <v>6088</v>
      </c>
      <c r="C850" s="2">
        <f>S850</f>
        <v>36</v>
      </c>
      <c r="D850" s="2" t="str">
        <f>AO850</f>
        <v>OP / CAT2F / ALE B / CAT</v>
      </c>
      <c r="E850" s="2">
        <f>U850</f>
        <v>8</v>
      </c>
      <c r="F850" s="2">
        <f>W850</f>
        <v>0.4</v>
      </c>
      <c r="G850" s="2">
        <f>X850</f>
        <v>1</v>
      </c>
      <c r="H850" s="2">
        <f>Y850</f>
        <v>10</v>
      </c>
      <c r="I850" s="3">
        <f>Z850</f>
        <v>0</v>
      </c>
      <c r="J850" s="3">
        <f>AA850</f>
        <v>0</v>
      </c>
      <c r="K850" s="3">
        <f>AB850</f>
        <v>0</v>
      </c>
      <c r="L850" s="3">
        <f>AC850</f>
        <v>32</v>
      </c>
      <c r="M850" s="3">
        <f>AD850</f>
        <v>32</v>
      </c>
      <c r="N850" s="3">
        <f>AE850</f>
        <v>32</v>
      </c>
      <c r="O850" s="3">
        <f>AF850</f>
        <v>32</v>
      </c>
      <c r="P850" s="3">
        <f>AG850</f>
        <v>32</v>
      </c>
      <c r="Q850" s="3">
        <f>AH850</f>
        <v>0</v>
      </c>
      <c r="R850" t="s">
        <v>2018</v>
      </c>
      <c r="S850">
        <v>36</v>
      </c>
      <c r="T850">
        <v>6088</v>
      </c>
      <c r="U850">
        <v>8</v>
      </c>
      <c r="V850" t="s">
        <v>4225</v>
      </c>
      <c r="W850">
        <v>0.4</v>
      </c>
      <c r="X850">
        <v>1</v>
      </c>
      <c r="Y850">
        <v>10</v>
      </c>
      <c r="Z850">
        <v>0</v>
      </c>
      <c r="AA850">
        <v>0</v>
      </c>
      <c r="AB850">
        <v>0</v>
      </c>
      <c r="AC850">
        <v>32</v>
      </c>
      <c r="AD850">
        <v>32</v>
      </c>
      <c r="AE850">
        <v>32</v>
      </c>
      <c r="AF850">
        <v>32</v>
      </c>
      <c r="AG850">
        <v>32</v>
      </c>
      <c r="AH850">
        <v>0</v>
      </c>
      <c r="AI850" t="s">
        <v>1647</v>
      </c>
      <c r="AJ850" t="s">
        <v>1636</v>
      </c>
      <c r="AK850" t="s">
        <v>14</v>
      </c>
      <c r="AL850">
        <v>2012</v>
      </c>
      <c r="AM850">
        <v>12</v>
      </c>
      <c r="AN850" t="s">
        <v>53</v>
      </c>
      <c r="AO850" t="s">
        <v>54</v>
      </c>
    </row>
    <row r="851" spans="1:41" x14ac:dyDescent="0.25">
      <c r="A851">
        <f>MAX(A$8:A850)+1</f>
        <v>843</v>
      </c>
      <c r="B851" s="2">
        <f>T851</f>
        <v>6088</v>
      </c>
      <c r="C851" s="2">
        <f>S851</f>
        <v>55</v>
      </c>
      <c r="D851" s="2" t="str">
        <f>AO851</f>
        <v>OP / CAT3F / ALE B / CAT</v>
      </c>
      <c r="E851" s="2">
        <f>U851</f>
        <v>5</v>
      </c>
      <c r="F851" s="2">
        <f>W851</f>
        <v>0.4</v>
      </c>
      <c r="G851" s="2">
        <f>X851</f>
        <v>1</v>
      </c>
      <c r="H851" s="2">
        <f>Y851</f>
        <v>10</v>
      </c>
      <c r="I851" s="3">
        <f>Z851</f>
        <v>0</v>
      </c>
      <c r="J851" s="3">
        <f>AA851</f>
        <v>0</v>
      </c>
      <c r="K851" s="3">
        <f>AB851</f>
        <v>0</v>
      </c>
      <c r="L851" s="3">
        <f>AC851</f>
        <v>20</v>
      </c>
      <c r="M851" s="3">
        <f>AD851</f>
        <v>20</v>
      </c>
      <c r="N851" s="3">
        <f>AE851</f>
        <v>20</v>
      </c>
      <c r="O851" s="3">
        <f>AF851</f>
        <v>20</v>
      </c>
      <c r="P851" s="3">
        <f>AG851</f>
        <v>20</v>
      </c>
      <c r="Q851" s="3">
        <f>AH851</f>
        <v>0</v>
      </c>
      <c r="R851" t="s">
        <v>2524</v>
      </c>
      <c r="S851">
        <v>55</v>
      </c>
      <c r="T851">
        <v>6088</v>
      </c>
      <c r="U851">
        <v>5</v>
      </c>
      <c r="V851" t="s">
        <v>4962</v>
      </c>
      <c r="W851">
        <v>0.4</v>
      </c>
      <c r="X851">
        <v>1</v>
      </c>
      <c r="Y851">
        <v>10</v>
      </c>
      <c r="Z851">
        <v>0</v>
      </c>
      <c r="AA851">
        <v>0</v>
      </c>
      <c r="AB851">
        <v>0</v>
      </c>
      <c r="AC851">
        <v>20</v>
      </c>
      <c r="AD851">
        <v>20</v>
      </c>
      <c r="AE851">
        <v>20</v>
      </c>
      <c r="AF851">
        <v>20</v>
      </c>
      <c r="AG851">
        <v>20</v>
      </c>
      <c r="AH851">
        <v>0</v>
      </c>
      <c r="AI851" t="s">
        <v>1647</v>
      </c>
      <c r="AJ851" t="s">
        <v>1636</v>
      </c>
      <c r="AK851" t="s">
        <v>14</v>
      </c>
      <c r="AL851">
        <v>2012</v>
      </c>
      <c r="AM851">
        <v>12</v>
      </c>
      <c r="AN851" t="s">
        <v>53</v>
      </c>
      <c r="AO851" t="s">
        <v>55</v>
      </c>
    </row>
    <row r="852" spans="1:41" x14ac:dyDescent="0.25">
      <c r="A852">
        <f>MAX(A$8:A851)+1</f>
        <v>844</v>
      </c>
      <c r="B852" s="2">
        <f>T852</f>
        <v>6096</v>
      </c>
      <c r="C852" s="2">
        <f>S852</f>
        <v>176</v>
      </c>
      <c r="D852" s="2" t="str">
        <f>AO852</f>
        <v>TOP / CAT / CAD / CAT</v>
      </c>
      <c r="E852" s="2">
        <f>U852</f>
        <v>6</v>
      </c>
      <c r="F852" s="2">
        <f>W852</f>
        <v>1</v>
      </c>
      <c r="G852" s="2">
        <f>X852</f>
        <v>3.5</v>
      </c>
      <c r="H852" s="2">
        <f>Y852</f>
        <v>10</v>
      </c>
      <c r="I852" s="3">
        <f>Z852</f>
        <v>0</v>
      </c>
      <c r="J852" s="3">
        <f>AA852</f>
        <v>0</v>
      </c>
      <c r="K852" s="3">
        <f>AB852</f>
        <v>0</v>
      </c>
      <c r="L852" s="3">
        <f>AC852</f>
        <v>0</v>
      </c>
      <c r="M852" s="3">
        <f>AD852</f>
        <v>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2645</v>
      </c>
      <c r="S852">
        <v>176</v>
      </c>
      <c r="T852">
        <v>6096</v>
      </c>
      <c r="U852">
        <v>6</v>
      </c>
      <c r="V852" t="s">
        <v>11</v>
      </c>
      <c r="W852">
        <v>1</v>
      </c>
      <c r="X852">
        <v>3.5</v>
      </c>
      <c r="Y852">
        <v>10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 t="s">
        <v>1058</v>
      </c>
      <c r="AJ852" t="s">
        <v>1016</v>
      </c>
      <c r="AK852" t="s">
        <v>14</v>
      </c>
      <c r="AL852">
        <v>2007</v>
      </c>
      <c r="AM852">
        <v>17</v>
      </c>
      <c r="AN852" t="s">
        <v>29</v>
      </c>
      <c r="AO852" t="s">
        <v>2607</v>
      </c>
    </row>
    <row r="853" spans="1:41" x14ac:dyDescent="0.25">
      <c r="A853">
        <f>MAX(A$8:A852)+1</f>
        <v>845</v>
      </c>
      <c r="B853" s="2">
        <f>T853</f>
        <v>6096</v>
      </c>
      <c r="C853" s="2">
        <f>S853</f>
        <v>182</v>
      </c>
      <c r="D853" s="2" t="str">
        <f>AO853</f>
        <v>CAMP / ESP / CAD / CAT</v>
      </c>
      <c r="E853" s="2">
        <f>U853</f>
        <v>4</v>
      </c>
      <c r="F853" s="2">
        <f>W853</f>
        <v>4</v>
      </c>
      <c r="G853" s="2">
        <f>X853</f>
        <v>3.5</v>
      </c>
      <c r="H853" s="2">
        <f>Y853</f>
        <v>10</v>
      </c>
      <c r="I853" s="3">
        <f>Z853</f>
        <v>0</v>
      </c>
      <c r="J853" s="3">
        <f>AA853</f>
        <v>0</v>
      </c>
      <c r="K853" s="3">
        <f>AB853</f>
        <v>0</v>
      </c>
      <c r="L853" s="3">
        <f>AC853</f>
        <v>0</v>
      </c>
      <c r="M853" s="3">
        <f>AD853</f>
        <v>0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2685</v>
      </c>
      <c r="S853">
        <v>182</v>
      </c>
      <c r="T853">
        <v>6096</v>
      </c>
      <c r="U853">
        <v>4</v>
      </c>
      <c r="V853" t="s">
        <v>11</v>
      </c>
      <c r="W853">
        <v>4</v>
      </c>
      <c r="X853">
        <v>3.5</v>
      </c>
      <c r="Y853">
        <v>10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 t="s">
        <v>1058</v>
      </c>
      <c r="AJ853" t="s">
        <v>1016</v>
      </c>
      <c r="AK853" t="s">
        <v>14</v>
      </c>
      <c r="AL853">
        <v>2007</v>
      </c>
      <c r="AM853">
        <v>17</v>
      </c>
      <c r="AN853" t="s">
        <v>29</v>
      </c>
      <c r="AO853" t="s">
        <v>2674</v>
      </c>
    </row>
    <row r="854" spans="1:41" x14ac:dyDescent="0.25">
      <c r="A854">
        <f>MAX(A$8:A853)+1</f>
        <v>846</v>
      </c>
      <c r="B854" s="2">
        <f>T854</f>
        <v>6096</v>
      </c>
      <c r="C854" s="2">
        <f>S854</f>
        <v>3</v>
      </c>
      <c r="D854" s="2" t="str">
        <f>AO854</f>
        <v>LLIGUES ESTATALS /  /  / EST</v>
      </c>
      <c r="E854" s="2">
        <f>U854</f>
        <v>666.9545454545455</v>
      </c>
      <c r="F854" s="2">
        <f>W854</f>
        <v>1</v>
      </c>
      <c r="G854" s="2">
        <f>X854</f>
        <v>1</v>
      </c>
      <c r="H854" s="2">
        <f>Y854</f>
        <v>1</v>
      </c>
      <c r="I854" s="3">
        <f>Z854</f>
        <v>0</v>
      </c>
      <c r="J854" s="3">
        <f>AA854</f>
        <v>0</v>
      </c>
      <c r="K854" s="3">
        <f>AB854</f>
        <v>666.9545454545455</v>
      </c>
      <c r="L854" s="3">
        <f>AC854</f>
        <v>0</v>
      </c>
      <c r="M854" s="3">
        <f>AD854</f>
        <v>0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1805</v>
      </c>
      <c r="S854">
        <v>3</v>
      </c>
      <c r="T854">
        <v>6096</v>
      </c>
      <c r="U854">
        <v>666.9545454545455</v>
      </c>
      <c r="V854" t="s">
        <v>11</v>
      </c>
      <c r="W854">
        <v>1</v>
      </c>
      <c r="X854">
        <v>1</v>
      </c>
      <c r="Y854">
        <v>1</v>
      </c>
      <c r="Z854">
        <v>0</v>
      </c>
      <c r="AA854">
        <v>0</v>
      </c>
      <c r="AB854">
        <v>666.9545454545455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 t="s">
        <v>1058</v>
      </c>
      <c r="AJ854" t="s">
        <v>1016</v>
      </c>
      <c r="AK854" t="s">
        <v>14</v>
      </c>
      <c r="AL854">
        <v>2007</v>
      </c>
      <c r="AM854">
        <v>17</v>
      </c>
      <c r="AN854" t="s">
        <v>29</v>
      </c>
      <c r="AO854" t="s">
        <v>1693</v>
      </c>
    </row>
    <row r="855" spans="1:41" x14ac:dyDescent="0.25">
      <c r="A855">
        <f>MAX(A$8:A854)+1</f>
        <v>847</v>
      </c>
      <c r="B855" s="2">
        <f>T855</f>
        <v>6096</v>
      </c>
      <c r="C855" s="2">
        <f>S855</f>
        <v>2</v>
      </c>
      <c r="D855" s="2" t="str">
        <f>AO855</f>
        <v>RQ / RFETM / ABS / EST</v>
      </c>
      <c r="E855" s="2">
        <f>U855</f>
        <v>279</v>
      </c>
      <c r="F855" s="2">
        <f>W855</f>
        <v>0.1</v>
      </c>
      <c r="G855" s="2">
        <f>X855</f>
        <v>1</v>
      </c>
      <c r="H855" s="2">
        <f>Y855</f>
        <v>10</v>
      </c>
      <c r="I855" s="3">
        <f>Z855</f>
        <v>0</v>
      </c>
      <c r="J855" s="3">
        <f>AA855</f>
        <v>0</v>
      </c>
      <c r="K855" s="3">
        <f>AB855</f>
        <v>279</v>
      </c>
      <c r="L855" s="3">
        <f>AC855</f>
        <v>0</v>
      </c>
      <c r="M855" s="3">
        <f>AD855</f>
        <v>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1057</v>
      </c>
      <c r="S855">
        <v>2</v>
      </c>
      <c r="T855">
        <v>6096</v>
      </c>
      <c r="U855">
        <v>279</v>
      </c>
      <c r="V855" t="s">
        <v>11</v>
      </c>
      <c r="W855">
        <v>0.1</v>
      </c>
      <c r="X855">
        <v>1</v>
      </c>
      <c r="Y855">
        <v>10</v>
      </c>
      <c r="Z855">
        <v>0</v>
      </c>
      <c r="AA855">
        <v>0</v>
      </c>
      <c r="AB855">
        <v>279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 t="s">
        <v>1058</v>
      </c>
      <c r="AJ855" t="s">
        <v>1016</v>
      </c>
      <c r="AK855" t="s">
        <v>14</v>
      </c>
      <c r="AL855">
        <v>2007</v>
      </c>
      <c r="AM855">
        <v>17</v>
      </c>
      <c r="AN855" t="s">
        <v>29</v>
      </c>
      <c r="AO855" t="s">
        <v>16</v>
      </c>
    </row>
    <row r="856" spans="1:41" x14ac:dyDescent="0.25">
      <c r="A856">
        <f>MAX(A$8:A855)+1</f>
        <v>848</v>
      </c>
      <c r="B856" s="2">
        <f>T856</f>
        <v>6096</v>
      </c>
      <c r="C856" s="2">
        <f>S856</f>
        <v>151</v>
      </c>
      <c r="D856" s="2" t="str">
        <f>AO856</f>
        <v>OP / OLOT / ABS / EST</v>
      </c>
      <c r="E856" s="2">
        <f>U856</f>
        <v>1</v>
      </c>
      <c r="F856" s="2">
        <f>W856</f>
        <v>1</v>
      </c>
      <c r="G856" s="2">
        <f>X856</f>
        <v>15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150</v>
      </c>
      <c r="L856" s="3">
        <f>AC856</f>
        <v>150</v>
      </c>
      <c r="M856" s="3">
        <f>AD856</f>
        <v>150</v>
      </c>
      <c r="N856" s="3">
        <f>AE856</f>
        <v>0</v>
      </c>
      <c r="O856" s="3">
        <f>AF856</f>
        <v>0</v>
      </c>
      <c r="P856" s="3">
        <f>AG856</f>
        <v>0</v>
      </c>
      <c r="Q856" s="3">
        <f>AH856</f>
        <v>0</v>
      </c>
      <c r="R856" t="s">
        <v>1061</v>
      </c>
      <c r="S856">
        <v>151</v>
      </c>
      <c r="T856">
        <v>6096</v>
      </c>
      <c r="U856">
        <v>1</v>
      </c>
      <c r="V856" t="s">
        <v>22</v>
      </c>
      <c r="W856">
        <v>1</v>
      </c>
      <c r="X856">
        <v>15</v>
      </c>
      <c r="Y856">
        <v>10</v>
      </c>
      <c r="Z856">
        <v>0</v>
      </c>
      <c r="AA856">
        <v>0</v>
      </c>
      <c r="AB856">
        <v>150</v>
      </c>
      <c r="AC856">
        <v>150</v>
      </c>
      <c r="AD856">
        <v>150</v>
      </c>
      <c r="AE856">
        <v>0</v>
      </c>
      <c r="AF856">
        <v>0</v>
      </c>
      <c r="AG856">
        <v>0</v>
      </c>
      <c r="AH856">
        <v>0</v>
      </c>
      <c r="AI856" t="s">
        <v>1058</v>
      </c>
      <c r="AJ856" t="s">
        <v>1016</v>
      </c>
      <c r="AK856" t="s">
        <v>14</v>
      </c>
      <c r="AL856">
        <v>2007</v>
      </c>
      <c r="AM856">
        <v>17</v>
      </c>
      <c r="AN856" t="s">
        <v>29</v>
      </c>
      <c r="AO856" t="s">
        <v>46</v>
      </c>
    </row>
    <row r="857" spans="1:41" x14ac:dyDescent="0.25">
      <c r="A857">
        <f>MAX(A$8:A856)+1</f>
        <v>849</v>
      </c>
      <c r="B857" s="2">
        <f>T857</f>
        <v>6096</v>
      </c>
      <c r="C857" s="2">
        <f>S857</f>
        <v>17</v>
      </c>
      <c r="D857" s="2" t="str">
        <f>AO857</f>
        <v>OP / CAT1F / JUV A / CAT</v>
      </c>
      <c r="E857" s="2">
        <f>U857</f>
        <v>10</v>
      </c>
      <c r="F857" s="2">
        <f>W857</f>
        <v>1</v>
      </c>
      <c r="G857" s="2">
        <f>X857</f>
        <v>6</v>
      </c>
      <c r="H857" s="2">
        <f>Y857</f>
        <v>10</v>
      </c>
      <c r="I857" s="3">
        <f>Z857</f>
        <v>0</v>
      </c>
      <c r="J857" s="3">
        <f>AA857</f>
        <v>0</v>
      </c>
      <c r="K857" s="3">
        <f>AB857</f>
        <v>600</v>
      </c>
      <c r="L857" s="3">
        <f>AC857</f>
        <v>600</v>
      </c>
      <c r="M857" s="3">
        <f>AD857</f>
        <v>600</v>
      </c>
      <c r="N857" s="3">
        <f>AE857</f>
        <v>0</v>
      </c>
      <c r="O857" s="3">
        <f>AF857</f>
        <v>0</v>
      </c>
      <c r="P857" s="3">
        <f>AG857</f>
        <v>0</v>
      </c>
      <c r="Q857" s="3">
        <f>AH857</f>
        <v>0</v>
      </c>
      <c r="R857" t="s">
        <v>3730</v>
      </c>
      <c r="S857">
        <v>17</v>
      </c>
      <c r="T857">
        <v>6096</v>
      </c>
      <c r="U857">
        <v>10</v>
      </c>
      <c r="V857" t="s">
        <v>22</v>
      </c>
      <c r="W857">
        <v>1</v>
      </c>
      <c r="X857">
        <v>6</v>
      </c>
      <c r="Y857">
        <v>10</v>
      </c>
      <c r="Z857">
        <v>0</v>
      </c>
      <c r="AA857">
        <v>0</v>
      </c>
      <c r="AB857">
        <v>600</v>
      </c>
      <c r="AC857">
        <v>600</v>
      </c>
      <c r="AD857">
        <v>600</v>
      </c>
      <c r="AE857">
        <v>0</v>
      </c>
      <c r="AF857">
        <v>0</v>
      </c>
      <c r="AG857">
        <v>0</v>
      </c>
      <c r="AH857">
        <v>0</v>
      </c>
      <c r="AI857" t="s">
        <v>1058</v>
      </c>
      <c r="AJ857" t="s">
        <v>1016</v>
      </c>
      <c r="AK857" t="s">
        <v>14</v>
      </c>
      <c r="AL857">
        <v>2007</v>
      </c>
      <c r="AM857">
        <v>17</v>
      </c>
      <c r="AN857" t="s">
        <v>29</v>
      </c>
      <c r="AO857" t="s">
        <v>233</v>
      </c>
    </row>
    <row r="858" spans="1:41" x14ac:dyDescent="0.25">
      <c r="A858">
        <f>MAX(A$8:A857)+1</f>
        <v>850</v>
      </c>
      <c r="B858" s="2">
        <f>T858</f>
        <v>6096</v>
      </c>
      <c r="C858" s="2">
        <f>S858</f>
        <v>78</v>
      </c>
      <c r="D858" s="2" t="str">
        <f>AO858</f>
        <v>TOR / ZON / JUV / EST</v>
      </c>
      <c r="E858" s="2">
        <f>U858</f>
        <v>4</v>
      </c>
      <c r="F858" s="2">
        <f>W858</f>
        <v>2</v>
      </c>
      <c r="G858" s="2">
        <f>X858</f>
        <v>6</v>
      </c>
      <c r="H858" s="2">
        <f>Y858</f>
        <v>10</v>
      </c>
      <c r="I858" s="3">
        <f>Z858</f>
        <v>0</v>
      </c>
      <c r="J858" s="3">
        <f>AA858</f>
        <v>0</v>
      </c>
      <c r="K858" s="3">
        <f>AB858</f>
        <v>0</v>
      </c>
      <c r="L858" s="3">
        <f>AC858</f>
        <v>480</v>
      </c>
      <c r="M858" s="3">
        <f>AD858</f>
        <v>480</v>
      </c>
      <c r="N858" s="3">
        <f>AE858</f>
        <v>0</v>
      </c>
      <c r="O858" s="3">
        <f>AF858</f>
        <v>0</v>
      </c>
      <c r="P858" s="3">
        <f>AG858</f>
        <v>0</v>
      </c>
      <c r="Q858" s="3">
        <f>AH858</f>
        <v>0</v>
      </c>
      <c r="R858" t="s">
        <v>3908</v>
      </c>
      <c r="S858">
        <v>78</v>
      </c>
      <c r="T858">
        <v>6096</v>
      </c>
      <c r="U858">
        <v>4</v>
      </c>
      <c r="V858" t="s">
        <v>3882</v>
      </c>
      <c r="W858">
        <v>2</v>
      </c>
      <c r="X858">
        <v>6</v>
      </c>
      <c r="Y858">
        <v>10</v>
      </c>
      <c r="Z858">
        <v>0</v>
      </c>
      <c r="AA858">
        <v>0</v>
      </c>
      <c r="AB858">
        <v>0</v>
      </c>
      <c r="AC858">
        <v>480</v>
      </c>
      <c r="AD858">
        <v>480</v>
      </c>
      <c r="AE858">
        <v>0</v>
      </c>
      <c r="AF858">
        <v>0</v>
      </c>
      <c r="AG858">
        <v>0</v>
      </c>
      <c r="AH858">
        <v>0</v>
      </c>
      <c r="AI858" t="s">
        <v>1058</v>
      </c>
      <c r="AJ858" t="s">
        <v>1016</v>
      </c>
      <c r="AK858" t="s">
        <v>14</v>
      </c>
      <c r="AL858">
        <v>2007</v>
      </c>
      <c r="AM858">
        <v>17</v>
      </c>
      <c r="AN858" t="s">
        <v>29</v>
      </c>
      <c r="AO858" t="s">
        <v>39</v>
      </c>
    </row>
    <row r="859" spans="1:41" x14ac:dyDescent="0.25">
      <c r="A859">
        <f>MAX(A$8:A858)+1</f>
        <v>851</v>
      </c>
      <c r="B859" s="2">
        <f>T859</f>
        <v>6096</v>
      </c>
      <c r="C859" s="2">
        <f>S859</f>
        <v>120</v>
      </c>
      <c r="D859" s="2" t="str">
        <f>AO859</f>
        <v>CAMP / CAT / JUV / CAT</v>
      </c>
      <c r="E859" s="2">
        <f>U859</f>
        <v>4</v>
      </c>
      <c r="F859" s="2">
        <f>W859</f>
        <v>2</v>
      </c>
      <c r="G859" s="2">
        <f>X859</f>
        <v>6</v>
      </c>
      <c r="H859" s="2">
        <f>Y859</f>
        <v>10</v>
      </c>
      <c r="I859" s="3">
        <f>Z859</f>
        <v>0</v>
      </c>
      <c r="J859" s="3">
        <f>AA859</f>
        <v>0</v>
      </c>
      <c r="K859" s="3">
        <f>AB859</f>
        <v>0</v>
      </c>
      <c r="L859" s="3">
        <f>AC859</f>
        <v>0</v>
      </c>
      <c r="M859" s="3">
        <f>AD859</f>
        <v>480</v>
      </c>
      <c r="N859" s="3">
        <f>AE859</f>
        <v>0</v>
      </c>
      <c r="O859" s="3">
        <f>AF859</f>
        <v>0</v>
      </c>
      <c r="P859" s="3">
        <f>AG859</f>
        <v>0</v>
      </c>
      <c r="Q859" s="3">
        <f>AH859</f>
        <v>0</v>
      </c>
      <c r="R859" t="s">
        <v>2316</v>
      </c>
      <c r="S859">
        <v>120</v>
      </c>
      <c r="T859">
        <v>6096</v>
      </c>
      <c r="U859">
        <v>4</v>
      </c>
      <c r="V859" t="s">
        <v>4113</v>
      </c>
      <c r="W859">
        <v>2</v>
      </c>
      <c r="X859">
        <v>6</v>
      </c>
      <c r="Y859">
        <v>10</v>
      </c>
      <c r="Z859">
        <v>0</v>
      </c>
      <c r="AA859">
        <v>0</v>
      </c>
      <c r="AB859">
        <v>0</v>
      </c>
      <c r="AC859">
        <v>0</v>
      </c>
      <c r="AD859">
        <v>480</v>
      </c>
      <c r="AE859">
        <v>0</v>
      </c>
      <c r="AF859">
        <v>0</v>
      </c>
      <c r="AG859">
        <v>0</v>
      </c>
      <c r="AH859">
        <v>0</v>
      </c>
      <c r="AI859" t="s">
        <v>1058</v>
      </c>
      <c r="AJ859" t="s">
        <v>1016</v>
      </c>
      <c r="AK859" t="s">
        <v>14</v>
      </c>
      <c r="AL859">
        <v>2007</v>
      </c>
      <c r="AM859">
        <v>17</v>
      </c>
      <c r="AN859" t="s">
        <v>29</v>
      </c>
      <c r="AO859" t="s">
        <v>31</v>
      </c>
    </row>
    <row r="860" spans="1:41" x14ac:dyDescent="0.25">
      <c r="A860">
        <f>MAX(A$8:A859)+1</f>
        <v>852</v>
      </c>
      <c r="B860" s="2">
        <f>T860</f>
        <v>6096</v>
      </c>
      <c r="C860" s="2">
        <f>S860</f>
        <v>29</v>
      </c>
      <c r="D860" s="2" t="str">
        <f>AO860</f>
        <v>OP / CAT2F / SEN B / CAT</v>
      </c>
      <c r="E860" s="2">
        <f>U860</f>
        <v>6.5</v>
      </c>
      <c r="F860" s="2">
        <f>W860</f>
        <v>0.5</v>
      </c>
      <c r="G860" s="2">
        <f>X860</f>
        <v>15</v>
      </c>
      <c r="H860" s="2">
        <f>Y860</f>
        <v>10</v>
      </c>
      <c r="I860" s="3">
        <f>Z860</f>
        <v>0</v>
      </c>
      <c r="J860" s="3">
        <f>AA860</f>
        <v>0</v>
      </c>
      <c r="K860" s="3">
        <f>AB860</f>
        <v>487.5</v>
      </c>
      <c r="L860" s="3">
        <f>AC860</f>
        <v>487.5</v>
      </c>
      <c r="M860" s="3">
        <f>AD860</f>
        <v>487.5</v>
      </c>
      <c r="N860" s="3">
        <f>AE860</f>
        <v>0</v>
      </c>
      <c r="O860" s="3">
        <f>AF860</f>
        <v>0</v>
      </c>
      <c r="P860" s="3">
        <f>AG860</f>
        <v>0</v>
      </c>
      <c r="Q860" s="3">
        <f>AH860</f>
        <v>0</v>
      </c>
      <c r="R860" t="s">
        <v>2076</v>
      </c>
      <c r="S860">
        <v>29</v>
      </c>
      <c r="T860">
        <v>6096</v>
      </c>
      <c r="U860">
        <v>6.5</v>
      </c>
      <c r="V860" t="s">
        <v>4225</v>
      </c>
      <c r="W860">
        <v>0.5</v>
      </c>
      <c r="X860">
        <v>15</v>
      </c>
      <c r="Y860">
        <v>10</v>
      </c>
      <c r="Z860">
        <v>0</v>
      </c>
      <c r="AA860">
        <v>0</v>
      </c>
      <c r="AB860">
        <v>487.5</v>
      </c>
      <c r="AC860">
        <v>487.5</v>
      </c>
      <c r="AD860">
        <v>487.5</v>
      </c>
      <c r="AE860">
        <v>0</v>
      </c>
      <c r="AF860">
        <v>0</v>
      </c>
      <c r="AG860">
        <v>0</v>
      </c>
      <c r="AH860">
        <v>0</v>
      </c>
      <c r="AI860" t="s">
        <v>1058</v>
      </c>
      <c r="AJ860" t="s">
        <v>1016</v>
      </c>
      <c r="AK860" t="s">
        <v>14</v>
      </c>
      <c r="AL860">
        <v>2007</v>
      </c>
      <c r="AM860">
        <v>17</v>
      </c>
      <c r="AN860" t="s">
        <v>29</v>
      </c>
      <c r="AO860" t="s">
        <v>207</v>
      </c>
    </row>
    <row r="861" spans="1:41" x14ac:dyDescent="0.25">
      <c r="A861">
        <f>MAX(A$8:A860)+1</f>
        <v>853</v>
      </c>
      <c r="B861" s="2">
        <f>T861</f>
        <v>6096</v>
      </c>
      <c r="C861" s="2">
        <f>S861</f>
        <v>41</v>
      </c>
      <c r="D861" s="2" t="str">
        <f>AO861</f>
        <v>OPC / BON2F / JUV / CAT</v>
      </c>
      <c r="E861" s="2">
        <f>U861</f>
        <v>5</v>
      </c>
      <c r="F861" s="2">
        <f>W861</f>
        <v>1</v>
      </c>
      <c r="G861" s="2">
        <f>X861</f>
        <v>6</v>
      </c>
      <c r="H861" s="2">
        <f>Y861</f>
        <v>10</v>
      </c>
      <c r="I861" s="3">
        <f>Z861</f>
        <v>0</v>
      </c>
      <c r="J861" s="3">
        <f>AA861</f>
        <v>0</v>
      </c>
      <c r="K861" s="3">
        <f>AB861</f>
        <v>0</v>
      </c>
      <c r="L861" s="3">
        <f>AC861</f>
        <v>0</v>
      </c>
      <c r="M861" s="3">
        <f>AD861</f>
        <v>300</v>
      </c>
      <c r="N861" s="3">
        <f>AE861</f>
        <v>0</v>
      </c>
      <c r="O861" s="3">
        <f>AF861</f>
        <v>0</v>
      </c>
      <c r="P861" s="3">
        <f>AG861</f>
        <v>0</v>
      </c>
      <c r="Q861" s="3">
        <f>AH861</f>
        <v>0</v>
      </c>
      <c r="R861" t="s">
        <v>2088</v>
      </c>
      <c r="S861">
        <v>41</v>
      </c>
      <c r="T861">
        <v>6096</v>
      </c>
      <c r="U861">
        <v>5</v>
      </c>
      <c r="V861" t="s">
        <v>4225</v>
      </c>
      <c r="W861">
        <v>1</v>
      </c>
      <c r="X861">
        <v>6</v>
      </c>
      <c r="Y861">
        <v>10</v>
      </c>
      <c r="Z861">
        <v>0</v>
      </c>
      <c r="AA861">
        <v>0</v>
      </c>
      <c r="AB861">
        <v>0</v>
      </c>
      <c r="AC861">
        <v>0</v>
      </c>
      <c r="AD861">
        <v>300</v>
      </c>
      <c r="AE861">
        <v>0</v>
      </c>
      <c r="AF861">
        <v>0</v>
      </c>
      <c r="AG861">
        <v>0</v>
      </c>
      <c r="AH861">
        <v>0</v>
      </c>
      <c r="AI861" t="s">
        <v>1058</v>
      </c>
      <c r="AJ861" t="s">
        <v>1016</v>
      </c>
      <c r="AK861" t="s">
        <v>14</v>
      </c>
      <c r="AL861">
        <v>2007</v>
      </c>
      <c r="AM861">
        <v>17</v>
      </c>
      <c r="AN861" t="s">
        <v>29</v>
      </c>
      <c r="AO861" t="s">
        <v>203</v>
      </c>
    </row>
    <row r="862" spans="1:41" x14ac:dyDescent="0.25">
      <c r="A862">
        <f>MAX(A$8:A861)+1</f>
        <v>854</v>
      </c>
      <c r="B862" s="2">
        <f>T862</f>
        <v>6096</v>
      </c>
      <c r="C862" s="2">
        <f>S862</f>
        <v>48</v>
      </c>
      <c r="D862" s="2" t="str">
        <f>AO862</f>
        <v>OP / CAT3F / SEN B / CAT</v>
      </c>
      <c r="E862" s="2">
        <f>U862</f>
        <v>5</v>
      </c>
      <c r="F862" s="2">
        <f>W862</f>
        <v>0.5</v>
      </c>
      <c r="G862" s="2">
        <f>X862</f>
        <v>15</v>
      </c>
      <c r="H862" s="2">
        <f>Y862</f>
        <v>10</v>
      </c>
      <c r="I862" s="3">
        <f>Z862</f>
        <v>0</v>
      </c>
      <c r="J862" s="3">
        <f>AA862</f>
        <v>0</v>
      </c>
      <c r="K862" s="3">
        <f>AB862</f>
        <v>375</v>
      </c>
      <c r="L862" s="3">
        <f>AC862</f>
        <v>375</v>
      </c>
      <c r="M862" s="3">
        <f>AD862</f>
        <v>375</v>
      </c>
      <c r="N862" s="3">
        <f>AE862</f>
        <v>0</v>
      </c>
      <c r="O862" s="3">
        <f>AF862</f>
        <v>0</v>
      </c>
      <c r="P862" s="3">
        <f>AG862</f>
        <v>0</v>
      </c>
      <c r="Q862" s="3">
        <f>AH862</f>
        <v>0</v>
      </c>
      <c r="R862" t="s">
        <v>1059</v>
      </c>
      <c r="S862">
        <v>48</v>
      </c>
      <c r="T862">
        <v>6096</v>
      </c>
      <c r="U862">
        <v>5</v>
      </c>
      <c r="V862" t="s">
        <v>4962</v>
      </c>
      <c r="W862">
        <v>0.5</v>
      </c>
      <c r="X862">
        <v>15</v>
      </c>
      <c r="Y862">
        <v>10</v>
      </c>
      <c r="Z862">
        <v>0</v>
      </c>
      <c r="AA862">
        <v>0</v>
      </c>
      <c r="AB862">
        <v>375</v>
      </c>
      <c r="AC862">
        <v>375</v>
      </c>
      <c r="AD862">
        <v>375</v>
      </c>
      <c r="AE862">
        <v>0</v>
      </c>
      <c r="AF862">
        <v>0</v>
      </c>
      <c r="AG862">
        <v>0</v>
      </c>
      <c r="AH862">
        <v>0</v>
      </c>
      <c r="AI862" t="s">
        <v>1058</v>
      </c>
      <c r="AJ862" t="s">
        <v>1016</v>
      </c>
      <c r="AK862" t="s">
        <v>14</v>
      </c>
      <c r="AL862">
        <v>2007</v>
      </c>
      <c r="AM862">
        <v>17</v>
      </c>
      <c r="AN862" t="s">
        <v>29</v>
      </c>
      <c r="AO862" t="s">
        <v>35</v>
      </c>
    </row>
    <row r="863" spans="1:41" x14ac:dyDescent="0.25">
      <c r="A863">
        <f>MAX(A$8:A862)+1</f>
        <v>855</v>
      </c>
      <c r="B863" s="2">
        <f>T863</f>
        <v>6096</v>
      </c>
      <c r="C863" s="2">
        <f>S863</f>
        <v>60</v>
      </c>
      <c r="D863" s="2" t="str">
        <f>AO863</f>
        <v>OPC / BON3F / JUV / CAT</v>
      </c>
      <c r="E863" s="2">
        <f>U863</f>
        <v>5</v>
      </c>
      <c r="F863" s="2">
        <f>W863</f>
        <v>1</v>
      </c>
      <c r="G863" s="2">
        <f>X863</f>
        <v>6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0</v>
      </c>
      <c r="L863" s="3">
        <f>AC863</f>
        <v>0</v>
      </c>
      <c r="M863" s="3">
        <f>AD863</f>
        <v>300</v>
      </c>
      <c r="N863" s="3">
        <f>AE863</f>
        <v>0</v>
      </c>
      <c r="O863" s="3">
        <f>AF863</f>
        <v>0</v>
      </c>
      <c r="P863" s="3">
        <f>AG863</f>
        <v>0</v>
      </c>
      <c r="Q863" s="3">
        <f>AH863</f>
        <v>0</v>
      </c>
      <c r="R863" t="s">
        <v>1060</v>
      </c>
      <c r="S863">
        <v>60</v>
      </c>
      <c r="T863">
        <v>6096</v>
      </c>
      <c r="U863">
        <v>5</v>
      </c>
      <c r="V863" t="s">
        <v>4962</v>
      </c>
      <c r="W863">
        <v>1</v>
      </c>
      <c r="X863">
        <v>6</v>
      </c>
      <c r="Y863">
        <v>10</v>
      </c>
      <c r="Z863">
        <v>0</v>
      </c>
      <c r="AA863">
        <v>0</v>
      </c>
      <c r="AB863">
        <v>0</v>
      </c>
      <c r="AC863">
        <v>0</v>
      </c>
      <c r="AD863">
        <v>300</v>
      </c>
      <c r="AE863">
        <v>0</v>
      </c>
      <c r="AF863">
        <v>0</v>
      </c>
      <c r="AG863">
        <v>0</v>
      </c>
      <c r="AH863">
        <v>0</v>
      </c>
      <c r="AI863" t="s">
        <v>1058</v>
      </c>
      <c r="AJ863" t="s">
        <v>1016</v>
      </c>
      <c r="AK863" t="s">
        <v>14</v>
      </c>
      <c r="AL863">
        <v>2007</v>
      </c>
      <c r="AM863">
        <v>17</v>
      </c>
      <c r="AN863" t="s">
        <v>29</v>
      </c>
      <c r="AO863" t="s">
        <v>37</v>
      </c>
    </row>
    <row r="864" spans="1:41" x14ac:dyDescent="0.25">
      <c r="A864">
        <f>MAX(A$8:A863)+1</f>
        <v>856</v>
      </c>
      <c r="B864" s="2">
        <f>T864</f>
        <v>6096</v>
      </c>
      <c r="C864" s="2">
        <f>S864</f>
        <v>117</v>
      </c>
      <c r="D864" s="2" t="str">
        <f>AO864</f>
        <v>CAMP / CAT / ABS / CAT</v>
      </c>
      <c r="E864" s="2">
        <f>U864</f>
        <v>2</v>
      </c>
      <c r="F864" s="2">
        <f>W864</f>
        <v>2</v>
      </c>
      <c r="G864" s="2">
        <f>X864</f>
        <v>15</v>
      </c>
      <c r="H864" s="2">
        <f>Y864</f>
        <v>10</v>
      </c>
      <c r="I864" s="3">
        <f>Z864</f>
        <v>0</v>
      </c>
      <c r="J864" s="3">
        <f>AA864</f>
        <v>0</v>
      </c>
      <c r="K864" s="3">
        <f>AB864</f>
        <v>600</v>
      </c>
      <c r="L864" s="3">
        <f>AC864</f>
        <v>600</v>
      </c>
      <c r="M864" s="3">
        <f>AD864</f>
        <v>600</v>
      </c>
      <c r="N864" s="3">
        <f>AE864</f>
        <v>0</v>
      </c>
      <c r="O864" s="3">
        <f>AF864</f>
        <v>0</v>
      </c>
      <c r="P864" s="3">
        <f>AG864</f>
        <v>0</v>
      </c>
      <c r="Q864" s="3">
        <f>AH864</f>
        <v>0</v>
      </c>
      <c r="R864" t="s">
        <v>2598</v>
      </c>
      <c r="S864">
        <v>117</v>
      </c>
      <c r="T864">
        <v>6096</v>
      </c>
      <c r="U864">
        <v>2</v>
      </c>
      <c r="V864" t="s">
        <v>5284</v>
      </c>
      <c r="W864">
        <v>2</v>
      </c>
      <c r="X864">
        <v>15</v>
      </c>
      <c r="Y864">
        <v>10</v>
      </c>
      <c r="Z864">
        <v>0</v>
      </c>
      <c r="AA864">
        <v>0</v>
      </c>
      <c r="AB864">
        <v>600</v>
      </c>
      <c r="AC864">
        <v>600</v>
      </c>
      <c r="AD864">
        <v>600</v>
      </c>
      <c r="AE864">
        <v>0</v>
      </c>
      <c r="AF864">
        <v>0</v>
      </c>
      <c r="AG864">
        <v>0</v>
      </c>
      <c r="AH864">
        <v>0</v>
      </c>
      <c r="AI864" t="s">
        <v>1058</v>
      </c>
      <c r="AJ864" t="s">
        <v>1016</v>
      </c>
      <c r="AK864" t="s">
        <v>14</v>
      </c>
      <c r="AL864">
        <v>2007</v>
      </c>
      <c r="AM864">
        <v>17</v>
      </c>
      <c r="AN864" t="s">
        <v>29</v>
      </c>
      <c r="AO864" t="s">
        <v>30</v>
      </c>
    </row>
    <row r="865" spans="1:41" x14ac:dyDescent="0.25">
      <c r="A865">
        <f>MAX(A$8:A864)+1</f>
        <v>857</v>
      </c>
      <c r="B865" s="2">
        <f>T865</f>
        <v>6129</v>
      </c>
      <c r="C865" s="2">
        <f>S865</f>
        <v>138</v>
      </c>
      <c r="D865" s="2" t="str">
        <f>AO865</f>
        <v>CAMP / ESP / V50 / EST</v>
      </c>
      <c r="E865" s="2">
        <f>U865</f>
        <v>0.5</v>
      </c>
      <c r="F865" s="2">
        <f>W865</f>
        <v>4</v>
      </c>
      <c r="G865" s="2">
        <f>X865</f>
        <v>6</v>
      </c>
      <c r="H865" s="2">
        <f>Y865</f>
        <v>10</v>
      </c>
      <c r="I865" s="3">
        <f>Z865</f>
        <v>120</v>
      </c>
      <c r="J865" s="3">
        <f>AA865</f>
        <v>0</v>
      </c>
      <c r="K865" s="3">
        <f>AB865</f>
        <v>0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2780</v>
      </c>
      <c r="S865">
        <v>138</v>
      </c>
      <c r="T865">
        <v>6129</v>
      </c>
      <c r="U865">
        <v>0.5</v>
      </c>
      <c r="V865" t="s">
        <v>11</v>
      </c>
      <c r="W865">
        <v>4</v>
      </c>
      <c r="X865">
        <v>6</v>
      </c>
      <c r="Y865">
        <v>10</v>
      </c>
      <c r="Z865">
        <v>120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1653</v>
      </c>
      <c r="AJ865" t="s">
        <v>1654</v>
      </c>
      <c r="AK865" t="s">
        <v>14</v>
      </c>
      <c r="AL865">
        <v>1968</v>
      </c>
      <c r="AM865">
        <v>56</v>
      </c>
      <c r="AN865" t="s">
        <v>51</v>
      </c>
      <c r="AO865" t="s">
        <v>180</v>
      </c>
    </row>
    <row r="866" spans="1:41" x14ac:dyDescent="0.25">
      <c r="A866">
        <f>MAX(A$8:A865)+1</f>
        <v>858</v>
      </c>
      <c r="B866" s="2">
        <f>T866</f>
        <v>6144</v>
      </c>
      <c r="C866" s="2">
        <f>S866</f>
        <v>152</v>
      </c>
      <c r="D866" s="2" t="str">
        <f>AO866</f>
        <v>OP / OLOT / ABS / CAT</v>
      </c>
      <c r="E866" s="2">
        <f>U866</f>
        <v>2</v>
      </c>
      <c r="F866" s="2">
        <f>W866</f>
        <v>0.25</v>
      </c>
      <c r="G866" s="2">
        <f>X866</f>
        <v>15</v>
      </c>
      <c r="H866" s="2">
        <f>Y866</f>
        <v>10</v>
      </c>
      <c r="I866" s="3">
        <f>Z866</f>
        <v>0</v>
      </c>
      <c r="J866" s="3">
        <f>AA866</f>
        <v>0</v>
      </c>
      <c r="K866" s="3">
        <f>AB866</f>
        <v>75</v>
      </c>
      <c r="L866" s="3">
        <f>AC866</f>
        <v>0</v>
      </c>
      <c r="M866" s="3">
        <f>AD866</f>
        <v>0</v>
      </c>
      <c r="N866" s="3">
        <f>AE866</f>
        <v>0</v>
      </c>
      <c r="O866" s="3">
        <f>AF866</f>
        <v>0</v>
      </c>
      <c r="P866" s="3">
        <f>AG866</f>
        <v>0</v>
      </c>
      <c r="Q866" s="3">
        <f>AH866</f>
        <v>0</v>
      </c>
      <c r="R866" t="s">
        <v>3436</v>
      </c>
      <c r="S866">
        <v>152</v>
      </c>
      <c r="T866">
        <v>6144</v>
      </c>
      <c r="U866">
        <v>2</v>
      </c>
      <c r="V866" t="s">
        <v>22</v>
      </c>
      <c r="W866">
        <v>0.25</v>
      </c>
      <c r="X866">
        <v>15</v>
      </c>
      <c r="Y866">
        <v>10</v>
      </c>
      <c r="Z866">
        <v>0</v>
      </c>
      <c r="AA866">
        <v>0</v>
      </c>
      <c r="AB866">
        <v>75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 t="s">
        <v>2080</v>
      </c>
      <c r="AJ866" t="s">
        <v>127</v>
      </c>
      <c r="AK866" t="s">
        <v>14</v>
      </c>
      <c r="AL866">
        <v>1992</v>
      </c>
      <c r="AM866">
        <v>32</v>
      </c>
      <c r="AN866" t="s">
        <v>15</v>
      </c>
      <c r="AO866" t="s">
        <v>198</v>
      </c>
    </row>
    <row r="867" spans="1:41" x14ac:dyDescent="0.25">
      <c r="A867">
        <f>MAX(A$8:A866)+1</f>
        <v>859</v>
      </c>
      <c r="B867" s="2">
        <f>T867</f>
        <v>6167</v>
      </c>
      <c r="C867" s="2">
        <f>S867</f>
        <v>127</v>
      </c>
      <c r="D867" s="2" t="str">
        <f>AO867</f>
        <v>CAMP / CAT / V60 / CAT</v>
      </c>
      <c r="E867" s="2">
        <f>U867</f>
        <v>2</v>
      </c>
      <c r="F867" s="2">
        <f>W867</f>
        <v>2</v>
      </c>
      <c r="G867" s="2">
        <f>X867</f>
        <v>3</v>
      </c>
      <c r="H867" s="2">
        <f>Y867</f>
        <v>10</v>
      </c>
      <c r="I867" s="3">
        <f>Z867</f>
        <v>120</v>
      </c>
      <c r="J867" s="3">
        <f>AA867</f>
        <v>0</v>
      </c>
      <c r="K867" s="3">
        <f>AB867</f>
        <v>0</v>
      </c>
      <c r="L867" s="3">
        <f>AC867</f>
        <v>0</v>
      </c>
      <c r="M867" s="3">
        <f>AD867</f>
        <v>0</v>
      </c>
      <c r="N867" s="3">
        <f>AE867</f>
        <v>0</v>
      </c>
      <c r="O867" s="3">
        <f>AF867</f>
        <v>0</v>
      </c>
      <c r="P867" s="3">
        <f>AG867</f>
        <v>0</v>
      </c>
      <c r="Q867" s="3">
        <f>AH867</f>
        <v>0</v>
      </c>
      <c r="R867" t="s">
        <v>4695</v>
      </c>
      <c r="S867">
        <v>127</v>
      </c>
      <c r="T867">
        <v>6167</v>
      </c>
      <c r="U867">
        <v>2</v>
      </c>
      <c r="V867" t="s">
        <v>4633</v>
      </c>
      <c r="W867">
        <v>2</v>
      </c>
      <c r="X867">
        <v>3</v>
      </c>
      <c r="Y867">
        <v>10</v>
      </c>
      <c r="Z867">
        <v>120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 t="s">
        <v>4696</v>
      </c>
      <c r="AJ867" t="s">
        <v>2011</v>
      </c>
      <c r="AK867" t="s">
        <v>14</v>
      </c>
      <c r="AL867">
        <v>1963</v>
      </c>
      <c r="AM867">
        <v>61</v>
      </c>
      <c r="AN867" t="s">
        <v>145</v>
      </c>
      <c r="AO867" t="s">
        <v>146</v>
      </c>
    </row>
    <row r="868" spans="1:41" x14ac:dyDescent="0.25">
      <c r="A868">
        <f>MAX(A$8:A867)+1</f>
        <v>860</v>
      </c>
      <c r="B868" s="2">
        <f>T868</f>
        <v>6181</v>
      </c>
      <c r="C868" s="2">
        <f>S868</f>
        <v>3</v>
      </c>
      <c r="D868" s="2" t="str">
        <f>AO868</f>
        <v>LLIGUES ESTATALS /  /  / EST</v>
      </c>
      <c r="E868" s="2">
        <f>U868</f>
        <v>459.46666666666664</v>
      </c>
      <c r="F868" s="2">
        <f>W868</f>
        <v>1</v>
      </c>
      <c r="G868" s="2">
        <f>X868</f>
        <v>1</v>
      </c>
      <c r="H868" s="2">
        <f>Y868</f>
        <v>1</v>
      </c>
      <c r="I868" s="3">
        <f>Z868</f>
        <v>0</v>
      </c>
      <c r="J868" s="3">
        <f>AA868</f>
        <v>0</v>
      </c>
      <c r="K868" s="3">
        <f>AB868</f>
        <v>459.46666666666664</v>
      </c>
      <c r="L868" s="3">
        <f>AC868</f>
        <v>0</v>
      </c>
      <c r="M868" s="3">
        <f>AD868</f>
        <v>0</v>
      </c>
      <c r="N868" s="3">
        <f>AE868</f>
        <v>0</v>
      </c>
      <c r="O868" s="3">
        <f>AF868</f>
        <v>0</v>
      </c>
      <c r="P868" s="3">
        <f>AG868</f>
        <v>0</v>
      </c>
      <c r="Q868" s="3">
        <f>AH868</f>
        <v>0</v>
      </c>
      <c r="R868" t="s">
        <v>1969</v>
      </c>
      <c r="S868">
        <v>3</v>
      </c>
      <c r="T868">
        <v>6181</v>
      </c>
      <c r="U868">
        <v>459.46666666666664</v>
      </c>
      <c r="V868" t="s">
        <v>11</v>
      </c>
      <c r="W868">
        <v>1</v>
      </c>
      <c r="X868">
        <v>1</v>
      </c>
      <c r="Y868">
        <v>1</v>
      </c>
      <c r="Z868">
        <v>0</v>
      </c>
      <c r="AA868">
        <v>0</v>
      </c>
      <c r="AB868">
        <v>459.46666666666664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 t="s">
        <v>1970</v>
      </c>
      <c r="AJ868" t="s">
        <v>635</v>
      </c>
      <c r="AK868" t="s">
        <v>14</v>
      </c>
      <c r="AL868">
        <v>2001</v>
      </c>
      <c r="AM868">
        <v>23</v>
      </c>
      <c r="AN868" t="s">
        <v>15</v>
      </c>
      <c r="AO868" t="s">
        <v>1693</v>
      </c>
    </row>
    <row r="869" spans="1:41" x14ac:dyDescent="0.25">
      <c r="A869">
        <f>MAX(A$8:A868)+1</f>
        <v>861</v>
      </c>
      <c r="B869" s="2">
        <f>T869</f>
        <v>6186</v>
      </c>
      <c r="C869" s="2">
        <f>S869</f>
        <v>182</v>
      </c>
      <c r="D869" s="2" t="str">
        <f>AO869</f>
        <v>CAMP / ESP / CAD / CAT</v>
      </c>
      <c r="E869" s="2">
        <f>U869</f>
        <v>2</v>
      </c>
      <c r="F869" s="2">
        <f>W869</f>
        <v>4</v>
      </c>
      <c r="G869" s="2">
        <f>X869</f>
        <v>3.5</v>
      </c>
      <c r="H869" s="2">
        <f>Y869</f>
        <v>10</v>
      </c>
      <c r="I869" s="3">
        <f>Z869</f>
        <v>0</v>
      </c>
      <c r="J869" s="3">
        <f>AA869</f>
        <v>0</v>
      </c>
      <c r="K869" s="3">
        <f>AB869</f>
        <v>0</v>
      </c>
      <c r="L869" s="3">
        <f>AC869</f>
        <v>0</v>
      </c>
      <c r="M869" s="3">
        <f>AD869</f>
        <v>0</v>
      </c>
      <c r="N869" s="3">
        <f>AE869</f>
        <v>0</v>
      </c>
      <c r="O869" s="3">
        <f>AF869</f>
        <v>0</v>
      </c>
      <c r="P869" s="3">
        <f>AG869</f>
        <v>0</v>
      </c>
      <c r="Q869" s="3">
        <f>AH869</f>
        <v>0</v>
      </c>
      <c r="R869" t="s">
        <v>2686</v>
      </c>
      <c r="S869">
        <v>182</v>
      </c>
      <c r="T869">
        <v>6186</v>
      </c>
      <c r="U869">
        <v>2</v>
      </c>
      <c r="V869" t="s">
        <v>11</v>
      </c>
      <c r="W869">
        <v>4</v>
      </c>
      <c r="X869">
        <v>3.5</v>
      </c>
      <c r="Y869">
        <v>10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 t="s">
        <v>1471</v>
      </c>
      <c r="AJ869" t="s">
        <v>1455</v>
      </c>
      <c r="AK869" t="s">
        <v>14</v>
      </c>
      <c r="AL869">
        <v>2007</v>
      </c>
      <c r="AM869">
        <v>17</v>
      </c>
      <c r="AN869" t="s">
        <v>29</v>
      </c>
      <c r="AO869" t="s">
        <v>2674</v>
      </c>
    </row>
    <row r="870" spans="1:41" x14ac:dyDescent="0.25">
      <c r="A870">
        <f>MAX(A$8:A869)+1</f>
        <v>862</v>
      </c>
      <c r="B870" s="2">
        <f>T870</f>
        <v>6186</v>
      </c>
      <c r="C870" s="2">
        <f>S870</f>
        <v>3</v>
      </c>
      <c r="D870" s="2" t="str">
        <f>AO870</f>
        <v>LLIGUES ESTATALS /  /  / EST</v>
      </c>
      <c r="E870" s="2">
        <f>U870</f>
        <v>550.125</v>
      </c>
      <c r="F870" s="2">
        <f>W870</f>
        <v>1</v>
      </c>
      <c r="G870" s="2">
        <f>X870</f>
        <v>1</v>
      </c>
      <c r="H870" s="2">
        <f>Y870</f>
        <v>1</v>
      </c>
      <c r="I870" s="3">
        <f>Z870</f>
        <v>0</v>
      </c>
      <c r="J870" s="3">
        <f>AA870</f>
        <v>0</v>
      </c>
      <c r="K870" s="3">
        <f>AB870</f>
        <v>550.125</v>
      </c>
      <c r="L870" s="3">
        <f>AC870</f>
        <v>0</v>
      </c>
      <c r="M870" s="3">
        <f>AD870</f>
        <v>0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1868</v>
      </c>
      <c r="S870">
        <v>3</v>
      </c>
      <c r="T870">
        <v>6186</v>
      </c>
      <c r="U870">
        <v>550.125</v>
      </c>
      <c r="V870" t="s">
        <v>11</v>
      </c>
      <c r="W870">
        <v>1</v>
      </c>
      <c r="X870">
        <v>1</v>
      </c>
      <c r="Y870">
        <v>1</v>
      </c>
      <c r="Z870">
        <v>0</v>
      </c>
      <c r="AA870">
        <v>0</v>
      </c>
      <c r="AB870">
        <v>550.125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 t="s">
        <v>1471</v>
      </c>
      <c r="AJ870" t="s">
        <v>1455</v>
      </c>
      <c r="AK870" t="s">
        <v>14</v>
      </c>
      <c r="AL870">
        <v>2007</v>
      </c>
      <c r="AM870">
        <v>17</v>
      </c>
      <c r="AN870" t="s">
        <v>29</v>
      </c>
      <c r="AO870" t="s">
        <v>1693</v>
      </c>
    </row>
    <row r="871" spans="1:41" x14ac:dyDescent="0.25">
      <c r="A871">
        <f>MAX(A$8:A870)+1</f>
        <v>863</v>
      </c>
      <c r="B871" s="2">
        <f>T871</f>
        <v>6186</v>
      </c>
      <c r="C871" s="2">
        <f>S871</f>
        <v>2</v>
      </c>
      <c r="D871" s="2" t="str">
        <f>AO871</f>
        <v>RQ / RFETM / ABS / EST</v>
      </c>
      <c r="E871" s="2">
        <f>U871</f>
        <v>193</v>
      </c>
      <c r="F871" s="2">
        <f>W871</f>
        <v>0.1</v>
      </c>
      <c r="G871" s="2">
        <f>X871</f>
        <v>1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193</v>
      </c>
      <c r="L871" s="3">
        <f>AC871</f>
        <v>0</v>
      </c>
      <c r="M871" s="3">
        <f>AD871</f>
        <v>0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3145</v>
      </c>
      <c r="S871">
        <v>2</v>
      </c>
      <c r="T871">
        <v>6186</v>
      </c>
      <c r="U871">
        <v>193</v>
      </c>
      <c r="V871" t="s">
        <v>11</v>
      </c>
      <c r="W871">
        <v>0.1</v>
      </c>
      <c r="X871">
        <v>1</v>
      </c>
      <c r="Y871">
        <v>10</v>
      </c>
      <c r="Z871">
        <v>0</v>
      </c>
      <c r="AA871">
        <v>0</v>
      </c>
      <c r="AB871">
        <v>193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 t="s">
        <v>1471</v>
      </c>
      <c r="AJ871" t="s">
        <v>1455</v>
      </c>
      <c r="AK871" t="s">
        <v>14</v>
      </c>
      <c r="AL871">
        <v>2007</v>
      </c>
      <c r="AM871">
        <v>17</v>
      </c>
      <c r="AN871" t="s">
        <v>29</v>
      </c>
      <c r="AO871" t="s">
        <v>16</v>
      </c>
    </row>
    <row r="872" spans="1:41" x14ac:dyDescent="0.25">
      <c r="A872">
        <f>MAX(A$8:A871)+1</f>
        <v>864</v>
      </c>
      <c r="B872" s="2">
        <f>T872</f>
        <v>6186</v>
      </c>
      <c r="C872" s="2">
        <f>S872</f>
        <v>151</v>
      </c>
      <c r="D872" s="2" t="str">
        <f>AO872</f>
        <v>OP / OLOT / ABS / EST</v>
      </c>
      <c r="E872" s="2">
        <f>U872</f>
        <v>0.5</v>
      </c>
      <c r="F872" s="2">
        <f>W872</f>
        <v>1</v>
      </c>
      <c r="G872" s="2">
        <f>X872</f>
        <v>15</v>
      </c>
      <c r="H872" s="2">
        <f>Y872</f>
        <v>10</v>
      </c>
      <c r="I872" s="3">
        <f>Z872</f>
        <v>0</v>
      </c>
      <c r="J872" s="3">
        <f>AA872</f>
        <v>0</v>
      </c>
      <c r="K872" s="3">
        <f>AB872</f>
        <v>75</v>
      </c>
      <c r="L872" s="3">
        <f>AC872</f>
        <v>75</v>
      </c>
      <c r="M872" s="3">
        <f>AD872</f>
        <v>75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3490</v>
      </c>
      <c r="S872">
        <v>151</v>
      </c>
      <c r="T872">
        <v>6186</v>
      </c>
      <c r="U872">
        <v>0.5</v>
      </c>
      <c r="V872" t="s">
        <v>22</v>
      </c>
      <c r="W872">
        <v>1</v>
      </c>
      <c r="X872">
        <v>15</v>
      </c>
      <c r="Y872">
        <v>10</v>
      </c>
      <c r="Z872">
        <v>0</v>
      </c>
      <c r="AA872">
        <v>0</v>
      </c>
      <c r="AB872">
        <v>75</v>
      </c>
      <c r="AC872">
        <v>75</v>
      </c>
      <c r="AD872">
        <v>75</v>
      </c>
      <c r="AE872">
        <v>0</v>
      </c>
      <c r="AF872">
        <v>0</v>
      </c>
      <c r="AG872">
        <v>0</v>
      </c>
      <c r="AH872">
        <v>0</v>
      </c>
      <c r="AI872" t="s">
        <v>1471</v>
      </c>
      <c r="AJ872" t="s">
        <v>1455</v>
      </c>
      <c r="AK872" t="s">
        <v>14</v>
      </c>
      <c r="AL872">
        <v>2007</v>
      </c>
      <c r="AM872">
        <v>17</v>
      </c>
      <c r="AN872" t="s">
        <v>29</v>
      </c>
      <c r="AO872" t="s">
        <v>46</v>
      </c>
    </row>
    <row r="873" spans="1:41" x14ac:dyDescent="0.25">
      <c r="A873">
        <f>MAX(A$8:A872)+1</f>
        <v>865</v>
      </c>
      <c r="B873" s="2">
        <f>T873</f>
        <v>6186</v>
      </c>
      <c r="C873" s="2">
        <f>S873</f>
        <v>17</v>
      </c>
      <c r="D873" s="2" t="str">
        <f>AO873</f>
        <v>OP / CAT1F / JUV A / CAT</v>
      </c>
      <c r="E873" s="2">
        <f>U873</f>
        <v>8</v>
      </c>
      <c r="F873" s="2">
        <f>W873</f>
        <v>1</v>
      </c>
      <c r="G873" s="2">
        <f>X873</f>
        <v>6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480</v>
      </c>
      <c r="L873" s="3">
        <f>AC873</f>
        <v>480</v>
      </c>
      <c r="M873" s="3">
        <f>AD873</f>
        <v>480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3733</v>
      </c>
      <c r="S873">
        <v>17</v>
      </c>
      <c r="T873">
        <v>6186</v>
      </c>
      <c r="U873">
        <v>8</v>
      </c>
      <c r="V873" t="s">
        <v>22</v>
      </c>
      <c r="W873">
        <v>1</v>
      </c>
      <c r="X873">
        <v>6</v>
      </c>
      <c r="Y873">
        <v>10</v>
      </c>
      <c r="Z873">
        <v>0</v>
      </c>
      <c r="AA873">
        <v>0</v>
      </c>
      <c r="AB873">
        <v>480</v>
      </c>
      <c r="AC873">
        <v>480</v>
      </c>
      <c r="AD873">
        <v>480</v>
      </c>
      <c r="AE873">
        <v>0</v>
      </c>
      <c r="AF873">
        <v>0</v>
      </c>
      <c r="AG873">
        <v>0</v>
      </c>
      <c r="AH873">
        <v>0</v>
      </c>
      <c r="AI873" t="s">
        <v>1471</v>
      </c>
      <c r="AJ873" t="s">
        <v>1455</v>
      </c>
      <c r="AK873" t="s">
        <v>14</v>
      </c>
      <c r="AL873">
        <v>2007</v>
      </c>
      <c r="AM873">
        <v>17</v>
      </c>
      <c r="AN873" t="s">
        <v>29</v>
      </c>
      <c r="AO873" t="s">
        <v>233</v>
      </c>
    </row>
    <row r="874" spans="1:41" x14ac:dyDescent="0.25">
      <c r="A874">
        <f>MAX(A$8:A873)+1</f>
        <v>866</v>
      </c>
      <c r="B874" s="2">
        <f>T874</f>
        <v>6186</v>
      </c>
      <c r="C874" s="2">
        <f>S874</f>
        <v>78</v>
      </c>
      <c r="D874" s="2" t="str">
        <f>AO874</f>
        <v>TOR / ZON / JUV / EST</v>
      </c>
      <c r="E874" s="2">
        <f>U874</f>
        <v>2</v>
      </c>
      <c r="F874" s="2">
        <f>W874</f>
        <v>2</v>
      </c>
      <c r="G874" s="2">
        <f>X874</f>
        <v>6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0</v>
      </c>
      <c r="L874" s="3">
        <f>AC874</f>
        <v>240</v>
      </c>
      <c r="M874" s="3">
        <f>AD874</f>
        <v>240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3913</v>
      </c>
      <c r="S874">
        <v>78</v>
      </c>
      <c r="T874">
        <v>6186</v>
      </c>
      <c r="U874">
        <v>2</v>
      </c>
      <c r="V874" t="s">
        <v>3882</v>
      </c>
      <c r="W874">
        <v>2</v>
      </c>
      <c r="X874">
        <v>6</v>
      </c>
      <c r="Y874">
        <v>10</v>
      </c>
      <c r="Z874">
        <v>0</v>
      </c>
      <c r="AA874">
        <v>0</v>
      </c>
      <c r="AB874">
        <v>0</v>
      </c>
      <c r="AC874">
        <v>240</v>
      </c>
      <c r="AD874">
        <v>240</v>
      </c>
      <c r="AE874">
        <v>0</v>
      </c>
      <c r="AF874">
        <v>0</v>
      </c>
      <c r="AG874">
        <v>0</v>
      </c>
      <c r="AH874">
        <v>0</v>
      </c>
      <c r="AI874" t="s">
        <v>1471</v>
      </c>
      <c r="AJ874" t="s">
        <v>1455</v>
      </c>
      <c r="AK874" t="s">
        <v>14</v>
      </c>
      <c r="AL874">
        <v>2007</v>
      </c>
      <c r="AM874">
        <v>17</v>
      </c>
      <c r="AN874" t="s">
        <v>29</v>
      </c>
      <c r="AO874" t="s">
        <v>39</v>
      </c>
    </row>
    <row r="875" spans="1:41" x14ac:dyDescent="0.25">
      <c r="A875">
        <f>MAX(A$8:A874)+1</f>
        <v>867</v>
      </c>
      <c r="B875" s="2">
        <f>T875</f>
        <v>6186</v>
      </c>
      <c r="C875" s="2">
        <f>S875</f>
        <v>118</v>
      </c>
      <c r="D875" s="2" t="str">
        <f>AO875</f>
        <v>CAMP / CAT / COM / CAT</v>
      </c>
      <c r="E875" s="2">
        <f>U875</f>
        <v>4</v>
      </c>
      <c r="F875" s="2">
        <f>W875</f>
        <v>0.3</v>
      </c>
      <c r="G875" s="2">
        <f>X875</f>
        <v>15</v>
      </c>
      <c r="H875" s="2">
        <f>Y875</f>
        <v>10</v>
      </c>
      <c r="I875" s="3">
        <f>Z875</f>
        <v>0</v>
      </c>
      <c r="J875" s="3">
        <f>AA875</f>
        <v>0</v>
      </c>
      <c r="K875" s="3">
        <f>AB875</f>
        <v>180</v>
      </c>
      <c r="L875" s="3">
        <f>AC875</f>
        <v>0</v>
      </c>
      <c r="M875" s="3">
        <f>AD875</f>
        <v>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5318</v>
      </c>
      <c r="S875">
        <v>118</v>
      </c>
      <c r="T875">
        <v>6186</v>
      </c>
      <c r="U875">
        <v>4</v>
      </c>
      <c r="V875" t="s">
        <v>5284</v>
      </c>
      <c r="W875">
        <v>0.3</v>
      </c>
      <c r="X875">
        <v>15</v>
      </c>
      <c r="Y875">
        <v>10</v>
      </c>
      <c r="Z875">
        <v>0</v>
      </c>
      <c r="AA875">
        <v>0</v>
      </c>
      <c r="AB875">
        <v>180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 t="s">
        <v>1471</v>
      </c>
      <c r="AJ875" t="s">
        <v>1455</v>
      </c>
      <c r="AK875" t="s">
        <v>14</v>
      </c>
      <c r="AL875">
        <v>2007</v>
      </c>
      <c r="AM875">
        <v>17</v>
      </c>
      <c r="AN875" t="s">
        <v>29</v>
      </c>
      <c r="AO875" t="s">
        <v>5311</v>
      </c>
    </row>
    <row r="876" spans="1:41" x14ac:dyDescent="0.25">
      <c r="A876">
        <f>MAX(A$8:A875)+1</f>
        <v>868</v>
      </c>
      <c r="B876" s="2">
        <f>T876</f>
        <v>6190</v>
      </c>
      <c r="C876" s="2">
        <f>S876</f>
        <v>127</v>
      </c>
      <c r="D876" s="2" t="str">
        <f>AO876</f>
        <v>CAMP / CAT / V60 / CAT</v>
      </c>
      <c r="E876" s="2">
        <f>U876</f>
        <v>4</v>
      </c>
      <c r="F876" s="2">
        <f>W876</f>
        <v>2</v>
      </c>
      <c r="G876" s="2">
        <f>X876</f>
        <v>3</v>
      </c>
      <c r="H876" s="2">
        <f>Y876</f>
        <v>10</v>
      </c>
      <c r="I876" s="3">
        <f>Z876</f>
        <v>240</v>
      </c>
      <c r="J876" s="3">
        <f>AA876</f>
        <v>0</v>
      </c>
      <c r="K876" s="3">
        <f>AB876</f>
        <v>0</v>
      </c>
      <c r="L876" s="3">
        <f>AC876</f>
        <v>0</v>
      </c>
      <c r="M876" s="3">
        <f>AD876</f>
        <v>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4690</v>
      </c>
      <c r="S876">
        <v>127</v>
      </c>
      <c r="T876">
        <v>6190</v>
      </c>
      <c r="U876">
        <v>4</v>
      </c>
      <c r="V876" t="s">
        <v>4633</v>
      </c>
      <c r="W876">
        <v>2</v>
      </c>
      <c r="X876">
        <v>3</v>
      </c>
      <c r="Y876">
        <v>10</v>
      </c>
      <c r="Z876">
        <v>240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 t="s">
        <v>4691</v>
      </c>
      <c r="AJ876" t="s">
        <v>595</v>
      </c>
      <c r="AK876" t="s">
        <v>14</v>
      </c>
      <c r="AL876">
        <v>1962</v>
      </c>
      <c r="AM876">
        <v>62</v>
      </c>
      <c r="AN876" t="s">
        <v>145</v>
      </c>
      <c r="AO876" t="s">
        <v>146</v>
      </c>
    </row>
    <row r="877" spans="1:41" x14ac:dyDescent="0.25">
      <c r="A877">
        <f>MAX(A$8:A876)+1</f>
        <v>869</v>
      </c>
      <c r="B877" s="2">
        <f>T877</f>
        <v>6194</v>
      </c>
      <c r="C877" s="2">
        <f>S877</f>
        <v>141</v>
      </c>
      <c r="D877" s="2" t="str">
        <f>AO877</f>
        <v>CAMP / ESP / V70 / EST</v>
      </c>
      <c r="E877" s="2">
        <f>U877</f>
        <v>4</v>
      </c>
      <c r="F877" s="2">
        <f>W877</f>
        <v>4</v>
      </c>
      <c r="G877" s="2">
        <f>X877</f>
        <v>2</v>
      </c>
      <c r="H877" s="2">
        <f>Y877</f>
        <v>10</v>
      </c>
      <c r="I877" s="3">
        <f>Z877</f>
        <v>320</v>
      </c>
      <c r="J877" s="3">
        <f>AA877</f>
        <v>0</v>
      </c>
      <c r="K877" s="3">
        <f>AB877</f>
        <v>0</v>
      </c>
      <c r="L877" s="3">
        <f>AC877</f>
        <v>0</v>
      </c>
      <c r="M877" s="3">
        <f>AD877</f>
        <v>0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437</v>
      </c>
      <c r="S877">
        <v>141</v>
      </c>
      <c r="T877">
        <v>6194</v>
      </c>
      <c r="U877">
        <v>4</v>
      </c>
      <c r="V877" t="s">
        <v>11</v>
      </c>
      <c r="W877">
        <v>4</v>
      </c>
      <c r="X877">
        <v>2</v>
      </c>
      <c r="Y877">
        <v>10</v>
      </c>
      <c r="Z877">
        <v>320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 t="s">
        <v>436</v>
      </c>
      <c r="AJ877" t="s">
        <v>418</v>
      </c>
      <c r="AK877" t="s">
        <v>14</v>
      </c>
      <c r="AL877">
        <v>1950</v>
      </c>
      <c r="AM877">
        <v>74</v>
      </c>
      <c r="AN877" t="s">
        <v>211</v>
      </c>
      <c r="AO877" t="s">
        <v>350</v>
      </c>
    </row>
    <row r="878" spans="1:41" x14ac:dyDescent="0.25">
      <c r="A878">
        <f>MAX(A$8:A877)+1</f>
        <v>870</v>
      </c>
      <c r="B878" s="2">
        <f>T878</f>
        <v>6194</v>
      </c>
      <c r="C878" s="2">
        <f>S878</f>
        <v>185</v>
      </c>
      <c r="D878" s="2" t="str">
        <f>AO878</f>
        <v>CAMP / CAT / V75 / CAT</v>
      </c>
      <c r="E878" s="2">
        <f>U878</f>
        <v>12</v>
      </c>
      <c r="F878" s="2">
        <f>W878</f>
        <v>2</v>
      </c>
      <c r="G878" s="2">
        <f>X878</f>
        <v>0.83</v>
      </c>
      <c r="H878" s="2">
        <f>Y878</f>
        <v>10</v>
      </c>
      <c r="I878" s="3">
        <f>Z878</f>
        <v>199.2</v>
      </c>
      <c r="J878" s="3">
        <f>AA878</f>
        <v>0</v>
      </c>
      <c r="K878" s="3">
        <f>AB878</f>
        <v>0</v>
      </c>
      <c r="L878" s="3">
        <f>AC878</f>
        <v>0</v>
      </c>
      <c r="M878" s="3">
        <f>AD878</f>
        <v>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4733</v>
      </c>
      <c r="S878">
        <v>185</v>
      </c>
      <c r="T878">
        <v>6194</v>
      </c>
      <c r="U878">
        <v>12</v>
      </c>
      <c r="V878" t="s">
        <v>4633</v>
      </c>
      <c r="W878">
        <v>2</v>
      </c>
      <c r="X878">
        <v>0.83</v>
      </c>
      <c r="Y878">
        <v>10</v>
      </c>
      <c r="Z878">
        <v>199.2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 t="s">
        <v>436</v>
      </c>
      <c r="AJ878" t="s">
        <v>418</v>
      </c>
      <c r="AK878" t="s">
        <v>14</v>
      </c>
      <c r="AL878">
        <v>1950</v>
      </c>
      <c r="AM878">
        <v>74</v>
      </c>
      <c r="AN878" t="s">
        <v>211</v>
      </c>
      <c r="AO878" t="s">
        <v>2455</v>
      </c>
    </row>
    <row r="879" spans="1:41" x14ac:dyDescent="0.25">
      <c r="A879">
        <f>MAX(A$8:A878)+1</f>
        <v>871</v>
      </c>
      <c r="B879" s="2">
        <f>T879</f>
        <v>6197</v>
      </c>
      <c r="C879" s="2">
        <f>S879</f>
        <v>3</v>
      </c>
      <c r="D879" s="2" t="str">
        <f>AO879</f>
        <v>LLIGUES ESTATALS /  /  / EST</v>
      </c>
      <c r="E879" s="2">
        <f>U879</f>
        <v>969</v>
      </c>
      <c r="F879" s="2">
        <f>W879</f>
        <v>1</v>
      </c>
      <c r="G879" s="2">
        <f>X879</f>
        <v>1</v>
      </c>
      <c r="H879" s="2">
        <f>Y879</f>
        <v>1</v>
      </c>
      <c r="I879" s="3">
        <f>Z879</f>
        <v>0</v>
      </c>
      <c r="J879" s="3">
        <f>AA879</f>
        <v>0</v>
      </c>
      <c r="K879" s="3">
        <f>AB879</f>
        <v>969</v>
      </c>
      <c r="L879" s="3">
        <f>AC879</f>
        <v>0</v>
      </c>
      <c r="M879" s="3">
        <f>AD879</f>
        <v>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1768</v>
      </c>
      <c r="S879">
        <v>3</v>
      </c>
      <c r="T879">
        <v>6197</v>
      </c>
      <c r="U879">
        <v>969</v>
      </c>
      <c r="V879" t="s">
        <v>11</v>
      </c>
      <c r="W879">
        <v>1</v>
      </c>
      <c r="X879">
        <v>1</v>
      </c>
      <c r="Y879">
        <v>1</v>
      </c>
      <c r="Z879">
        <v>0</v>
      </c>
      <c r="AA879">
        <v>0</v>
      </c>
      <c r="AB879">
        <v>969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 t="s">
        <v>901</v>
      </c>
      <c r="AJ879" t="s">
        <v>635</v>
      </c>
      <c r="AK879" t="s">
        <v>14</v>
      </c>
      <c r="AL879">
        <v>2001</v>
      </c>
      <c r="AM879">
        <v>23</v>
      </c>
      <c r="AN879" t="s">
        <v>15</v>
      </c>
      <c r="AO879" t="s">
        <v>1693</v>
      </c>
    </row>
    <row r="880" spans="1:41" x14ac:dyDescent="0.25">
      <c r="A880">
        <f>MAX(A$8:A879)+1</f>
        <v>872</v>
      </c>
      <c r="B880" s="2">
        <f>T880</f>
        <v>6197</v>
      </c>
      <c r="C880" s="2">
        <f>S880</f>
        <v>2</v>
      </c>
      <c r="D880" s="2" t="str">
        <f>AO880</f>
        <v>RQ / RFETM / ABS / EST</v>
      </c>
      <c r="E880" s="2">
        <f>U880</f>
        <v>446</v>
      </c>
      <c r="F880" s="2">
        <f>W880</f>
        <v>0.1</v>
      </c>
      <c r="G880" s="2">
        <f>X880</f>
        <v>1</v>
      </c>
      <c r="H880" s="2">
        <f>Y880</f>
        <v>10</v>
      </c>
      <c r="I880" s="3">
        <f>Z880</f>
        <v>0</v>
      </c>
      <c r="J880" s="3">
        <f>AA880</f>
        <v>0</v>
      </c>
      <c r="K880" s="3">
        <f>AB880</f>
        <v>446</v>
      </c>
      <c r="L880" s="3">
        <f>AC880</f>
        <v>0</v>
      </c>
      <c r="M880" s="3">
        <f>AD880</f>
        <v>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900</v>
      </c>
      <c r="S880">
        <v>2</v>
      </c>
      <c r="T880">
        <v>6197</v>
      </c>
      <c r="U880">
        <v>446</v>
      </c>
      <c r="V880" t="s">
        <v>11</v>
      </c>
      <c r="W880">
        <v>0.1</v>
      </c>
      <c r="X880">
        <v>1</v>
      </c>
      <c r="Y880">
        <v>10</v>
      </c>
      <c r="Z880">
        <v>0</v>
      </c>
      <c r="AA880">
        <v>0</v>
      </c>
      <c r="AB880">
        <v>446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 t="s">
        <v>901</v>
      </c>
      <c r="AJ880" t="s">
        <v>635</v>
      </c>
      <c r="AK880" t="s">
        <v>14</v>
      </c>
      <c r="AL880">
        <v>2001</v>
      </c>
      <c r="AM880">
        <v>23</v>
      </c>
      <c r="AN880" t="s">
        <v>15</v>
      </c>
      <c r="AO880" t="s">
        <v>16</v>
      </c>
    </row>
    <row r="881" spans="1:41" x14ac:dyDescent="0.25">
      <c r="A881">
        <f>MAX(A$8:A880)+1</f>
        <v>873</v>
      </c>
      <c r="B881" s="2">
        <f>T881</f>
        <v>6197</v>
      </c>
      <c r="C881" s="2">
        <f>S881</f>
        <v>151</v>
      </c>
      <c r="D881" s="2" t="str">
        <f>AO881</f>
        <v>OP / OLOT / ABS / EST</v>
      </c>
      <c r="E881" s="2">
        <f>U881</f>
        <v>1</v>
      </c>
      <c r="F881" s="2">
        <f>W881</f>
        <v>1</v>
      </c>
      <c r="G881" s="2">
        <f>X881</f>
        <v>15</v>
      </c>
      <c r="H881" s="2">
        <f>Y881</f>
        <v>10</v>
      </c>
      <c r="I881" s="3">
        <f>Z881</f>
        <v>0</v>
      </c>
      <c r="J881" s="3">
        <f>AA881</f>
        <v>0</v>
      </c>
      <c r="K881" s="3">
        <f>AB881</f>
        <v>150</v>
      </c>
      <c r="L881" s="3">
        <f>AC881</f>
        <v>0</v>
      </c>
      <c r="M881" s="3">
        <f>AD881</f>
        <v>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3482</v>
      </c>
      <c r="S881">
        <v>151</v>
      </c>
      <c r="T881">
        <v>6197</v>
      </c>
      <c r="U881">
        <v>1</v>
      </c>
      <c r="V881" t="s">
        <v>22</v>
      </c>
      <c r="W881">
        <v>1</v>
      </c>
      <c r="X881">
        <v>15</v>
      </c>
      <c r="Y881">
        <v>10</v>
      </c>
      <c r="Z881">
        <v>0</v>
      </c>
      <c r="AA881">
        <v>0</v>
      </c>
      <c r="AB881">
        <v>150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 t="s">
        <v>901</v>
      </c>
      <c r="AJ881" t="s">
        <v>635</v>
      </c>
      <c r="AK881" t="s">
        <v>14</v>
      </c>
      <c r="AL881">
        <v>2001</v>
      </c>
      <c r="AM881">
        <v>23</v>
      </c>
      <c r="AN881" t="s">
        <v>15</v>
      </c>
      <c r="AO881" t="s">
        <v>46</v>
      </c>
    </row>
    <row r="882" spans="1:41" x14ac:dyDescent="0.25">
      <c r="A882">
        <f>MAX(A$8:A881)+1</f>
        <v>874</v>
      </c>
      <c r="B882" s="2">
        <f>T882</f>
        <v>6197</v>
      </c>
      <c r="C882" s="2">
        <f>S882</f>
        <v>16</v>
      </c>
      <c r="D882" s="2" t="str">
        <f>AO882</f>
        <v>OP / CAT1F / SEN C / CAT</v>
      </c>
      <c r="E882" s="2">
        <f>U882</f>
        <v>12</v>
      </c>
      <c r="F882" s="2">
        <f>W882</f>
        <v>0.25</v>
      </c>
      <c r="G882" s="2">
        <f>X882</f>
        <v>15</v>
      </c>
      <c r="H882" s="2">
        <f>Y882</f>
        <v>10</v>
      </c>
      <c r="I882" s="3">
        <f>Z882</f>
        <v>0</v>
      </c>
      <c r="J882" s="3">
        <f>AA882</f>
        <v>0</v>
      </c>
      <c r="K882" s="3">
        <f>AB882</f>
        <v>450</v>
      </c>
      <c r="L882" s="3">
        <f>AC882</f>
        <v>0</v>
      </c>
      <c r="M882" s="3">
        <f>AD882</f>
        <v>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902</v>
      </c>
      <c r="S882">
        <v>16</v>
      </c>
      <c r="T882">
        <v>6197</v>
      </c>
      <c r="U882">
        <v>12</v>
      </c>
      <c r="V882" t="s">
        <v>22</v>
      </c>
      <c r="W882">
        <v>0.25</v>
      </c>
      <c r="X882">
        <v>15</v>
      </c>
      <c r="Y882">
        <v>10</v>
      </c>
      <c r="Z882">
        <v>0</v>
      </c>
      <c r="AA882">
        <v>0</v>
      </c>
      <c r="AB882">
        <v>450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 t="s">
        <v>901</v>
      </c>
      <c r="AJ882" t="s">
        <v>635</v>
      </c>
      <c r="AK882" t="s">
        <v>14</v>
      </c>
      <c r="AL882">
        <v>2001</v>
      </c>
      <c r="AM882">
        <v>23</v>
      </c>
      <c r="AN882" t="s">
        <v>15</v>
      </c>
      <c r="AO882" t="s">
        <v>107</v>
      </c>
    </row>
    <row r="883" spans="1:41" x14ac:dyDescent="0.25">
      <c r="A883">
        <f>MAX(A$8:A882)+1</f>
        <v>875</v>
      </c>
      <c r="B883" s="2">
        <f>T883</f>
        <v>6197</v>
      </c>
      <c r="C883" s="2">
        <f>S883</f>
        <v>29</v>
      </c>
      <c r="D883" s="2" t="str">
        <f>AO883</f>
        <v>OP / CAT2F / SEN B / CAT</v>
      </c>
      <c r="E883" s="2">
        <f>U883</f>
        <v>8</v>
      </c>
      <c r="F883" s="2">
        <f>W883</f>
        <v>0.5</v>
      </c>
      <c r="G883" s="2">
        <f>X883</f>
        <v>15</v>
      </c>
      <c r="H883" s="2">
        <f>Y883</f>
        <v>10</v>
      </c>
      <c r="I883" s="3">
        <f>Z883</f>
        <v>0</v>
      </c>
      <c r="J883" s="3">
        <f>AA883</f>
        <v>0</v>
      </c>
      <c r="K883" s="3">
        <f>AB883</f>
        <v>600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4510</v>
      </c>
      <c r="S883">
        <v>29</v>
      </c>
      <c r="T883">
        <v>6197</v>
      </c>
      <c r="U883">
        <v>8</v>
      </c>
      <c r="V883" t="s">
        <v>4225</v>
      </c>
      <c r="W883">
        <v>0.5</v>
      </c>
      <c r="X883">
        <v>15</v>
      </c>
      <c r="Y883">
        <v>10</v>
      </c>
      <c r="Z883">
        <v>0</v>
      </c>
      <c r="AA883">
        <v>0</v>
      </c>
      <c r="AB883">
        <v>600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901</v>
      </c>
      <c r="AJ883" t="s">
        <v>635</v>
      </c>
      <c r="AK883" t="s">
        <v>14</v>
      </c>
      <c r="AL883">
        <v>2001</v>
      </c>
      <c r="AM883">
        <v>23</v>
      </c>
      <c r="AN883" t="s">
        <v>15</v>
      </c>
      <c r="AO883" t="s">
        <v>207</v>
      </c>
    </row>
    <row r="884" spans="1:41" x14ac:dyDescent="0.25">
      <c r="A884">
        <f>MAX(A$8:A883)+1</f>
        <v>876</v>
      </c>
      <c r="B884" s="2">
        <f>T884</f>
        <v>6204</v>
      </c>
      <c r="C884" s="2">
        <f>S884</f>
        <v>197</v>
      </c>
      <c r="D884" s="2" t="str">
        <f>AO884</f>
        <v>CAMP / CAT / COM B / CAT</v>
      </c>
      <c r="E884" s="2">
        <f>U884</f>
        <v>8</v>
      </c>
      <c r="F884" s="2">
        <f>W884</f>
        <v>0.1</v>
      </c>
      <c r="G884" s="2">
        <f>X884</f>
        <v>15</v>
      </c>
      <c r="H884" s="2">
        <f>Y884</f>
        <v>10</v>
      </c>
      <c r="I884" s="3">
        <f>Z884</f>
        <v>0</v>
      </c>
      <c r="J884" s="3">
        <f>AA884</f>
        <v>0</v>
      </c>
      <c r="K884" s="3">
        <f>AB884</f>
        <v>120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5344</v>
      </c>
      <c r="S884">
        <v>197</v>
      </c>
      <c r="T884">
        <v>6204</v>
      </c>
      <c r="U884">
        <v>8</v>
      </c>
      <c r="V884" t="s">
        <v>5284</v>
      </c>
      <c r="W884">
        <v>0.1</v>
      </c>
      <c r="X884">
        <v>15</v>
      </c>
      <c r="Y884">
        <v>10</v>
      </c>
      <c r="Z884">
        <v>0</v>
      </c>
      <c r="AA884">
        <v>0</v>
      </c>
      <c r="AB884">
        <v>120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5345</v>
      </c>
      <c r="AJ884" t="s">
        <v>1013</v>
      </c>
      <c r="AK884" t="s">
        <v>14</v>
      </c>
      <c r="AL884">
        <v>2000</v>
      </c>
      <c r="AM884">
        <v>24</v>
      </c>
      <c r="AN884" t="s">
        <v>15</v>
      </c>
      <c r="AO884" t="s">
        <v>5339</v>
      </c>
    </row>
    <row r="885" spans="1:41" x14ac:dyDescent="0.25">
      <c r="A885">
        <f>MAX(A$8:A884)+1</f>
        <v>877</v>
      </c>
      <c r="B885" s="2">
        <f>T885</f>
        <v>6210</v>
      </c>
      <c r="C885" s="2">
        <f>S885</f>
        <v>182</v>
      </c>
      <c r="D885" s="2" t="str">
        <f>AO885</f>
        <v>CAMP / ESP / CAD / CAT</v>
      </c>
      <c r="E885" s="2">
        <f>U885</f>
        <v>2</v>
      </c>
      <c r="F885" s="2">
        <f>W885</f>
        <v>4</v>
      </c>
      <c r="G885" s="2">
        <f>X885</f>
        <v>3.5</v>
      </c>
      <c r="H885" s="2">
        <f>Y885</f>
        <v>10</v>
      </c>
      <c r="I885" s="3">
        <f>Z885</f>
        <v>0</v>
      </c>
      <c r="J885" s="3">
        <f>AA885</f>
        <v>0</v>
      </c>
      <c r="K885" s="3">
        <f>AB885</f>
        <v>0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2689</v>
      </c>
      <c r="S885">
        <v>182</v>
      </c>
      <c r="T885">
        <v>6210</v>
      </c>
      <c r="U885">
        <v>2</v>
      </c>
      <c r="V885" t="s">
        <v>11</v>
      </c>
      <c r="W885">
        <v>4</v>
      </c>
      <c r="X885">
        <v>3.5</v>
      </c>
      <c r="Y885">
        <v>10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1457</v>
      </c>
      <c r="AJ885" t="s">
        <v>1455</v>
      </c>
      <c r="AK885" t="s">
        <v>14</v>
      </c>
      <c r="AL885">
        <v>2007</v>
      </c>
      <c r="AM885">
        <v>17</v>
      </c>
      <c r="AN885" t="s">
        <v>29</v>
      </c>
      <c r="AO885" t="s">
        <v>2674</v>
      </c>
    </row>
    <row r="886" spans="1:41" x14ac:dyDescent="0.25">
      <c r="A886">
        <f>MAX(A$8:A885)+1</f>
        <v>878</v>
      </c>
      <c r="B886" s="2">
        <f>T886</f>
        <v>6210</v>
      </c>
      <c r="C886" s="2">
        <f>S886</f>
        <v>3</v>
      </c>
      <c r="D886" s="2" t="str">
        <f>AO886</f>
        <v>LLIGUES ESTATALS /  /  / EST</v>
      </c>
      <c r="E886" s="2">
        <f>U886</f>
        <v>734.53846153846155</v>
      </c>
      <c r="F886" s="2">
        <f>W886</f>
        <v>1</v>
      </c>
      <c r="G886" s="2">
        <f>X886</f>
        <v>1</v>
      </c>
      <c r="H886" s="2">
        <f>Y886</f>
        <v>1</v>
      </c>
      <c r="I886" s="3">
        <f>Z886</f>
        <v>0</v>
      </c>
      <c r="J886" s="3">
        <f>AA886</f>
        <v>0</v>
      </c>
      <c r="K886" s="3">
        <f>AB886</f>
        <v>734.53846153846155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1873</v>
      </c>
      <c r="S886">
        <v>3</v>
      </c>
      <c r="T886">
        <v>6210</v>
      </c>
      <c r="U886">
        <v>734.53846153846155</v>
      </c>
      <c r="V886" t="s">
        <v>11</v>
      </c>
      <c r="W886">
        <v>1</v>
      </c>
      <c r="X886">
        <v>1</v>
      </c>
      <c r="Y886">
        <v>1</v>
      </c>
      <c r="Z886">
        <v>0</v>
      </c>
      <c r="AA886">
        <v>0</v>
      </c>
      <c r="AB886">
        <v>734.53846153846155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1457</v>
      </c>
      <c r="AJ886" t="s">
        <v>1455</v>
      </c>
      <c r="AK886" t="s">
        <v>14</v>
      </c>
      <c r="AL886">
        <v>2007</v>
      </c>
      <c r="AM886">
        <v>17</v>
      </c>
      <c r="AN886" t="s">
        <v>29</v>
      </c>
      <c r="AO886" t="s">
        <v>1693</v>
      </c>
    </row>
    <row r="887" spans="1:41" x14ac:dyDescent="0.25">
      <c r="A887">
        <f>MAX(A$8:A886)+1</f>
        <v>879</v>
      </c>
      <c r="B887" s="2">
        <f>T887</f>
        <v>6210</v>
      </c>
      <c r="C887" s="2">
        <f>S887</f>
        <v>2</v>
      </c>
      <c r="D887" s="2" t="str">
        <f>AO887</f>
        <v>RQ / RFETM / ABS / EST</v>
      </c>
      <c r="E887" s="2">
        <f>U887</f>
        <v>139</v>
      </c>
      <c r="F887" s="2">
        <f>W887</f>
        <v>0.1</v>
      </c>
      <c r="G887" s="2">
        <f>X887</f>
        <v>1</v>
      </c>
      <c r="H887" s="2">
        <f>Y887</f>
        <v>10</v>
      </c>
      <c r="I887" s="3">
        <f>Z887</f>
        <v>0</v>
      </c>
      <c r="J887" s="3">
        <f>AA887</f>
        <v>0</v>
      </c>
      <c r="K887" s="3">
        <f>AB887</f>
        <v>139</v>
      </c>
      <c r="L887" s="3">
        <f>AC887</f>
        <v>0</v>
      </c>
      <c r="M887" s="3">
        <f>AD887</f>
        <v>0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3151</v>
      </c>
      <c r="S887">
        <v>2</v>
      </c>
      <c r="T887">
        <v>6210</v>
      </c>
      <c r="U887">
        <v>139</v>
      </c>
      <c r="V887" t="s">
        <v>11</v>
      </c>
      <c r="W887">
        <v>0.1</v>
      </c>
      <c r="X887">
        <v>1</v>
      </c>
      <c r="Y887">
        <v>10</v>
      </c>
      <c r="Z887">
        <v>0</v>
      </c>
      <c r="AA887">
        <v>0</v>
      </c>
      <c r="AB887">
        <v>139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1457</v>
      </c>
      <c r="AJ887" t="s">
        <v>1455</v>
      </c>
      <c r="AK887" t="s">
        <v>14</v>
      </c>
      <c r="AL887">
        <v>2007</v>
      </c>
      <c r="AM887">
        <v>17</v>
      </c>
      <c r="AN887" t="s">
        <v>29</v>
      </c>
      <c r="AO887" t="s">
        <v>16</v>
      </c>
    </row>
    <row r="888" spans="1:41" x14ac:dyDescent="0.25">
      <c r="A888">
        <f>MAX(A$8:A887)+1</f>
        <v>880</v>
      </c>
      <c r="B888" s="2">
        <f>T888</f>
        <v>6210</v>
      </c>
      <c r="C888" s="2">
        <f>S888</f>
        <v>151</v>
      </c>
      <c r="D888" s="2" t="str">
        <f>AO888</f>
        <v>OP / OLOT / ABS / EST</v>
      </c>
      <c r="E888" s="2">
        <f>U888</f>
        <v>0.5</v>
      </c>
      <c r="F888" s="2">
        <f>W888</f>
        <v>1</v>
      </c>
      <c r="G888" s="2">
        <f>X888</f>
        <v>15</v>
      </c>
      <c r="H888" s="2">
        <f>Y888</f>
        <v>10</v>
      </c>
      <c r="I888" s="3">
        <f>Z888</f>
        <v>0</v>
      </c>
      <c r="J888" s="3">
        <f>AA888</f>
        <v>0</v>
      </c>
      <c r="K888" s="3">
        <f>AB888</f>
        <v>75</v>
      </c>
      <c r="L888" s="3">
        <f>AC888</f>
        <v>75</v>
      </c>
      <c r="M888" s="3">
        <f>AD888</f>
        <v>75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3489</v>
      </c>
      <c r="S888">
        <v>151</v>
      </c>
      <c r="T888">
        <v>6210</v>
      </c>
      <c r="U888">
        <v>0.5</v>
      </c>
      <c r="V888" t="s">
        <v>22</v>
      </c>
      <c r="W888">
        <v>1</v>
      </c>
      <c r="X888">
        <v>15</v>
      </c>
      <c r="Y888">
        <v>10</v>
      </c>
      <c r="Z888">
        <v>0</v>
      </c>
      <c r="AA888">
        <v>0</v>
      </c>
      <c r="AB888">
        <v>75</v>
      </c>
      <c r="AC888">
        <v>75</v>
      </c>
      <c r="AD888">
        <v>75</v>
      </c>
      <c r="AE888">
        <v>0</v>
      </c>
      <c r="AF888">
        <v>0</v>
      </c>
      <c r="AG888">
        <v>0</v>
      </c>
      <c r="AH888">
        <v>0</v>
      </c>
      <c r="AI888" t="s">
        <v>1457</v>
      </c>
      <c r="AJ888" t="s">
        <v>1455</v>
      </c>
      <c r="AK888" t="s">
        <v>14</v>
      </c>
      <c r="AL888">
        <v>2007</v>
      </c>
      <c r="AM888">
        <v>17</v>
      </c>
      <c r="AN888" t="s">
        <v>29</v>
      </c>
      <c r="AO888" t="s">
        <v>46</v>
      </c>
    </row>
    <row r="889" spans="1:41" x14ac:dyDescent="0.25">
      <c r="A889">
        <f>MAX(A$8:A888)+1</f>
        <v>881</v>
      </c>
      <c r="B889" s="2">
        <f>T889</f>
        <v>6210</v>
      </c>
      <c r="C889" s="2">
        <f>S889</f>
        <v>17</v>
      </c>
      <c r="D889" s="2" t="str">
        <f>AO889</f>
        <v>OP / CAT1F / JUV A / CAT</v>
      </c>
      <c r="E889" s="2">
        <f>U889</f>
        <v>10</v>
      </c>
      <c r="F889" s="2">
        <f>W889</f>
        <v>1</v>
      </c>
      <c r="G889" s="2">
        <f>X889</f>
        <v>6</v>
      </c>
      <c r="H889" s="2">
        <f>Y889</f>
        <v>10</v>
      </c>
      <c r="I889" s="3">
        <f>Z889</f>
        <v>0</v>
      </c>
      <c r="J889" s="3">
        <f>AA889</f>
        <v>0</v>
      </c>
      <c r="K889" s="3">
        <f>AB889</f>
        <v>600</v>
      </c>
      <c r="L889" s="3">
        <f>AC889</f>
        <v>600</v>
      </c>
      <c r="M889" s="3">
        <f>AD889</f>
        <v>600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1459</v>
      </c>
      <c r="S889">
        <v>17</v>
      </c>
      <c r="T889">
        <v>6210</v>
      </c>
      <c r="U889">
        <v>10</v>
      </c>
      <c r="V889" t="s">
        <v>22</v>
      </c>
      <c r="W889">
        <v>1</v>
      </c>
      <c r="X889">
        <v>6</v>
      </c>
      <c r="Y889">
        <v>10</v>
      </c>
      <c r="Z889">
        <v>0</v>
      </c>
      <c r="AA889">
        <v>0</v>
      </c>
      <c r="AB889">
        <v>600</v>
      </c>
      <c r="AC889">
        <v>600</v>
      </c>
      <c r="AD889">
        <v>600</v>
      </c>
      <c r="AE889">
        <v>0</v>
      </c>
      <c r="AF889">
        <v>0</v>
      </c>
      <c r="AG889">
        <v>0</v>
      </c>
      <c r="AH889">
        <v>0</v>
      </c>
      <c r="AI889" t="s">
        <v>1457</v>
      </c>
      <c r="AJ889" t="s">
        <v>1455</v>
      </c>
      <c r="AK889" t="s">
        <v>14</v>
      </c>
      <c r="AL889">
        <v>2007</v>
      </c>
      <c r="AM889">
        <v>17</v>
      </c>
      <c r="AN889" t="s">
        <v>29</v>
      </c>
      <c r="AO889" t="s">
        <v>233</v>
      </c>
    </row>
    <row r="890" spans="1:41" x14ac:dyDescent="0.25">
      <c r="A890">
        <f>MAX(A$8:A889)+1</f>
        <v>882</v>
      </c>
      <c r="B890" s="2">
        <f>T890</f>
        <v>6210</v>
      </c>
      <c r="C890" s="2">
        <f>S890</f>
        <v>78</v>
      </c>
      <c r="D890" s="2" t="str">
        <f>AO890</f>
        <v>TOR / ZON / JUV / EST</v>
      </c>
      <c r="E890" s="2">
        <f>U890</f>
        <v>6.5</v>
      </c>
      <c r="F890" s="2">
        <f>W890</f>
        <v>2</v>
      </c>
      <c r="G890" s="2">
        <f>X890</f>
        <v>6</v>
      </c>
      <c r="H890" s="2">
        <f>Y890</f>
        <v>10</v>
      </c>
      <c r="I890" s="3">
        <f>Z890</f>
        <v>0</v>
      </c>
      <c r="J890" s="3">
        <f>AA890</f>
        <v>0</v>
      </c>
      <c r="K890" s="3">
        <f>AB890</f>
        <v>0</v>
      </c>
      <c r="L890" s="3">
        <f>AC890</f>
        <v>780</v>
      </c>
      <c r="M890" s="3">
        <f>AD890</f>
        <v>780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3904</v>
      </c>
      <c r="S890">
        <v>78</v>
      </c>
      <c r="T890">
        <v>6210</v>
      </c>
      <c r="U890">
        <v>6.5</v>
      </c>
      <c r="V890" t="s">
        <v>3882</v>
      </c>
      <c r="W890">
        <v>2</v>
      </c>
      <c r="X890">
        <v>6</v>
      </c>
      <c r="Y890">
        <v>10</v>
      </c>
      <c r="Z890">
        <v>0</v>
      </c>
      <c r="AA890">
        <v>0</v>
      </c>
      <c r="AB890">
        <v>0</v>
      </c>
      <c r="AC890">
        <v>780</v>
      </c>
      <c r="AD890">
        <v>780</v>
      </c>
      <c r="AE890">
        <v>0</v>
      </c>
      <c r="AF890">
        <v>0</v>
      </c>
      <c r="AG890">
        <v>0</v>
      </c>
      <c r="AH890">
        <v>0</v>
      </c>
      <c r="AI890" t="s">
        <v>1457</v>
      </c>
      <c r="AJ890" t="s">
        <v>1455</v>
      </c>
      <c r="AK890" t="s">
        <v>14</v>
      </c>
      <c r="AL890">
        <v>2007</v>
      </c>
      <c r="AM890">
        <v>17</v>
      </c>
      <c r="AN890" t="s">
        <v>29</v>
      </c>
      <c r="AO890" t="s">
        <v>39</v>
      </c>
    </row>
    <row r="891" spans="1:41" x14ac:dyDescent="0.25">
      <c r="A891">
        <f>MAX(A$8:A890)+1</f>
        <v>883</v>
      </c>
      <c r="B891" s="2">
        <f>T891</f>
        <v>6210</v>
      </c>
      <c r="C891" s="2">
        <f>S891</f>
        <v>120</v>
      </c>
      <c r="D891" s="2" t="str">
        <f>AO891</f>
        <v>CAMP / CAT / JUV / CAT</v>
      </c>
      <c r="E891" s="2">
        <f>U891</f>
        <v>4</v>
      </c>
      <c r="F891" s="2">
        <f>W891</f>
        <v>2</v>
      </c>
      <c r="G891" s="2">
        <f>X891</f>
        <v>6</v>
      </c>
      <c r="H891" s="2">
        <f>Y891</f>
        <v>10</v>
      </c>
      <c r="I891" s="3">
        <f>Z891</f>
        <v>0</v>
      </c>
      <c r="J891" s="3">
        <f>AA891</f>
        <v>0</v>
      </c>
      <c r="K891" s="3">
        <f>AB891</f>
        <v>0</v>
      </c>
      <c r="L891" s="3">
        <f>AC891</f>
        <v>0</v>
      </c>
      <c r="M891" s="3">
        <f>AD891</f>
        <v>480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2373</v>
      </c>
      <c r="S891">
        <v>120</v>
      </c>
      <c r="T891">
        <v>6210</v>
      </c>
      <c r="U891">
        <v>4</v>
      </c>
      <c r="V891" t="s">
        <v>4113</v>
      </c>
      <c r="W891">
        <v>2</v>
      </c>
      <c r="X891">
        <v>6</v>
      </c>
      <c r="Y891">
        <v>10</v>
      </c>
      <c r="Z891">
        <v>0</v>
      </c>
      <c r="AA891">
        <v>0</v>
      </c>
      <c r="AB891">
        <v>0</v>
      </c>
      <c r="AC891">
        <v>0</v>
      </c>
      <c r="AD891">
        <v>480</v>
      </c>
      <c r="AE891">
        <v>0</v>
      </c>
      <c r="AF891">
        <v>0</v>
      </c>
      <c r="AG891">
        <v>0</v>
      </c>
      <c r="AH891">
        <v>0</v>
      </c>
      <c r="AI891" t="s">
        <v>1457</v>
      </c>
      <c r="AJ891" t="s">
        <v>1455</v>
      </c>
      <c r="AK891" t="s">
        <v>14</v>
      </c>
      <c r="AL891">
        <v>2007</v>
      </c>
      <c r="AM891">
        <v>17</v>
      </c>
      <c r="AN891" t="s">
        <v>29</v>
      </c>
      <c r="AO891" t="s">
        <v>31</v>
      </c>
    </row>
    <row r="892" spans="1:41" x14ac:dyDescent="0.25">
      <c r="A892">
        <f>MAX(A$8:A891)+1</f>
        <v>884</v>
      </c>
      <c r="B892" s="2">
        <f>T892</f>
        <v>6210</v>
      </c>
      <c r="C892" s="2">
        <f>S892</f>
        <v>31</v>
      </c>
      <c r="D892" s="2" t="str">
        <f>AO892</f>
        <v>OP / CAT2F / JUV A / CAT</v>
      </c>
      <c r="E892" s="2">
        <f>U892</f>
        <v>8</v>
      </c>
      <c r="F892" s="2">
        <f>W892</f>
        <v>1</v>
      </c>
      <c r="G892" s="2">
        <f>X892</f>
        <v>6</v>
      </c>
      <c r="H892" s="2">
        <f>Y892</f>
        <v>10</v>
      </c>
      <c r="I892" s="3">
        <f>Z892</f>
        <v>0</v>
      </c>
      <c r="J892" s="3">
        <f>AA892</f>
        <v>0</v>
      </c>
      <c r="K892" s="3">
        <f>AB892</f>
        <v>480</v>
      </c>
      <c r="L892" s="3">
        <f>AC892</f>
        <v>480</v>
      </c>
      <c r="M892" s="3">
        <f>AD892</f>
        <v>480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4471</v>
      </c>
      <c r="S892">
        <v>31</v>
      </c>
      <c r="T892">
        <v>6210</v>
      </c>
      <c r="U892">
        <v>8</v>
      </c>
      <c r="V892" t="s">
        <v>4225</v>
      </c>
      <c r="W892">
        <v>1</v>
      </c>
      <c r="X892">
        <v>6</v>
      </c>
      <c r="Y892">
        <v>10</v>
      </c>
      <c r="Z892">
        <v>0</v>
      </c>
      <c r="AA892">
        <v>0</v>
      </c>
      <c r="AB892">
        <v>480</v>
      </c>
      <c r="AC892">
        <v>480</v>
      </c>
      <c r="AD892">
        <v>480</v>
      </c>
      <c r="AE892">
        <v>0</v>
      </c>
      <c r="AF892">
        <v>0</v>
      </c>
      <c r="AG892">
        <v>0</v>
      </c>
      <c r="AH892">
        <v>0</v>
      </c>
      <c r="AI892" t="s">
        <v>1457</v>
      </c>
      <c r="AJ892" t="s">
        <v>1455</v>
      </c>
      <c r="AK892" t="s">
        <v>14</v>
      </c>
      <c r="AL892">
        <v>2007</v>
      </c>
      <c r="AM892">
        <v>17</v>
      </c>
      <c r="AN892" t="s">
        <v>29</v>
      </c>
      <c r="AO892" t="s">
        <v>34</v>
      </c>
    </row>
    <row r="893" spans="1:41" x14ac:dyDescent="0.25">
      <c r="A893">
        <f>MAX(A$8:A892)+1</f>
        <v>885</v>
      </c>
      <c r="B893" s="2">
        <f>T893</f>
        <v>6210</v>
      </c>
      <c r="C893" s="2">
        <f>S893</f>
        <v>50</v>
      </c>
      <c r="D893" s="2" t="str">
        <f>AO893</f>
        <v>OP / CAT3F / JUV A / CAT</v>
      </c>
      <c r="E893" s="2">
        <f>U893</f>
        <v>12</v>
      </c>
      <c r="F893" s="2">
        <f>W893</f>
        <v>1</v>
      </c>
      <c r="G893" s="2">
        <f>X893</f>
        <v>6</v>
      </c>
      <c r="H893" s="2">
        <f>Y893</f>
        <v>10</v>
      </c>
      <c r="I893" s="3">
        <f>Z893</f>
        <v>0</v>
      </c>
      <c r="J893" s="3">
        <f>AA893</f>
        <v>0</v>
      </c>
      <c r="K893" s="3">
        <f>AB893</f>
        <v>720</v>
      </c>
      <c r="L893" s="3">
        <f>AC893</f>
        <v>720</v>
      </c>
      <c r="M893" s="3">
        <f>AD893</f>
        <v>720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1458</v>
      </c>
      <c r="S893">
        <v>50</v>
      </c>
      <c r="T893">
        <v>6210</v>
      </c>
      <c r="U893">
        <v>12</v>
      </c>
      <c r="V893" t="s">
        <v>4962</v>
      </c>
      <c r="W893">
        <v>1</v>
      </c>
      <c r="X893">
        <v>6</v>
      </c>
      <c r="Y893">
        <v>10</v>
      </c>
      <c r="Z893">
        <v>0</v>
      </c>
      <c r="AA893">
        <v>0</v>
      </c>
      <c r="AB893">
        <v>720</v>
      </c>
      <c r="AC893">
        <v>720</v>
      </c>
      <c r="AD893">
        <v>720</v>
      </c>
      <c r="AE893">
        <v>0</v>
      </c>
      <c r="AF893">
        <v>0</v>
      </c>
      <c r="AG893">
        <v>0</v>
      </c>
      <c r="AH893">
        <v>0</v>
      </c>
      <c r="AI893" t="s">
        <v>1457</v>
      </c>
      <c r="AJ893" t="s">
        <v>1455</v>
      </c>
      <c r="AK893" t="s">
        <v>14</v>
      </c>
      <c r="AL893">
        <v>2007</v>
      </c>
      <c r="AM893">
        <v>17</v>
      </c>
      <c r="AN893" t="s">
        <v>29</v>
      </c>
      <c r="AO893" t="s">
        <v>98</v>
      </c>
    </row>
    <row r="894" spans="1:41" x14ac:dyDescent="0.25">
      <c r="A894">
        <f>MAX(A$8:A893)+1</f>
        <v>886</v>
      </c>
      <c r="B894" s="2">
        <f>T894</f>
        <v>6210</v>
      </c>
      <c r="C894" s="2">
        <f>S894</f>
        <v>118</v>
      </c>
      <c r="D894" s="2" t="str">
        <f>AO894</f>
        <v>CAMP / CAT / COM / CAT</v>
      </c>
      <c r="E894" s="2">
        <f>U894</f>
        <v>2</v>
      </c>
      <c r="F894" s="2">
        <f>W894</f>
        <v>0.3</v>
      </c>
      <c r="G894" s="2">
        <f>X894</f>
        <v>15</v>
      </c>
      <c r="H894" s="2">
        <f>Y894</f>
        <v>10</v>
      </c>
      <c r="I894" s="3">
        <f>Z894</f>
        <v>0</v>
      </c>
      <c r="J894" s="3">
        <f>AA894</f>
        <v>0</v>
      </c>
      <c r="K894" s="3">
        <f>AB894</f>
        <v>90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5326</v>
      </c>
      <c r="S894">
        <v>118</v>
      </c>
      <c r="T894">
        <v>6210</v>
      </c>
      <c r="U894">
        <v>2</v>
      </c>
      <c r="V894" t="s">
        <v>5284</v>
      </c>
      <c r="W894">
        <v>0.3</v>
      </c>
      <c r="X894">
        <v>15</v>
      </c>
      <c r="Y894">
        <v>10</v>
      </c>
      <c r="Z894">
        <v>0</v>
      </c>
      <c r="AA894">
        <v>0</v>
      </c>
      <c r="AB894">
        <v>90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1457</v>
      </c>
      <c r="AJ894" t="s">
        <v>1455</v>
      </c>
      <c r="AK894" t="s">
        <v>14</v>
      </c>
      <c r="AL894">
        <v>2007</v>
      </c>
      <c r="AM894">
        <v>17</v>
      </c>
      <c r="AN894" t="s">
        <v>29</v>
      </c>
      <c r="AO894" t="s">
        <v>5311</v>
      </c>
    </row>
    <row r="895" spans="1:41" x14ac:dyDescent="0.25">
      <c r="A895">
        <f>MAX(A$8:A894)+1</f>
        <v>887</v>
      </c>
      <c r="B895" s="2">
        <f>T895</f>
        <v>6223</v>
      </c>
      <c r="C895" s="2">
        <f>S895</f>
        <v>138</v>
      </c>
      <c r="D895" s="2" t="str">
        <f>AO895</f>
        <v>CAMP / ESP / V50 / EST</v>
      </c>
      <c r="E895" s="2">
        <f>U895</f>
        <v>4</v>
      </c>
      <c r="F895" s="2">
        <f>W895</f>
        <v>4</v>
      </c>
      <c r="G895" s="2">
        <f>X895</f>
        <v>6</v>
      </c>
      <c r="H895" s="2">
        <f>Y895</f>
        <v>10</v>
      </c>
      <c r="I895" s="3">
        <f>Z895</f>
        <v>960</v>
      </c>
      <c r="J895" s="3">
        <f>AA895</f>
        <v>0</v>
      </c>
      <c r="K895" s="3">
        <f>AB895</f>
        <v>0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528</v>
      </c>
      <c r="S895">
        <v>138</v>
      </c>
      <c r="T895">
        <v>6223</v>
      </c>
      <c r="U895">
        <v>4</v>
      </c>
      <c r="V895" t="s">
        <v>11</v>
      </c>
      <c r="W895">
        <v>4</v>
      </c>
      <c r="X895">
        <v>6</v>
      </c>
      <c r="Y895">
        <v>10</v>
      </c>
      <c r="Z895">
        <v>960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525</v>
      </c>
      <c r="AJ895" t="s">
        <v>510</v>
      </c>
      <c r="AK895" t="s">
        <v>14</v>
      </c>
      <c r="AL895">
        <v>1969</v>
      </c>
      <c r="AM895">
        <v>55</v>
      </c>
      <c r="AN895" t="s">
        <v>51</v>
      </c>
      <c r="AO895" t="s">
        <v>180</v>
      </c>
    </row>
    <row r="896" spans="1:41" x14ac:dyDescent="0.25">
      <c r="A896">
        <f>MAX(A$8:A895)+1</f>
        <v>888</v>
      </c>
      <c r="B896" s="2">
        <f>T896</f>
        <v>6223</v>
      </c>
      <c r="C896" s="2">
        <f>S896</f>
        <v>3</v>
      </c>
      <c r="D896" s="2" t="str">
        <f>AO896</f>
        <v>LLIGUES ESTATALS /  /  / EST</v>
      </c>
      <c r="E896" s="2">
        <f>U896</f>
        <v>191.24999999999994</v>
      </c>
      <c r="F896" s="2">
        <f>W896</f>
        <v>1</v>
      </c>
      <c r="G896" s="2">
        <f>X896</f>
        <v>1</v>
      </c>
      <c r="H896" s="2">
        <f>Y896</f>
        <v>1</v>
      </c>
      <c r="I896" s="3">
        <f>Z896</f>
        <v>0</v>
      </c>
      <c r="J896" s="3">
        <f>AA896</f>
        <v>0</v>
      </c>
      <c r="K896" s="3">
        <f>AB896</f>
        <v>191.24999999999994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1885</v>
      </c>
      <c r="S896">
        <v>3</v>
      </c>
      <c r="T896">
        <v>6223</v>
      </c>
      <c r="U896">
        <v>191.24999999999994</v>
      </c>
      <c r="V896" t="s">
        <v>11</v>
      </c>
      <c r="W896">
        <v>1</v>
      </c>
      <c r="X896">
        <v>1</v>
      </c>
      <c r="Y896">
        <v>1</v>
      </c>
      <c r="Z896">
        <v>0</v>
      </c>
      <c r="AA896">
        <v>0</v>
      </c>
      <c r="AB896">
        <v>191.24999999999994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525</v>
      </c>
      <c r="AJ896" t="s">
        <v>510</v>
      </c>
      <c r="AK896" t="s">
        <v>14</v>
      </c>
      <c r="AL896">
        <v>1969</v>
      </c>
      <c r="AM896">
        <v>55</v>
      </c>
      <c r="AN896" t="s">
        <v>51</v>
      </c>
      <c r="AO896" t="s">
        <v>1693</v>
      </c>
    </row>
    <row r="897" spans="1:41" x14ac:dyDescent="0.25">
      <c r="A897">
        <f>MAX(A$8:A896)+1</f>
        <v>889</v>
      </c>
      <c r="B897" s="2">
        <f>T897</f>
        <v>6223</v>
      </c>
      <c r="C897" s="2">
        <f>S897</f>
        <v>2</v>
      </c>
      <c r="D897" s="2" t="str">
        <f>AO897</f>
        <v>RQ / RFETM / ABS / EST</v>
      </c>
      <c r="E897" s="2">
        <f>U897</f>
        <v>124</v>
      </c>
      <c r="F897" s="2">
        <f>W897</f>
        <v>0.1</v>
      </c>
      <c r="G897" s="2">
        <f>X897</f>
        <v>1</v>
      </c>
      <c r="H897" s="2">
        <f>Y897</f>
        <v>10</v>
      </c>
      <c r="I897" s="3">
        <f>Z897</f>
        <v>0</v>
      </c>
      <c r="J897" s="3">
        <f>AA897</f>
        <v>0</v>
      </c>
      <c r="K897" s="3">
        <f>AB897</f>
        <v>124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3157</v>
      </c>
      <c r="S897">
        <v>2</v>
      </c>
      <c r="T897">
        <v>6223</v>
      </c>
      <c r="U897">
        <v>124</v>
      </c>
      <c r="V897" t="s">
        <v>11</v>
      </c>
      <c r="W897">
        <v>0.1</v>
      </c>
      <c r="X897">
        <v>1</v>
      </c>
      <c r="Y897">
        <v>10</v>
      </c>
      <c r="Z897">
        <v>0</v>
      </c>
      <c r="AA897">
        <v>0</v>
      </c>
      <c r="AB897">
        <v>124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525</v>
      </c>
      <c r="AJ897" t="s">
        <v>510</v>
      </c>
      <c r="AK897" t="s">
        <v>14</v>
      </c>
      <c r="AL897">
        <v>1969</v>
      </c>
      <c r="AM897">
        <v>55</v>
      </c>
      <c r="AN897" t="s">
        <v>51</v>
      </c>
      <c r="AO897" t="s">
        <v>16</v>
      </c>
    </row>
    <row r="898" spans="1:41" x14ac:dyDescent="0.25">
      <c r="A898">
        <f>MAX(A$8:A897)+1</f>
        <v>890</v>
      </c>
      <c r="B898" s="2">
        <f>T898</f>
        <v>6223</v>
      </c>
      <c r="C898" s="2">
        <f>S898</f>
        <v>106</v>
      </c>
      <c r="D898" s="2" t="str">
        <f>AO898</f>
        <v>OP / BCN1F / V50 / BCN</v>
      </c>
      <c r="E898" s="2">
        <f>U898</f>
        <v>4</v>
      </c>
      <c r="F898" s="2">
        <f>W898</f>
        <v>1</v>
      </c>
      <c r="G898" s="2">
        <f>X898</f>
        <v>6</v>
      </c>
      <c r="H898" s="2">
        <f>Y898</f>
        <v>10</v>
      </c>
      <c r="I898" s="3">
        <f>Z898</f>
        <v>240</v>
      </c>
      <c r="J898" s="3">
        <f>AA898</f>
        <v>0</v>
      </c>
      <c r="K898" s="3">
        <f>AB898</f>
        <v>0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524</v>
      </c>
      <c r="S898">
        <v>106</v>
      </c>
      <c r="T898">
        <v>6223</v>
      </c>
      <c r="U898">
        <v>4</v>
      </c>
      <c r="V898" t="s">
        <v>3849</v>
      </c>
      <c r="W898">
        <v>1</v>
      </c>
      <c r="X898">
        <v>6</v>
      </c>
      <c r="Y898">
        <v>10</v>
      </c>
      <c r="Z898">
        <v>240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525</v>
      </c>
      <c r="AJ898" t="s">
        <v>510</v>
      </c>
      <c r="AK898" t="s">
        <v>14</v>
      </c>
      <c r="AL898">
        <v>1969</v>
      </c>
      <c r="AM898">
        <v>55</v>
      </c>
      <c r="AN898" t="s">
        <v>51</v>
      </c>
      <c r="AO898" t="s">
        <v>136</v>
      </c>
    </row>
    <row r="899" spans="1:41" x14ac:dyDescent="0.25">
      <c r="A899">
        <f>MAX(A$8:A898)+1</f>
        <v>891</v>
      </c>
      <c r="B899" s="2">
        <f>T899</f>
        <v>6223</v>
      </c>
      <c r="C899" s="2">
        <f>S899</f>
        <v>83</v>
      </c>
      <c r="D899" s="2" t="str">
        <f>AO899</f>
        <v>TOR / ZON / V50 / EST</v>
      </c>
      <c r="E899" s="2">
        <f>U899</f>
        <v>3.5</v>
      </c>
      <c r="F899" s="2">
        <f>W899</f>
        <v>1</v>
      </c>
      <c r="G899" s="2">
        <f>X899</f>
        <v>6</v>
      </c>
      <c r="H899" s="2">
        <f>Y899</f>
        <v>10</v>
      </c>
      <c r="I899" s="3">
        <f>Z899</f>
        <v>210</v>
      </c>
      <c r="J899" s="3">
        <f>AA899</f>
        <v>0</v>
      </c>
      <c r="K899" s="3">
        <f>AB899</f>
        <v>0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4030</v>
      </c>
      <c r="S899">
        <v>83</v>
      </c>
      <c r="T899">
        <v>6223</v>
      </c>
      <c r="U899">
        <v>3.5</v>
      </c>
      <c r="V899" t="s">
        <v>3882</v>
      </c>
      <c r="W899">
        <v>1</v>
      </c>
      <c r="X899">
        <v>6</v>
      </c>
      <c r="Y899">
        <v>10</v>
      </c>
      <c r="Z899">
        <v>210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525</v>
      </c>
      <c r="AJ899" t="s">
        <v>510</v>
      </c>
      <c r="AK899" t="s">
        <v>14</v>
      </c>
      <c r="AL899">
        <v>1969</v>
      </c>
      <c r="AM899">
        <v>55</v>
      </c>
      <c r="AN899" t="s">
        <v>51</v>
      </c>
      <c r="AO899" t="s">
        <v>4016</v>
      </c>
    </row>
    <row r="900" spans="1:41" x14ac:dyDescent="0.25">
      <c r="A900">
        <f>MAX(A$8:A899)+1</f>
        <v>892</v>
      </c>
      <c r="B900" s="2">
        <f>T900</f>
        <v>6223</v>
      </c>
      <c r="C900" s="2">
        <f>S900</f>
        <v>109</v>
      </c>
      <c r="D900" s="2" t="str">
        <f>AO900</f>
        <v>OP / BCN2F / V50 / BCN</v>
      </c>
      <c r="E900" s="2">
        <f>U900</f>
        <v>8</v>
      </c>
      <c r="F900" s="2">
        <f>W900</f>
        <v>1</v>
      </c>
      <c r="G900" s="2">
        <f>X900</f>
        <v>6</v>
      </c>
      <c r="H900" s="2">
        <f>Y900</f>
        <v>10</v>
      </c>
      <c r="I900" s="3">
        <f>Z900</f>
        <v>480</v>
      </c>
      <c r="J900" s="3">
        <f>AA900</f>
        <v>0</v>
      </c>
      <c r="K900" s="3">
        <f>AB900</f>
        <v>0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526</v>
      </c>
      <c r="S900">
        <v>109</v>
      </c>
      <c r="T900">
        <v>6223</v>
      </c>
      <c r="U900">
        <v>8</v>
      </c>
      <c r="V900" t="s">
        <v>4605</v>
      </c>
      <c r="W900">
        <v>1</v>
      </c>
      <c r="X900">
        <v>6</v>
      </c>
      <c r="Y900">
        <v>10</v>
      </c>
      <c r="Z900">
        <v>480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525</v>
      </c>
      <c r="AJ900" t="s">
        <v>510</v>
      </c>
      <c r="AK900" t="s">
        <v>14</v>
      </c>
      <c r="AL900">
        <v>1969</v>
      </c>
      <c r="AM900">
        <v>55</v>
      </c>
      <c r="AN900" t="s">
        <v>51</v>
      </c>
      <c r="AO900" t="s">
        <v>137</v>
      </c>
    </row>
    <row r="901" spans="1:41" x14ac:dyDescent="0.25">
      <c r="A901">
        <f>MAX(A$8:A900)+1</f>
        <v>893</v>
      </c>
      <c r="B901" s="2">
        <f>T901</f>
        <v>6223</v>
      </c>
      <c r="C901" s="2">
        <f>S901</f>
        <v>126</v>
      </c>
      <c r="D901" s="2" t="str">
        <f>AO901</f>
        <v>CAMP / CAT / V50 / CAT</v>
      </c>
      <c r="E901" s="2">
        <f>U901</f>
        <v>2</v>
      </c>
      <c r="F901" s="2">
        <f>W901</f>
        <v>2</v>
      </c>
      <c r="G901" s="2">
        <f>X901</f>
        <v>6</v>
      </c>
      <c r="H901" s="2">
        <f>Y901</f>
        <v>10</v>
      </c>
      <c r="I901" s="3">
        <f>Z901</f>
        <v>240</v>
      </c>
      <c r="J901" s="3">
        <f>AA901</f>
        <v>0</v>
      </c>
      <c r="K901" s="3">
        <f>AB901</f>
        <v>0</v>
      </c>
      <c r="L901" s="3">
        <f>AC901</f>
        <v>0</v>
      </c>
      <c r="M901" s="3">
        <f>AD901</f>
        <v>0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527</v>
      </c>
      <c r="S901">
        <v>126</v>
      </c>
      <c r="T901">
        <v>6223</v>
      </c>
      <c r="U901">
        <v>2</v>
      </c>
      <c r="V901" t="s">
        <v>4633</v>
      </c>
      <c r="W901">
        <v>2</v>
      </c>
      <c r="X901">
        <v>6</v>
      </c>
      <c r="Y901">
        <v>10</v>
      </c>
      <c r="Z901">
        <v>240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 t="s">
        <v>525</v>
      </c>
      <c r="AJ901" t="s">
        <v>510</v>
      </c>
      <c r="AK901" t="s">
        <v>14</v>
      </c>
      <c r="AL901">
        <v>1969</v>
      </c>
      <c r="AM901">
        <v>55</v>
      </c>
      <c r="AN901" t="s">
        <v>51</v>
      </c>
      <c r="AO901" t="s">
        <v>139</v>
      </c>
    </row>
    <row r="902" spans="1:41" x14ac:dyDescent="0.25">
      <c r="A902">
        <f>MAX(A$8:A901)+1</f>
        <v>894</v>
      </c>
      <c r="B902" s="2">
        <f>T902</f>
        <v>6223</v>
      </c>
      <c r="C902" s="2">
        <f>S902</f>
        <v>163</v>
      </c>
      <c r="D902" s="2" t="str">
        <f>AO902</f>
        <v>TOP / CAT / V50M / CAT</v>
      </c>
      <c r="E902" s="2">
        <f>U902</f>
        <v>10</v>
      </c>
      <c r="F902" s="2">
        <f>W902</f>
        <v>2</v>
      </c>
      <c r="G902" s="2">
        <f>X902</f>
        <v>6</v>
      </c>
      <c r="H902" s="2">
        <f>Y902</f>
        <v>10</v>
      </c>
      <c r="I902" s="3">
        <f>Z902</f>
        <v>1200</v>
      </c>
      <c r="J902" s="3">
        <f>AA902</f>
        <v>0</v>
      </c>
      <c r="K902" s="3">
        <f>AB902</f>
        <v>0</v>
      </c>
      <c r="L902" s="3">
        <f>AC902</f>
        <v>0</v>
      </c>
      <c r="M902" s="3">
        <f>AD902</f>
        <v>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529</v>
      </c>
      <c r="S902">
        <v>163</v>
      </c>
      <c r="T902">
        <v>6223</v>
      </c>
      <c r="U902">
        <v>10</v>
      </c>
      <c r="V902" t="s">
        <v>4874</v>
      </c>
      <c r="W902">
        <v>2</v>
      </c>
      <c r="X902">
        <v>6</v>
      </c>
      <c r="Y902">
        <v>10</v>
      </c>
      <c r="Z902">
        <v>1200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 t="s">
        <v>525</v>
      </c>
      <c r="AJ902" t="s">
        <v>510</v>
      </c>
      <c r="AK902" t="s">
        <v>14</v>
      </c>
      <c r="AL902">
        <v>1969</v>
      </c>
      <c r="AM902">
        <v>55</v>
      </c>
      <c r="AN902" t="s">
        <v>51</v>
      </c>
      <c r="AO902" t="s">
        <v>142</v>
      </c>
    </row>
    <row r="903" spans="1:41" x14ac:dyDescent="0.25">
      <c r="A903">
        <f>MAX(A$8:A902)+1</f>
        <v>895</v>
      </c>
      <c r="B903" s="2">
        <f>T903</f>
        <v>6223</v>
      </c>
      <c r="C903" s="2">
        <f>S903</f>
        <v>112</v>
      </c>
      <c r="D903" s="2" t="str">
        <f>AO903</f>
        <v>OP / BCN3F / V50 / BCN</v>
      </c>
      <c r="E903" s="2">
        <f>U903</f>
        <v>8</v>
      </c>
      <c r="F903" s="2">
        <f>W903</f>
        <v>1</v>
      </c>
      <c r="G903" s="2">
        <f>X903</f>
        <v>6</v>
      </c>
      <c r="H903" s="2">
        <f>Y903</f>
        <v>10</v>
      </c>
      <c r="I903" s="3">
        <f>Z903</f>
        <v>480</v>
      </c>
      <c r="J903" s="3">
        <f>AA903</f>
        <v>0</v>
      </c>
      <c r="K903" s="3">
        <f>AB903</f>
        <v>0</v>
      </c>
      <c r="L903" s="3">
        <f>AC903</f>
        <v>0</v>
      </c>
      <c r="M903" s="3">
        <f>AD903</f>
        <v>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4931</v>
      </c>
      <c r="S903">
        <v>112</v>
      </c>
      <c r="T903">
        <v>6223</v>
      </c>
      <c r="U903">
        <v>8</v>
      </c>
      <c r="V903" t="s">
        <v>4874</v>
      </c>
      <c r="W903">
        <v>1</v>
      </c>
      <c r="X903">
        <v>6</v>
      </c>
      <c r="Y903">
        <v>10</v>
      </c>
      <c r="Z903">
        <v>480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 t="s">
        <v>525</v>
      </c>
      <c r="AJ903" t="s">
        <v>510</v>
      </c>
      <c r="AK903" t="s">
        <v>14</v>
      </c>
      <c r="AL903">
        <v>1969</v>
      </c>
      <c r="AM903">
        <v>55</v>
      </c>
      <c r="AN903" t="s">
        <v>51</v>
      </c>
      <c r="AO903" t="s">
        <v>4925</v>
      </c>
    </row>
    <row r="904" spans="1:41" x14ac:dyDescent="0.25">
      <c r="A904">
        <f>MAX(A$8:A903)+1</f>
        <v>896</v>
      </c>
      <c r="B904" s="2">
        <f>T904</f>
        <v>6233</v>
      </c>
      <c r="C904" s="2">
        <f>S904</f>
        <v>3</v>
      </c>
      <c r="D904" s="2" t="str">
        <f>AO904</f>
        <v>LLIGUES ESTATALS /  /  / EST</v>
      </c>
      <c r="E904" s="2">
        <f>U904</f>
        <v>510</v>
      </c>
      <c r="F904" s="2">
        <f>W904</f>
        <v>1</v>
      </c>
      <c r="G904" s="2">
        <f>X904</f>
        <v>1</v>
      </c>
      <c r="H904" s="2">
        <f>Y904</f>
        <v>1</v>
      </c>
      <c r="I904" s="3">
        <f>Z904</f>
        <v>0</v>
      </c>
      <c r="J904" s="3">
        <f>AA904</f>
        <v>0</v>
      </c>
      <c r="K904" s="3">
        <f>AB904</f>
        <v>510</v>
      </c>
      <c r="L904" s="3">
        <f>AC904</f>
        <v>0</v>
      </c>
      <c r="M904" s="3">
        <f>AD904</f>
        <v>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1833</v>
      </c>
      <c r="S904">
        <v>3</v>
      </c>
      <c r="T904">
        <v>6233</v>
      </c>
      <c r="U904">
        <v>510</v>
      </c>
      <c r="V904" t="s">
        <v>11</v>
      </c>
      <c r="W904">
        <v>1</v>
      </c>
      <c r="X904">
        <v>1</v>
      </c>
      <c r="Y904">
        <v>1</v>
      </c>
      <c r="Z904">
        <v>0</v>
      </c>
      <c r="AA904">
        <v>0</v>
      </c>
      <c r="AB904">
        <v>510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 t="s">
        <v>1215</v>
      </c>
      <c r="AJ904" t="s">
        <v>1210</v>
      </c>
      <c r="AK904" t="s">
        <v>14</v>
      </c>
      <c r="AL904">
        <v>2002</v>
      </c>
      <c r="AM904">
        <v>22</v>
      </c>
      <c r="AN904" t="s">
        <v>15</v>
      </c>
      <c r="AO904" t="s">
        <v>1693</v>
      </c>
    </row>
    <row r="905" spans="1:41" x14ac:dyDescent="0.25">
      <c r="A905">
        <f>MAX(A$8:A904)+1</f>
        <v>897</v>
      </c>
      <c r="B905" s="2">
        <f>T905</f>
        <v>6247</v>
      </c>
      <c r="C905" s="2">
        <f>S905</f>
        <v>3</v>
      </c>
      <c r="D905" s="2" t="str">
        <f>AO905</f>
        <v>LLIGUES ESTATALS /  /  / EST</v>
      </c>
      <c r="E905" s="2">
        <f>U905</f>
        <v>383</v>
      </c>
      <c r="F905" s="2">
        <f>W905</f>
        <v>1</v>
      </c>
      <c r="G905" s="2">
        <f>X905</f>
        <v>1</v>
      </c>
      <c r="H905" s="2">
        <f>Y905</f>
        <v>1</v>
      </c>
      <c r="I905" s="3">
        <f>Z905</f>
        <v>0</v>
      </c>
      <c r="J905" s="3">
        <f>AA905</f>
        <v>0</v>
      </c>
      <c r="K905" s="3">
        <f>AB905</f>
        <v>383</v>
      </c>
      <c r="L905" s="3">
        <f>AC905</f>
        <v>0</v>
      </c>
      <c r="M905" s="3">
        <f>AD905</f>
        <v>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1882</v>
      </c>
      <c r="S905">
        <v>3</v>
      </c>
      <c r="T905">
        <v>6247</v>
      </c>
      <c r="U905">
        <v>383</v>
      </c>
      <c r="V905" t="s">
        <v>11</v>
      </c>
      <c r="W905">
        <v>1</v>
      </c>
      <c r="X905">
        <v>1</v>
      </c>
      <c r="Y905">
        <v>1</v>
      </c>
      <c r="Z905">
        <v>0</v>
      </c>
      <c r="AA905">
        <v>0</v>
      </c>
      <c r="AB905">
        <v>383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 t="s">
        <v>1282</v>
      </c>
      <c r="AJ905" t="s">
        <v>1255</v>
      </c>
      <c r="AK905" t="s">
        <v>14</v>
      </c>
      <c r="AL905">
        <v>2004</v>
      </c>
      <c r="AM905">
        <v>20</v>
      </c>
      <c r="AN905" t="s">
        <v>323</v>
      </c>
      <c r="AO905" t="s">
        <v>1693</v>
      </c>
    </row>
    <row r="906" spans="1:41" x14ac:dyDescent="0.25">
      <c r="A906">
        <f>MAX(A$8:A905)+1</f>
        <v>898</v>
      </c>
      <c r="B906" s="2">
        <f>T906</f>
        <v>6247</v>
      </c>
      <c r="C906" s="2">
        <f>S906</f>
        <v>2</v>
      </c>
      <c r="D906" s="2" t="str">
        <f>AO906</f>
        <v>RQ / RFETM / ABS / EST</v>
      </c>
      <c r="E906" s="2">
        <f>U906</f>
        <v>72</v>
      </c>
      <c r="F906" s="2">
        <f>W906</f>
        <v>0.1</v>
      </c>
      <c r="G906" s="2">
        <f>X906</f>
        <v>1</v>
      </c>
      <c r="H906" s="2">
        <f>Y906</f>
        <v>10</v>
      </c>
      <c r="I906" s="3">
        <f>Z906</f>
        <v>0</v>
      </c>
      <c r="J906" s="3">
        <f>AA906</f>
        <v>0</v>
      </c>
      <c r="K906" s="3">
        <f>AB906</f>
        <v>72</v>
      </c>
      <c r="L906" s="3">
        <f>AC906</f>
        <v>0</v>
      </c>
      <c r="M906" s="3">
        <f>AD906</f>
        <v>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1281</v>
      </c>
      <c r="S906">
        <v>2</v>
      </c>
      <c r="T906">
        <v>6247</v>
      </c>
      <c r="U906">
        <v>72</v>
      </c>
      <c r="V906" t="s">
        <v>11</v>
      </c>
      <c r="W906">
        <v>0.1</v>
      </c>
      <c r="X906">
        <v>1</v>
      </c>
      <c r="Y906">
        <v>10</v>
      </c>
      <c r="Z906">
        <v>0</v>
      </c>
      <c r="AA906">
        <v>0</v>
      </c>
      <c r="AB906">
        <v>72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 t="s">
        <v>1282</v>
      </c>
      <c r="AJ906" t="s">
        <v>1255</v>
      </c>
      <c r="AK906" t="s">
        <v>14</v>
      </c>
      <c r="AL906">
        <v>2004</v>
      </c>
      <c r="AM906">
        <v>20</v>
      </c>
      <c r="AN906" t="s">
        <v>323</v>
      </c>
      <c r="AO906" t="s">
        <v>16</v>
      </c>
    </row>
    <row r="907" spans="1:41" x14ac:dyDescent="0.25">
      <c r="A907">
        <f>MAX(A$8:A906)+1</f>
        <v>899</v>
      </c>
      <c r="B907" s="2">
        <f>T907</f>
        <v>6269</v>
      </c>
      <c r="C907" s="2">
        <f>S907</f>
        <v>107</v>
      </c>
      <c r="D907" s="2" t="str">
        <f>AO907</f>
        <v>OP / BCN1F / V60 / BCN</v>
      </c>
      <c r="E907" s="2">
        <f>U907</f>
        <v>12</v>
      </c>
      <c r="F907" s="2">
        <f>W907</f>
        <v>1</v>
      </c>
      <c r="G907" s="2">
        <f>X907</f>
        <v>3</v>
      </c>
      <c r="H907" s="2">
        <f>Y907</f>
        <v>10</v>
      </c>
      <c r="I907" s="3">
        <f>Z907</f>
        <v>360</v>
      </c>
      <c r="J907" s="3">
        <f>AA907</f>
        <v>0</v>
      </c>
      <c r="K907" s="3">
        <f>AB907</f>
        <v>0</v>
      </c>
      <c r="L907" s="3">
        <f>AC907</f>
        <v>0</v>
      </c>
      <c r="M907" s="3">
        <f>AD907</f>
        <v>0</v>
      </c>
      <c r="N907" s="3">
        <f>AE907</f>
        <v>0</v>
      </c>
      <c r="O907" s="3">
        <f>AF907</f>
        <v>0</v>
      </c>
      <c r="P907" s="3">
        <f>AG907</f>
        <v>0</v>
      </c>
      <c r="Q907" s="3">
        <f>AH907</f>
        <v>0</v>
      </c>
      <c r="R907" t="s">
        <v>3865</v>
      </c>
      <c r="S907">
        <v>107</v>
      </c>
      <c r="T907">
        <v>6269</v>
      </c>
      <c r="U907">
        <v>12</v>
      </c>
      <c r="V907" t="s">
        <v>3849</v>
      </c>
      <c r="W907">
        <v>1</v>
      </c>
      <c r="X907">
        <v>3</v>
      </c>
      <c r="Y907">
        <v>10</v>
      </c>
      <c r="Z907">
        <v>360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 t="s">
        <v>521</v>
      </c>
      <c r="AJ907" t="s">
        <v>510</v>
      </c>
      <c r="AK907" t="s">
        <v>14</v>
      </c>
      <c r="AL907">
        <v>1953</v>
      </c>
      <c r="AM907">
        <v>71</v>
      </c>
      <c r="AN907" t="s">
        <v>349</v>
      </c>
      <c r="AO907" t="s">
        <v>334</v>
      </c>
    </row>
    <row r="908" spans="1:41" x14ac:dyDescent="0.25">
      <c r="A908">
        <f>MAX(A$8:A907)+1</f>
        <v>900</v>
      </c>
      <c r="B908" s="2">
        <f>T908</f>
        <v>6269</v>
      </c>
      <c r="C908" s="2">
        <f>S908</f>
        <v>110</v>
      </c>
      <c r="D908" s="2" t="str">
        <f>AO908</f>
        <v>OP / BCN2F / V60 / BCN</v>
      </c>
      <c r="E908" s="2">
        <f>U908</f>
        <v>2.25</v>
      </c>
      <c r="F908" s="2">
        <f>W908</f>
        <v>1</v>
      </c>
      <c r="G908" s="2">
        <f>X908</f>
        <v>3</v>
      </c>
      <c r="H908" s="2">
        <f>Y908</f>
        <v>10</v>
      </c>
      <c r="I908" s="3">
        <f>Z908</f>
        <v>67.5</v>
      </c>
      <c r="J908" s="3">
        <f>AA908</f>
        <v>0</v>
      </c>
      <c r="K908" s="3">
        <f>AB908</f>
        <v>0</v>
      </c>
      <c r="L908" s="3">
        <f>AC908</f>
        <v>0</v>
      </c>
      <c r="M908" s="3">
        <f>AD908</f>
        <v>0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4626</v>
      </c>
      <c r="S908">
        <v>110</v>
      </c>
      <c r="T908">
        <v>6269</v>
      </c>
      <c r="U908">
        <v>2.25</v>
      </c>
      <c r="V908" t="s">
        <v>4605</v>
      </c>
      <c r="W908">
        <v>1</v>
      </c>
      <c r="X908">
        <v>3</v>
      </c>
      <c r="Y908">
        <v>10</v>
      </c>
      <c r="Z908">
        <v>67.5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 t="s">
        <v>521</v>
      </c>
      <c r="AJ908" t="s">
        <v>510</v>
      </c>
      <c r="AK908" t="s">
        <v>14</v>
      </c>
      <c r="AL908">
        <v>1953</v>
      </c>
      <c r="AM908">
        <v>71</v>
      </c>
      <c r="AN908" t="s">
        <v>349</v>
      </c>
      <c r="AO908" t="s">
        <v>195</v>
      </c>
    </row>
    <row r="909" spans="1:41" x14ac:dyDescent="0.25">
      <c r="A909">
        <f>MAX(A$8:A908)+1</f>
        <v>901</v>
      </c>
      <c r="B909" s="2">
        <f>T909</f>
        <v>6271</v>
      </c>
      <c r="C909" s="2">
        <f>S909</f>
        <v>3</v>
      </c>
      <c r="D909" s="2" t="str">
        <f>AO909</f>
        <v>LLIGUES ESTATALS /  /  / EST</v>
      </c>
      <c r="E909" s="2">
        <f>U909</f>
        <v>383</v>
      </c>
      <c r="F909" s="2">
        <f>W909</f>
        <v>1</v>
      </c>
      <c r="G909" s="2">
        <f>X909</f>
        <v>1</v>
      </c>
      <c r="H909" s="2">
        <f>Y909</f>
        <v>1</v>
      </c>
      <c r="I909" s="3">
        <f>Z909</f>
        <v>0</v>
      </c>
      <c r="J909" s="3">
        <f>AA909</f>
        <v>0</v>
      </c>
      <c r="K909" s="3">
        <f>AB909</f>
        <v>383</v>
      </c>
      <c r="L909" s="3">
        <f>AC909</f>
        <v>0</v>
      </c>
      <c r="M909" s="3">
        <f>AD909</f>
        <v>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1825</v>
      </c>
      <c r="S909">
        <v>3</v>
      </c>
      <c r="T909">
        <v>6271</v>
      </c>
      <c r="U909">
        <v>383</v>
      </c>
      <c r="V909" t="s">
        <v>11</v>
      </c>
      <c r="W909">
        <v>1</v>
      </c>
      <c r="X909">
        <v>1</v>
      </c>
      <c r="Y909">
        <v>1</v>
      </c>
      <c r="Z909">
        <v>0</v>
      </c>
      <c r="AA909">
        <v>0</v>
      </c>
      <c r="AB909">
        <v>383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 t="s">
        <v>1658</v>
      </c>
      <c r="AJ909" t="s">
        <v>1654</v>
      </c>
      <c r="AK909" t="s">
        <v>14</v>
      </c>
      <c r="AL909">
        <v>1999</v>
      </c>
      <c r="AM909">
        <v>25</v>
      </c>
      <c r="AN909" t="s">
        <v>15</v>
      </c>
      <c r="AO909" t="s">
        <v>1693</v>
      </c>
    </row>
    <row r="910" spans="1:41" x14ac:dyDescent="0.25">
      <c r="A910">
        <f>MAX(A$8:A909)+1</f>
        <v>902</v>
      </c>
      <c r="B910" s="2">
        <f>T910</f>
        <v>6271</v>
      </c>
      <c r="C910" s="2">
        <f>S910</f>
        <v>2</v>
      </c>
      <c r="D910" s="2" t="str">
        <f>AO910</f>
        <v>RQ / RFETM / ABS / EST</v>
      </c>
      <c r="E910" s="2">
        <f>U910</f>
        <v>39</v>
      </c>
      <c r="F910" s="2">
        <f>W910</f>
        <v>0.1</v>
      </c>
      <c r="G910" s="2">
        <f>X910</f>
        <v>1</v>
      </c>
      <c r="H910" s="2">
        <f>Y910</f>
        <v>10</v>
      </c>
      <c r="I910" s="3">
        <f>Z910</f>
        <v>0</v>
      </c>
      <c r="J910" s="3">
        <f>AA910</f>
        <v>0</v>
      </c>
      <c r="K910" s="3">
        <f>AB910</f>
        <v>39</v>
      </c>
      <c r="L910" s="3">
        <f>AC910</f>
        <v>0</v>
      </c>
      <c r="M910" s="3">
        <f>AD910</f>
        <v>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1657</v>
      </c>
      <c r="S910">
        <v>2</v>
      </c>
      <c r="T910">
        <v>6271</v>
      </c>
      <c r="U910">
        <v>39</v>
      </c>
      <c r="V910" t="s">
        <v>11</v>
      </c>
      <c r="W910">
        <v>0.1</v>
      </c>
      <c r="X910">
        <v>1</v>
      </c>
      <c r="Y910">
        <v>10</v>
      </c>
      <c r="Z910">
        <v>0</v>
      </c>
      <c r="AA910">
        <v>0</v>
      </c>
      <c r="AB910">
        <v>39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 t="s">
        <v>1658</v>
      </c>
      <c r="AJ910" t="s">
        <v>1654</v>
      </c>
      <c r="AK910" t="s">
        <v>14</v>
      </c>
      <c r="AL910">
        <v>1999</v>
      </c>
      <c r="AM910">
        <v>25</v>
      </c>
      <c r="AN910" t="s">
        <v>15</v>
      </c>
      <c r="AO910" t="s">
        <v>16</v>
      </c>
    </row>
    <row r="911" spans="1:41" x14ac:dyDescent="0.25">
      <c r="A911">
        <f>MAX(A$8:A910)+1</f>
        <v>903</v>
      </c>
      <c r="B911" s="2">
        <f>T911</f>
        <v>6277</v>
      </c>
      <c r="C911" s="2">
        <f>S911</f>
        <v>152</v>
      </c>
      <c r="D911" s="2" t="str">
        <f>AO911</f>
        <v>OP / OLOT / ABS / CAT</v>
      </c>
      <c r="E911" s="2">
        <f>U911</f>
        <v>0.5</v>
      </c>
      <c r="F911" s="2">
        <f>W911</f>
        <v>0.25</v>
      </c>
      <c r="G911" s="2">
        <f>X911</f>
        <v>15</v>
      </c>
      <c r="H911" s="2">
        <f>Y911</f>
        <v>10</v>
      </c>
      <c r="I911" s="3">
        <f>Z911</f>
        <v>0</v>
      </c>
      <c r="J911" s="3">
        <f>AA911</f>
        <v>0</v>
      </c>
      <c r="K911" s="3">
        <f>AB911</f>
        <v>18.75</v>
      </c>
      <c r="L911" s="3">
        <f>AC911</f>
        <v>0</v>
      </c>
      <c r="M911" s="3">
        <f>AD911</f>
        <v>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1436</v>
      </c>
      <c r="S911">
        <v>152</v>
      </c>
      <c r="T911">
        <v>6277</v>
      </c>
      <c r="U911">
        <v>0.5</v>
      </c>
      <c r="V911" t="s">
        <v>22</v>
      </c>
      <c r="W911">
        <v>0.25</v>
      </c>
      <c r="X911">
        <v>15</v>
      </c>
      <c r="Y911">
        <v>10</v>
      </c>
      <c r="Z911">
        <v>0</v>
      </c>
      <c r="AA911">
        <v>0</v>
      </c>
      <c r="AB911">
        <v>18.75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 t="s">
        <v>1437</v>
      </c>
      <c r="AJ911" t="s">
        <v>1428</v>
      </c>
      <c r="AK911" t="s">
        <v>14</v>
      </c>
      <c r="AL911">
        <v>1994</v>
      </c>
      <c r="AM911">
        <v>30</v>
      </c>
      <c r="AN911" t="s">
        <v>15</v>
      </c>
      <c r="AO911" t="s">
        <v>198</v>
      </c>
    </row>
    <row r="912" spans="1:41" x14ac:dyDescent="0.25">
      <c r="A912">
        <f>MAX(A$8:A911)+1</f>
        <v>904</v>
      </c>
      <c r="B912" s="2">
        <f>T912</f>
        <v>6280</v>
      </c>
      <c r="C912" s="2">
        <f>S912</f>
        <v>128</v>
      </c>
      <c r="D912" s="2" t="str">
        <f>AO912</f>
        <v>CAMP / CAT / V65 / CAT</v>
      </c>
      <c r="E912" s="2">
        <f>U912</f>
        <v>2</v>
      </c>
      <c r="F912" s="2">
        <f>W912</f>
        <v>2</v>
      </c>
      <c r="G912" s="2">
        <f>X912</f>
        <v>2</v>
      </c>
      <c r="H912" s="2">
        <f>Y912</f>
        <v>10</v>
      </c>
      <c r="I912" s="3">
        <f>Z912</f>
        <v>80</v>
      </c>
      <c r="J912" s="3">
        <f>AA912</f>
        <v>0</v>
      </c>
      <c r="K912" s="3">
        <f>AB912</f>
        <v>0</v>
      </c>
      <c r="L912" s="3">
        <f>AC912</f>
        <v>0</v>
      </c>
      <c r="M912" s="3">
        <f>AD912</f>
        <v>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4710</v>
      </c>
      <c r="S912">
        <v>128</v>
      </c>
      <c r="T912">
        <v>6280</v>
      </c>
      <c r="U912">
        <v>2</v>
      </c>
      <c r="V912" t="s">
        <v>4633</v>
      </c>
      <c r="W912">
        <v>2</v>
      </c>
      <c r="X912">
        <v>2</v>
      </c>
      <c r="Y912">
        <v>10</v>
      </c>
      <c r="Z912">
        <v>80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 t="s">
        <v>4711</v>
      </c>
      <c r="AJ912" t="s">
        <v>4673</v>
      </c>
      <c r="AK912" t="s">
        <v>14</v>
      </c>
      <c r="AL912">
        <v>1957</v>
      </c>
      <c r="AM912">
        <v>67</v>
      </c>
      <c r="AN912" t="s">
        <v>159</v>
      </c>
      <c r="AO912" t="s">
        <v>213</v>
      </c>
    </row>
    <row r="913" spans="1:41" x14ac:dyDescent="0.25">
      <c r="A913">
        <f>MAX(A$8:A912)+1</f>
        <v>905</v>
      </c>
      <c r="B913" s="2">
        <f>T913</f>
        <v>6299</v>
      </c>
      <c r="C913" s="2">
        <f>S913</f>
        <v>145</v>
      </c>
      <c r="D913" s="2" t="str">
        <f>AO913</f>
        <v>CAMP / ESP / ADA 5 / EST</v>
      </c>
      <c r="E913" s="2">
        <f>U913</f>
        <v>10</v>
      </c>
      <c r="F913" s="2">
        <f>W913</f>
        <v>4</v>
      </c>
      <c r="G913" s="2">
        <f>X913</f>
        <v>10</v>
      </c>
      <c r="H913" s="2">
        <f>Y913</f>
        <v>10</v>
      </c>
      <c r="I913" s="3">
        <f>Z913</f>
        <v>0</v>
      </c>
      <c r="J913" s="3">
        <f>AA913</f>
        <v>4000</v>
      </c>
      <c r="K913" s="3">
        <f>AB913</f>
        <v>0</v>
      </c>
      <c r="L913" s="3">
        <f>AC913</f>
        <v>0</v>
      </c>
      <c r="M913" s="3">
        <f>AD913</f>
        <v>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1245</v>
      </c>
      <c r="S913">
        <v>145</v>
      </c>
      <c r="T913">
        <v>6299</v>
      </c>
      <c r="U913">
        <v>10</v>
      </c>
      <c r="V913" t="s">
        <v>11</v>
      </c>
      <c r="W913">
        <v>4</v>
      </c>
      <c r="X913">
        <v>10</v>
      </c>
      <c r="Y913">
        <v>10</v>
      </c>
      <c r="Z913">
        <v>0</v>
      </c>
      <c r="AA913">
        <v>4000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 t="s">
        <v>1246</v>
      </c>
      <c r="AJ913" t="s">
        <v>1241</v>
      </c>
      <c r="AK913" t="s">
        <v>14</v>
      </c>
      <c r="AL913">
        <v>1956</v>
      </c>
      <c r="AM913">
        <v>68</v>
      </c>
      <c r="AN913" t="s">
        <v>159</v>
      </c>
      <c r="AO913" t="s">
        <v>1242</v>
      </c>
    </row>
    <row r="914" spans="1:41" x14ac:dyDescent="0.25">
      <c r="A914">
        <f>MAX(A$8:A913)+1</f>
        <v>906</v>
      </c>
      <c r="B914" s="2">
        <f>T914</f>
        <v>6303</v>
      </c>
      <c r="C914" s="2">
        <f>S914</f>
        <v>3</v>
      </c>
      <c r="D914" s="2" t="str">
        <f>AO914</f>
        <v>LLIGUES ESTATALS /  /  / EST</v>
      </c>
      <c r="E914" s="2">
        <f>U914</f>
        <v>167.99999999999997</v>
      </c>
      <c r="F914" s="2">
        <f>W914</f>
        <v>1</v>
      </c>
      <c r="G914" s="2">
        <f>X914</f>
        <v>1</v>
      </c>
      <c r="H914" s="2">
        <f>Y914</f>
        <v>1</v>
      </c>
      <c r="I914" s="3">
        <f>Z914</f>
        <v>0</v>
      </c>
      <c r="J914" s="3">
        <f>AA914</f>
        <v>0</v>
      </c>
      <c r="K914" s="3">
        <f>AB914</f>
        <v>167.99999999999997</v>
      </c>
      <c r="L914" s="3">
        <f>AC914</f>
        <v>0</v>
      </c>
      <c r="M914" s="3">
        <f>AD914</f>
        <v>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2940</v>
      </c>
      <c r="S914">
        <v>3</v>
      </c>
      <c r="T914">
        <v>6303</v>
      </c>
      <c r="U914">
        <v>167.99999999999997</v>
      </c>
      <c r="V914" t="s">
        <v>11</v>
      </c>
      <c r="W914">
        <v>1</v>
      </c>
      <c r="X914">
        <v>1</v>
      </c>
      <c r="Y914">
        <v>1</v>
      </c>
      <c r="Z914">
        <v>0</v>
      </c>
      <c r="AA914">
        <v>0</v>
      </c>
      <c r="AB914">
        <v>167.99999999999997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 t="s">
        <v>134</v>
      </c>
      <c r="AJ914" t="s">
        <v>127</v>
      </c>
      <c r="AK914" t="s">
        <v>28</v>
      </c>
      <c r="AL914">
        <v>1990</v>
      </c>
      <c r="AM914">
        <v>34</v>
      </c>
      <c r="AN914" t="s">
        <v>15</v>
      </c>
      <c r="AO914" t="s">
        <v>1693</v>
      </c>
    </row>
    <row r="915" spans="1:41" x14ac:dyDescent="0.25">
      <c r="A915">
        <f>MAX(A$8:A914)+1</f>
        <v>907</v>
      </c>
      <c r="B915" s="2">
        <f>T915</f>
        <v>6317</v>
      </c>
      <c r="C915" s="2">
        <f>S915</f>
        <v>3</v>
      </c>
      <c r="D915" s="2" t="str">
        <f>AO915</f>
        <v>LLIGUES ESTATALS /  /  / EST</v>
      </c>
      <c r="E915" s="2">
        <f>U915</f>
        <v>798</v>
      </c>
      <c r="F915" s="2">
        <f>W915</f>
        <v>1</v>
      </c>
      <c r="G915" s="2">
        <f>X915</f>
        <v>1</v>
      </c>
      <c r="H915" s="2">
        <f>Y915</f>
        <v>1</v>
      </c>
      <c r="I915" s="3">
        <f>Z915</f>
        <v>0</v>
      </c>
      <c r="J915" s="3">
        <f>AA915</f>
        <v>0</v>
      </c>
      <c r="K915" s="3">
        <f>AB915</f>
        <v>798</v>
      </c>
      <c r="L915" s="3">
        <f>AC915</f>
        <v>0</v>
      </c>
      <c r="M915" s="3">
        <f>AD915</f>
        <v>0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2941</v>
      </c>
      <c r="S915">
        <v>3</v>
      </c>
      <c r="T915">
        <v>6317</v>
      </c>
      <c r="U915">
        <v>798</v>
      </c>
      <c r="V915" t="s">
        <v>11</v>
      </c>
      <c r="W915">
        <v>1</v>
      </c>
      <c r="X915">
        <v>1</v>
      </c>
      <c r="Y915">
        <v>1</v>
      </c>
      <c r="Z915">
        <v>0</v>
      </c>
      <c r="AA915">
        <v>0</v>
      </c>
      <c r="AB915">
        <v>798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 t="s">
        <v>3277</v>
      </c>
      <c r="AJ915" t="s">
        <v>1115</v>
      </c>
      <c r="AK915" t="s">
        <v>28</v>
      </c>
      <c r="AL915">
        <v>2005</v>
      </c>
      <c r="AM915">
        <v>19</v>
      </c>
      <c r="AN915" t="s">
        <v>131</v>
      </c>
      <c r="AO915" t="s">
        <v>1693</v>
      </c>
    </row>
    <row r="916" spans="1:41" x14ac:dyDescent="0.25">
      <c r="A916">
        <f>MAX(A$8:A915)+1</f>
        <v>908</v>
      </c>
      <c r="B916" s="2">
        <f>T916</f>
        <v>6317</v>
      </c>
      <c r="C916" s="2">
        <f>S916</f>
        <v>2</v>
      </c>
      <c r="D916" s="2" t="str">
        <f>AO916</f>
        <v>RQ / RFETM / ABS / EST</v>
      </c>
      <c r="E916" s="2">
        <f>U916</f>
        <v>343</v>
      </c>
      <c r="F916" s="2">
        <f>W916</f>
        <v>0.1</v>
      </c>
      <c r="G916" s="2">
        <f>X916</f>
        <v>1</v>
      </c>
      <c r="H916" s="2">
        <f>Y916</f>
        <v>10</v>
      </c>
      <c r="I916" s="3">
        <f>Z916</f>
        <v>0</v>
      </c>
      <c r="J916" s="3">
        <f>AA916</f>
        <v>0</v>
      </c>
      <c r="K916" s="3">
        <f>AB916</f>
        <v>343.00000000000006</v>
      </c>
      <c r="L916" s="3">
        <f>AC916</f>
        <v>0</v>
      </c>
      <c r="M916" s="3">
        <f>AD916</f>
        <v>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3221</v>
      </c>
      <c r="S916">
        <v>2</v>
      </c>
      <c r="T916">
        <v>6317</v>
      </c>
      <c r="U916">
        <v>343</v>
      </c>
      <c r="V916" t="s">
        <v>11</v>
      </c>
      <c r="W916">
        <v>0.1</v>
      </c>
      <c r="X916">
        <v>1</v>
      </c>
      <c r="Y916">
        <v>10</v>
      </c>
      <c r="Z916">
        <v>0</v>
      </c>
      <c r="AA916">
        <v>0</v>
      </c>
      <c r="AB916">
        <v>343.00000000000006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 t="s">
        <v>3277</v>
      </c>
      <c r="AJ916" t="s">
        <v>1115</v>
      </c>
      <c r="AK916" t="s">
        <v>28</v>
      </c>
      <c r="AL916">
        <v>2005</v>
      </c>
      <c r="AM916">
        <v>19</v>
      </c>
      <c r="AN916" t="s">
        <v>131</v>
      </c>
      <c r="AO916" t="s">
        <v>16</v>
      </c>
    </row>
    <row r="917" spans="1:41" x14ac:dyDescent="0.25">
      <c r="A917">
        <f>MAX(A$8:A916)+1</f>
        <v>909</v>
      </c>
      <c r="B917" s="2">
        <f>T917</f>
        <v>6318</v>
      </c>
      <c r="C917" s="2">
        <f>S917</f>
        <v>65</v>
      </c>
      <c r="D917" s="2" t="str">
        <f>AO917</f>
        <v>TOP / CAT / JUV / CAT</v>
      </c>
      <c r="E917" s="2">
        <f>U917</f>
        <v>10</v>
      </c>
      <c r="F917" s="2">
        <f>W917</f>
        <v>2</v>
      </c>
      <c r="G917" s="2">
        <f>X917</f>
        <v>6</v>
      </c>
      <c r="H917" s="2">
        <f>Y917</f>
        <v>10</v>
      </c>
      <c r="I917" s="3">
        <f>Z917</f>
        <v>0</v>
      </c>
      <c r="J917" s="3">
        <f>AA917</f>
        <v>0</v>
      </c>
      <c r="K917" s="3">
        <f>AB917</f>
        <v>0</v>
      </c>
      <c r="L917" s="3">
        <f>AC917</f>
        <v>0</v>
      </c>
      <c r="M917" s="3">
        <f>AD917</f>
        <v>1200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2603</v>
      </c>
      <c r="S917">
        <v>65</v>
      </c>
      <c r="T917">
        <v>6318</v>
      </c>
      <c r="U917">
        <v>10</v>
      </c>
      <c r="V917" t="s">
        <v>11</v>
      </c>
      <c r="W917">
        <v>2</v>
      </c>
      <c r="X917">
        <v>6</v>
      </c>
      <c r="Y917">
        <v>10</v>
      </c>
      <c r="Z917">
        <v>0</v>
      </c>
      <c r="AA917">
        <v>0</v>
      </c>
      <c r="AB917">
        <v>0</v>
      </c>
      <c r="AC917">
        <v>0</v>
      </c>
      <c r="AD917">
        <v>1200</v>
      </c>
      <c r="AE917">
        <v>0</v>
      </c>
      <c r="AF917">
        <v>0</v>
      </c>
      <c r="AG917">
        <v>0</v>
      </c>
      <c r="AH917">
        <v>0</v>
      </c>
      <c r="AI917" t="s">
        <v>318</v>
      </c>
      <c r="AJ917" t="s">
        <v>225</v>
      </c>
      <c r="AK917" t="s">
        <v>14</v>
      </c>
      <c r="AL917">
        <v>2007</v>
      </c>
      <c r="AM917">
        <v>17</v>
      </c>
      <c r="AN917" t="s">
        <v>29</v>
      </c>
      <c r="AO917" t="s">
        <v>38</v>
      </c>
    </row>
    <row r="918" spans="1:41" x14ac:dyDescent="0.25">
      <c r="A918">
        <f>MAX(A$8:A917)+1</f>
        <v>910</v>
      </c>
      <c r="B918" s="2">
        <f>T918</f>
        <v>6318</v>
      </c>
      <c r="C918" s="2">
        <f>S918</f>
        <v>176</v>
      </c>
      <c r="D918" s="2" t="str">
        <f>AO918</f>
        <v>TOP / CAT / CAD / CAT</v>
      </c>
      <c r="E918" s="2">
        <f>U918</f>
        <v>16</v>
      </c>
      <c r="F918" s="2">
        <f>W918</f>
        <v>1</v>
      </c>
      <c r="G918" s="2">
        <f>X918</f>
        <v>3.5</v>
      </c>
      <c r="H918" s="2">
        <f>Y918</f>
        <v>10</v>
      </c>
      <c r="I918" s="3">
        <f>Z918</f>
        <v>0</v>
      </c>
      <c r="J918" s="3">
        <f>AA918</f>
        <v>0</v>
      </c>
      <c r="K918" s="3">
        <f>AB918</f>
        <v>0</v>
      </c>
      <c r="L918" s="3">
        <f>AC918</f>
        <v>0</v>
      </c>
      <c r="M918" s="3">
        <f>AD918</f>
        <v>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2642</v>
      </c>
      <c r="S918">
        <v>176</v>
      </c>
      <c r="T918">
        <v>6318</v>
      </c>
      <c r="U918">
        <v>16</v>
      </c>
      <c r="V918" t="s">
        <v>11</v>
      </c>
      <c r="W918">
        <v>1</v>
      </c>
      <c r="X918">
        <v>3.5</v>
      </c>
      <c r="Y918">
        <v>10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 t="s">
        <v>318</v>
      </c>
      <c r="AJ918" t="s">
        <v>225</v>
      </c>
      <c r="AK918" t="s">
        <v>14</v>
      </c>
      <c r="AL918">
        <v>2007</v>
      </c>
      <c r="AM918">
        <v>17</v>
      </c>
      <c r="AN918" t="s">
        <v>29</v>
      </c>
      <c r="AO918" t="s">
        <v>2607</v>
      </c>
    </row>
    <row r="919" spans="1:41" x14ac:dyDescent="0.25">
      <c r="A919">
        <f>MAX(A$8:A918)+1</f>
        <v>911</v>
      </c>
      <c r="B919" s="2">
        <f>T919</f>
        <v>6318</v>
      </c>
      <c r="C919" s="2">
        <f>S919</f>
        <v>182</v>
      </c>
      <c r="D919" s="2" t="str">
        <f>AO919</f>
        <v>CAMP / ESP / CAD / CAT</v>
      </c>
      <c r="E919" s="2">
        <f>U919</f>
        <v>8</v>
      </c>
      <c r="F919" s="2">
        <f>W919</f>
        <v>4</v>
      </c>
      <c r="G919" s="2">
        <f>X919</f>
        <v>3.5</v>
      </c>
      <c r="H919" s="2">
        <f>Y919</f>
        <v>10</v>
      </c>
      <c r="I919" s="3">
        <f>Z919</f>
        <v>0</v>
      </c>
      <c r="J919" s="3">
        <f>AA919</f>
        <v>0</v>
      </c>
      <c r="K919" s="3">
        <f>AB919</f>
        <v>0</v>
      </c>
      <c r="L919" s="3">
        <f>AC919</f>
        <v>0</v>
      </c>
      <c r="M919" s="3">
        <f>AD919</f>
        <v>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2681</v>
      </c>
      <c r="S919">
        <v>182</v>
      </c>
      <c r="T919">
        <v>6318</v>
      </c>
      <c r="U919">
        <v>8</v>
      </c>
      <c r="V919" t="s">
        <v>11</v>
      </c>
      <c r="W919">
        <v>4</v>
      </c>
      <c r="X919">
        <v>3.5</v>
      </c>
      <c r="Y919">
        <v>10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 t="s">
        <v>318</v>
      </c>
      <c r="AJ919" t="s">
        <v>225</v>
      </c>
      <c r="AK919" t="s">
        <v>14</v>
      </c>
      <c r="AL919">
        <v>2007</v>
      </c>
      <c r="AM919">
        <v>17</v>
      </c>
      <c r="AN919" t="s">
        <v>29</v>
      </c>
      <c r="AO919" t="s">
        <v>2674</v>
      </c>
    </row>
    <row r="920" spans="1:41" x14ac:dyDescent="0.25">
      <c r="A920">
        <f>MAX(A$8:A919)+1</f>
        <v>912</v>
      </c>
      <c r="B920" s="2">
        <f>T920</f>
        <v>6318</v>
      </c>
      <c r="C920" s="2">
        <f>S920</f>
        <v>3</v>
      </c>
      <c r="D920" s="2" t="str">
        <f>AO920</f>
        <v>LLIGUES ESTATALS /  /  / EST</v>
      </c>
      <c r="E920" s="2">
        <f>U920</f>
        <v>1055.1818181818182</v>
      </c>
      <c r="F920" s="2">
        <f>W920</f>
        <v>1</v>
      </c>
      <c r="G920" s="2">
        <f>X920</f>
        <v>1</v>
      </c>
      <c r="H920" s="2">
        <f>Y920</f>
        <v>1</v>
      </c>
      <c r="I920" s="3">
        <f>Z920</f>
        <v>0</v>
      </c>
      <c r="J920" s="3">
        <f>AA920</f>
        <v>0</v>
      </c>
      <c r="K920" s="3">
        <f>AB920</f>
        <v>1055.1818181818182</v>
      </c>
      <c r="L920" s="3">
        <f>AC920</f>
        <v>0</v>
      </c>
      <c r="M920" s="3">
        <f>AD920</f>
        <v>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1812</v>
      </c>
      <c r="S920">
        <v>3</v>
      </c>
      <c r="T920">
        <v>6318</v>
      </c>
      <c r="U920">
        <v>1055.1818181818182</v>
      </c>
      <c r="V920" t="s">
        <v>11</v>
      </c>
      <c r="W920">
        <v>1</v>
      </c>
      <c r="X920">
        <v>1</v>
      </c>
      <c r="Y920">
        <v>1</v>
      </c>
      <c r="Z920">
        <v>0</v>
      </c>
      <c r="AA920">
        <v>0</v>
      </c>
      <c r="AB920">
        <v>1055.1818181818182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 t="s">
        <v>318</v>
      </c>
      <c r="AJ920" t="s">
        <v>225</v>
      </c>
      <c r="AK920" t="s">
        <v>14</v>
      </c>
      <c r="AL920">
        <v>2007</v>
      </c>
      <c r="AM920">
        <v>17</v>
      </c>
      <c r="AN920" t="s">
        <v>29</v>
      </c>
      <c r="AO920" t="s">
        <v>1693</v>
      </c>
    </row>
    <row r="921" spans="1:41" x14ac:dyDescent="0.25">
      <c r="A921">
        <f>MAX(A$8:A920)+1</f>
        <v>913</v>
      </c>
      <c r="B921" s="2">
        <f>T921</f>
        <v>6318</v>
      </c>
      <c r="C921" s="2">
        <f>S921</f>
        <v>2</v>
      </c>
      <c r="D921" s="2" t="str">
        <f>AO921</f>
        <v>RQ / RFETM / ABS / EST</v>
      </c>
      <c r="E921" s="2">
        <f>U921</f>
        <v>504</v>
      </c>
      <c r="F921" s="2">
        <f>W921</f>
        <v>0.1</v>
      </c>
      <c r="G921" s="2">
        <f>X921</f>
        <v>1</v>
      </c>
      <c r="H921" s="2">
        <f>Y921</f>
        <v>10</v>
      </c>
      <c r="I921" s="3">
        <f>Z921</f>
        <v>0</v>
      </c>
      <c r="J921" s="3">
        <f>AA921</f>
        <v>0</v>
      </c>
      <c r="K921" s="3">
        <f>AB921</f>
        <v>504.00000000000006</v>
      </c>
      <c r="L921" s="3">
        <f>AC921</f>
        <v>0</v>
      </c>
      <c r="M921" s="3">
        <f>AD921</f>
        <v>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317</v>
      </c>
      <c r="S921">
        <v>2</v>
      </c>
      <c r="T921">
        <v>6318</v>
      </c>
      <c r="U921">
        <v>504</v>
      </c>
      <c r="V921" t="s">
        <v>11</v>
      </c>
      <c r="W921">
        <v>0.1</v>
      </c>
      <c r="X921">
        <v>1</v>
      </c>
      <c r="Y921">
        <v>10</v>
      </c>
      <c r="Z921">
        <v>0</v>
      </c>
      <c r="AA921">
        <v>0</v>
      </c>
      <c r="AB921">
        <v>504.00000000000006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 t="s">
        <v>318</v>
      </c>
      <c r="AJ921" t="s">
        <v>225</v>
      </c>
      <c r="AK921" t="s">
        <v>14</v>
      </c>
      <c r="AL921">
        <v>2007</v>
      </c>
      <c r="AM921">
        <v>17</v>
      </c>
      <c r="AN921" t="s">
        <v>29</v>
      </c>
      <c r="AO921" t="s">
        <v>16</v>
      </c>
    </row>
    <row r="922" spans="1:41" x14ac:dyDescent="0.25">
      <c r="A922">
        <f>MAX(A$8:A921)+1</f>
        <v>914</v>
      </c>
      <c r="B922" s="2">
        <f>T922</f>
        <v>6318</v>
      </c>
      <c r="C922" s="2">
        <f>S922</f>
        <v>5</v>
      </c>
      <c r="D922" s="2" t="str">
        <f>AO922</f>
        <v>OP / VIC / ABS / EST</v>
      </c>
      <c r="E922" s="2">
        <f>U922</f>
        <v>2</v>
      </c>
      <c r="F922" s="2">
        <f>W922</f>
        <v>1</v>
      </c>
      <c r="G922" s="2">
        <f>X922</f>
        <v>15</v>
      </c>
      <c r="H922" s="2">
        <f>Y922</f>
        <v>10</v>
      </c>
      <c r="I922" s="3">
        <f>Z922</f>
        <v>0</v>
      </c>
      <c r="J922" s="3">
        <f>AA922</f>
        <v>0</v>
      </c>
      <c r="K922" s="3">
        <f>AB922</f>
        <v>300</v>
      </c>
      <c r="L922" s="3">
        <f>AC922</f>
        <v>300</v>
      </c>
      <c r="M922" s="3">
        <f>AD922</f>
        <v>300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3350</v>
      </c>
      <c r="S922">
        <v>5</v>
      </c>
      <c r="T922">
        <v>6318</v>
      </c>
      <c r="U922">
        <v>2</v>
      </c>
      <c r="V922" t="s">
        <v>22</v>
      </c>
      <c r="W922">
        <v>1</v>
      </c>
      <c r="X922">
        <v>15</v>
      </c>
      <c r="Y922">
        <v>10</v>
      </c>
      <c r="Z922">
        <v>0</v>
      </c>
      <c r="AA922">
        <v>0</v>
      </c>
      <c r="AB922">
        <v>300</v>
      </c>
      <c r="AC922">
        <v>300</v>
      </c>
      <c r="AD922">
        <v>300</v>
      </c>
      <c r="AE922">
        <v>0</v>
      </c>
      <c r="AF922">
        <v>0</v>
      </c>
      <c r="AG922">
        <v>0</v>
      </c>
      <c r="AH922">
        <v>0</v>
      </c>
      <c r="AI922" t="s">
        <v>318</v>
      </c>
      <c r="AJ922" t="s">
        <v>225</v>
      </c>
      <c r="AK922" t="s">
        <v>14</v>
      </c>
      <c r="AL922">
        <v>2007</v>
      </c>
      <c r="AM922">
        <v>17</v>
      </c>
      <c r="AN922" t="s">
        <v>29</v>
      </c>
      <c r="AO922" t="s">
        <v>84</v>
      </c>
    </row>
    <row r="923" spans="1:41" x14ac:dyDescent="0.25">
      <c r="A923">
        <f>MAX(A$8:A922)+1</f>
        <v>915</v>
      </c>
      <c r="B923" s="2">
        <f>T923</f>
        <v>6318</v>
      </c>
      <c r="C923" s="2">
        <f>S923</f>
        <v>151</v>
      </c>
      <c r="D923" s="2" t="str">
        <f>AO923</f>
        <v>OP / OLOT / ABS / EST</v>
      </c>
      <c r="E923" s="2">
        <f>U923</f>
        <v>2</v>
      </c>
      <c r="F923" s="2">
        <f>W923</f>
        <v>1</v>
      </c>
      <c r="G923" s="2">
        <f>X923</f>
        <v>15</v>
      </c>
      <c r="H923" s="2">
        <f>Y923</f>
        <v>10</v>
      </c>
      <c r="I923" s="3">
        <f>Z923</f>
        <v>0</v>
      </c>
      <c r="J923" s="3">
        <f>AA923</f>
        <v>0</v>
      </c>
      <c r="K923" s="3">
        <f>AB923</f>
        <v>300</v>
      </c>
      <c r="L923" s="3">
        <f>AC923</f>
        <v>300</v>
      </c>
      <c r="M923" s="3">
        <f>AD923</f>
        <v>300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3477</v>
      </c>
      <c r="S923">
        <v>151</v>
      </c>
      <c r="T923">
        <v>6318</v>
      </c>
      <c r="U923">
        <v>2</v>
      </c>
      <c r="V923" t="s">
        <v>22</v>
      </c>
      <c r="W923">
        <v>1</v>
      </c>
      <c r="X923">
        <v>15</v>
      </c>
      <c r="Y923">
        <v>10</v>
      </c>
      <c r="Z923">
        <v>0</v>
      </c>
      <c r="AA923">
        <v>0</v>
      </c>
      <c r="AB923">
        <v>300</v>
      </c>
      <c r="AC923">
        <v>300</v>
      </c>
      <c r="AD923">
        <v>300</v>
      </c>
      <c r="AE923">
        <v>0</v>
      </c>
      <c r="AF923">
        <v>0</v>
      </c>
      <c r="AG923">
        <v>0</v>
      </c>
      <c r="AH923">
        <v>0</v>
      </c>
      <c r="AI923" t="s">
        <v>318</v>
      </c>
      <c r="AJ923" t="s">
        <v>225</v>
      </c>
      <c r="AK923" t="s">
        <v>14</v>
      </c>
      <c r="AL923">
        <v>2007</v>
      </c>
      <c r="AM923">
        <v>17</v>
      </c>
      <c r="AN923" t="s">
        <v>29</v>
      </c>
      <c r="AO923" t="s">
        <v>46</v>
      </c>
    </row>
    <row r="924" spans="1:41" x14ac:dyDescent="0.25">
      <c r="A924">
        <f>MAX(A$8:A923)+1</f>
        <v>916</v>
      </c>
      <c r="B924" s="2">
        <f>T924</f>
        <v>6318</v>
      </c>
      <c r="C924" s="2">
        <f>S924</f>
        <v>14</v>
      </c>
      <c r="D924" s="2" t="str">
        <f>AO924</f>
        <v>OP / CAT1F / SEN A / CAT</v>
      </c>
      <c r="E924" s="2">
        <f>U924</f>
        <v>4</v>
      </c>
      <c r="F924" s="2">
        <f>W924</f>
        <v>1.25</v>
      </c>
      <c r="G924" s="2">
        <f>X924</f>
        <v>15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750</v>
      </c>
      <c r="L924" s="3">
        <f>AC924</f>
        <v>750</v>
      </c>
      <c r="M924" s="3">
        <f>AD924</f>
        <v>750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3819</v>
      </c>
      <c r="S924">
        <v>14</v>
      </c>
      <c r="T924">
        <v>6318</v>
      </c>
      <c r="U924">
        <v>4</v>
      </c>
      <c r="V924" t="s">
        <v>22</v>
      </c>
      <c r="W924">
        <v>1.25</v>
      </c>
      <c r="X924">
        <v>15</v>
      </c>
      <c r="Y924">
        <v>10</v>
      </c>
      <c r="Z924">
        <v>0</v>
      </c>
      <c r="AA924">
        <v>0</v>
      </c>
      <c r="AB924">
        <v>750</v>
      </c>
      <c r="AC924">
        <v>750</v>
      </c>
      <c r="AD924">
        <v>750</v>
      </c>
      <c r="AE924">
        <v>0</v>
      </c>
      <c r="AF924">
        <v>0</v>
      </c>
      <c r="AG924">
        <v>0</v>
      </c>
      <c r="AH924">
        <v>0</v>
      </c>
      <c r="AI924" t="s">
        <v>318</v>
      </c>
      <c r="AJ924" t="s">
        <v>225</v>
      </c>
      <c r="AK924" t="s">
        <v>14</v>
      </c>
      <c r="AL924">
        <v>2007</v>
      </c>
      <c r="AM924">
        <v>17</v>
      </c>
      <c r="AN924" t="s">
        <v>29</v>
      </c>
      <c r="AO924" t="s">
        <v>48</v>
      </c>
    </row>
    <row r="925" spans="1:41" x14ac:dyDescent="0.25">
      <c r="A925">
        <f>MAX(A$8:A924)+1</f>
        <v>917</v>
      </c>
      <c r="B925" s="2">
        <f>T925</f>
        <v>6318</v>
      </c>
      <c r="C925" s="2">
        <f>S925</f>
        <v>78</v>
      </c>
      <c r="D925" s="2" t="str">
        <f>AO925</f>
        <v>TOR / ZON / JUV / EST</v>
      </c>
      <c r="E925" s="2">
        <f>U925</f>
        <v>9.5</v>
      </c>
      <c r="F925" s="2">
        <f>W925</f>
        <v>2</v>
      </c>
      <c r="G925" s="2">
        <f>X925</f>
        <v>6</v>
      </c>
      <c r="H925" s="2">
        <f>Y925</f>
        <v>10</v>
      </c>
      <c r="I925" s="3">
        <f>Z925</f>
        <v>0</v>
      </c>
      <c r="J925" s="3">
        <f>AA925</f>
        <v>0</v>
      </c>
      <c r="K925" s="3">
        <f>AB925</f>
        <v>0</v>
      </c>
      <c r="L925" s="3">
        <f>AC925</f>
        <v>1140</v>
      </c>
      <c r="M925" s="3">
        <f>AD925</f>
        <v>1140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3902</v>
      </c>
      <c r="S925">
        <v>78</v>
      </c>
      <c r="T925">
        <v>6318</v>
      </c>
      <c r="U925">
        <v>9.5</v>
      </c>
      <c r="V925" t="s">
        <v>3882</v>
      </c>
      <c r="W925">
        <v>2</v>
      </c>
      <c r="X925">
        <v>6</v>
      </c>
      <c r="Y925">
        <v>10</v>
      </c>
      <c r="Z925">
        <v>0</v>
      </c>
      <c r="AA925">
        <v>0</v>
      </c>
      <c r="AB925">
        <v>0</v>
      </c>
      <c r="AC925">
        <v>1140</v>
      </c>
      <c r="AD925">
        <v>1140</v>
      </c>
      <c r="AE925">
        <v>0</v>
      </c>
      <c r="AF925">
        <v>0</v>
      </c>
      <c r="AG925">
        <v>0</v>
      </c>
      <c r="AH925">
        <v>0</v>
      </c>
      <c r="AI925" t="s">
        <v>318</v>
      </c>
      <c r="AJ925" t="s">
        <v>225</v>
      </c>
      <c r="AK925" t="s">
        <v>14</v>
      </c>
      <c r="AL925">
        <v>2007</v>
      </c>
      <c r="AM925">
        <v>17</v>
      </c>
      <c r="AN925" t="s">
        <v>29</v>
      </c>
      <c r="AO925" t="s">
        <v>39</v>
      </c>
    </row>
    <row r="926" spans="1:41" x14ac:dyDescent="0.25">
      <c r="A926">
        <f>MAX(A$8:A925)+1</f>
        <v>918</v>
      </c>
      <c r="B926" s="2">
        <f>T926</f>
        <v>6318</v>
      </c>
      <c r="C926" s="2">
        <f>S926</f>
        <v>119</v>
      </c>
      <c r="D926" s="2" t="str">
        <f>AO926</f>
        <v>CAMP / CAT / S21 / CAT</v>
      </c>
      <c r="E926" s="2">
        <f>U926</f>
        <v>2</v>
      </c>
      <c r="F926" s="2">
        <f>W926</f>
        <v>2</v>
      </c>
      <c r="G926" s="2">
        <f>X926</f>
        <v>9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0</v>
      </c>
      <c r="L926" s="3">
        <f>AC926</f>
        <v>360</v>
      </c>
      <c r="M926" s="3">
        <f>AD926</f>
        <v>360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4152</v>
      </c>
      <c r="S926">
        <v>119</v>
      </c>
      <c r="T926">
        <v>6318</v>
      </c>
      <c r="U926">
        <v>2</v>
      </c>
      <c r="V926" t="s">
        <v>4113</v>
      </c>
      <c r="W926">
        <v>2</v>
      </c>
      <c r="X926">
        <v>9</v>
      </c>
      <c r="Y926">
        <v>10</v>
      </c>
      <c r="Z926">
        <v>0</v>
      </c>
      <c r="AA926">
        <v>0</v>
      </c>
      <c r="AB926">
        <v>0</v>
      </c>
      <c r="AC926">
        <v>360</v>
      </c>
      <c r="AD926">
        <v>360</v>
      </c>
      <c r="AE926">
        <v>0</v>
      </c>
      <c r="AF926">
        <v>0</v>
      </c>
      <c r="AG926">
        <v>0</v>
      </c>
      <c r="AH926">
        <v>0</v>
      </c>
      <c r="AI926" t="s">
        <v>318</v>
      </c>
      <c r="AJ926" t="s">
        <v>225</v>
      </c>
      <c r="AK926" t="s">
        <v>14</v>
      </c>
      <c r="AL926">
        <v>2007</v>
      </c>
      <c r="AM926">
        <v>17</v>
      </c>
      <c r="AN926" t="s">
        <v>29</v>
      </c>
      <c r="AO926" t="s">
        <v>77</v>
      </c>
    </row>
    <row r="927" spans="1:41" x14ac:dyDescent="0.25">
      <c r="A927">
        <f>MAX(A$8:A926)+1</f>
        <v>919</v>
      </c>
      <c r="B927" s="2">
        <f>T927</f>
        <v>6318</v>
      </c>
      <c r="C927" s="2">
        <f>S927</f>
        <v>120</v>
      </c>
      <c r="D927" s="2" t="str">
        <f>AO927</f>
        <v>CAMP / CAT / JUV / CAT</v>
      </c>
      <c r="E927" s="2">
        <f>U927</f>
        <v>4</v>
      </c>
      <c r="F927" s="2">
        <f>W927</f>
        <v>2</v>
      </c>
      <c r="G927" s="2">
        <f>X927</f>
        <v>6</v>
      </c>
      <c r="H927" s="2">
        <f>Y927</f>
        <v>10</v>
      </c>
      <c r="I927" s="3">
        <f>Z927</f>
        <v>0</v>
      </c>
      <c r="J927" s="3">
        <f>AA927</f>
        <v>0</v>
      </c>
      <c r="K927" s="3">
        <f>AB927</f>
        <v>0</v>
      </c>
      <c r="L927" s="3">
        <f>AC927</f>
        <v>0</v>
      </c>
      <c r="M927" s="3">
        <f>AD927</f>
        <v>480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319</v>
      </c>
      <c r="S927">
        <v>120</v>
      </c>
      <c r="T927">
        <v>6318</v>
      </c>
      <c r="U927">
        <v>4</v>
      </c>
      <c r="V927" t="s">
        <v>4113</v>
      </c>
      <c r="W927">
        <v>2</v>
      </c>
      <c r="X927">
        <v>6</v>
      </c>
      <c r="Y927">
        <v>10</v>
      </c>
      <c r="Z927">
        <v>0</v>
      </c>
      <c r="AA927">
        <v>0</v>
      </c>
      <c r="AB927">
        <v>0</v>
      </c>
      <c r="AC927">
        <v>0</v>
      </c>
      <c r="AD927">
        <v>480</v>
      </c>
      <c r="AE927">
        <v>0</v>
      </c>
      <c r="AF927">
        <v>0</v>
      </c>
      <c r="AG927">
        <v>0</v>
      </c>
      <c r="AH927">
        <v>0</v>
      </c>
      <c r="AI927" t="s">
        <v>318</v>
      </c>
      <c r="AJ927" t="s">
        <v>225</v>
      </c>
      <c r="AK927" t="s">
        <v>14</v>
      </c>
      <c r="AL927">
        <v>2007</v>
      </c>
      <c r="AM927">
        <v>17</v>
      </c>
      <c r="AN927" t="s">
        <v>29</v>
      </c>
      <c r="AO927" t="s">
        <v>31</v>
      </c>
    </row>
    <row r="928" spans="1:41" x14ac:dyDescent="0.25">
      <c r="A928">
        <f>MAX(A$8:A927)+1</f>
        <v>920</v>
      </c>
      <c r="B928" s="2">
        <f>T928</f>
        <v>6318</v>
      </c>
      <c r="C928" s="2">
        <f>S928</f>
        <v>28</v>
      </c>
      <c r="D928" s="2" t="str">
        <f>AO928</f>
        <v>OP / CAT2F / SEN A / CAT</v>
      </c>
      <c r="E928" s="2">
        <f>U928</f>
        <v>6.5</v>
      </c>
      <c r="F928" s="2">
        <f>W928</f>
        <v>1.25</v>
      </c>
      <c r="G928" s="2">
        <f>X928</f>
        <v>15</v>
      </c>
      <c r="H928" s="2">
        <f>Y928</f>
        <v>10</v>
      </c>
      <c r="I928" s="3">
        <f>Z928</f>
        <v>0</v>
      </c>
      <c r="J928" s="3">
        <f>AA928</f>
        <v>0</v>
      </c>
      <c r="K928" s="3">
        <f>AB928</f>
        <v>1218.75</v>
      </c>
      <c r="L928" s="3">
        <f>AC928</f>
        <v>1218.75</v>
      </c>
      <c r="M928" s="3">
        <f>AD928</f>
        <v>1218.75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2073</v>
      </c>
      <c r="S928">
        <v>28</v>
      </c>
      <c r="T928">
        <v>6318</v>
      </c>
      <c r="U928">
        <v>6.5</v>
      </c>
      <c r="V928" t="s">
        <v>4225</v>
      </c>
      <c r="W928">
        <v>1.25</v>
      </c>
      <c r="X928">
        <v>15</v>
      </c>
      <c r="Y928">
        <v>10</v>
      </c>
      <c r="Z928">
        <v>0</v>
      </c>
      <c r="AA928">
        <v>0</v>
      </c>
      <c r="AB928">
        <v>1218.75</v>
      </c>
      <c r="AC928">
        <v>1218.75</v>
      </c>
      <c r="AD928">
        <v>1218.75</v>
      </c>
      <c r="AE928">
        <v>0</v>
      </c>
      <c r="AF928">
        <v>0</v>
      </c>
      <c r="AG928">
        <v>0</v>
      </c>
      <c r="AH928">
        <v>0</v>
      </c>
      <c r="AI928" t="s">
        <v>318</v>
      </c>
      <c r="AJ928" t="s">
        <v>225</v>
      </c>
      <c r="AK928" t="s">
        <v>14</v>
      </c>
      <c r="AL928">
        <v>2007</v>
      </c>
      <c r="AM928">
        <v>17</v>
      </c>
      <c r="AN928" t="s">
        <v>29</v>
      </c>
      <c r="AO928" t="s">
        <v>44</v>
      </c>
    </row>
    <row r="929" spans="1:41" x14ac:dyDescent="0.25">
      <c r="A929">
        <f>MAX(A$8:A928)+1</f>
        <v>921</v>
      </c>
      <c r="B929" s="2">
        <f>T929</f>
        <v>6318</v>
      </c>
      <c r="C929" s="2">
        <f>S929</f>
        <v>40</v>
      </c>
      <c r="D929" s="2" t="str">
        <f>AO929</f>
        <v>OPC / BON2F / S21 / CAT</v>
      </c>
      <c r="E929" s="2">
        <f>U929</f>
        <v>5</v>
      </c>
      <c r="F929" s="2">
        <f>W929</f>
        <v>1</v>
      </c>
      <c r="G929" s="2">
        <f>X929</f>
        <v>9</v>
      </c>
      <c r="H929" s="2">
        <f>Y929</f>
        <v>10</v>
      </c>
      <c r="I929" s="3">
        <f>Z929</f>
        <v>0</v>
      </c>
      <c r="J929" s="3">
        <f>AA929</f>
        <v>0</v>
      </c>
      <c r="K929" s="3">
        <f>AB929</f>
        <v>0</v>
      </c>
      <c r="L929" s="3">
        <f>AC929</f>
        <v>450</v>
      </c>
      <c r="M929" s="3">
        <f>AD929</f>
        <v>450</v>
      </c>
      <c r="N929" s="3">
        <f>AE929</f>
        <v>0</v>
      </c>
      <c r="O929" s="3">
        <f>AF929</f>
        <v>0</v>
      </c>
      <c r="P929" s="3">
        <f>AG929</f>
        <v>0</v>
      </c>
      <c r="Q929" s="3">
        <f>AH929</f>
        <v>0</v>
      </c>
      <c r="R929" t="s">
        <v>2086</v>
      </c>
      <c r="S929">
        <v>40</v>
      </c>
      <c r="T929">
        <v>6318</v>
      </c>
      <c r="U929">
        <v>5</v>
      </c>
      <c r="V929" t="s">
        <v>4225</v>
      </c>
      <c r="W929">
        <v>1</v>
      </c>
      <c r="X929">
        <v>9</v>
      </c>
      <c r="Y929">
        <v>10</v>
      </c>
      <c r="Z929">
        <v>0</v>
      </c>
      <c r="AA929">
        <v>0</v>
      </c>
      <c r="AB929">
        <v>0</v>
      </c>
      <c r="AC929">
        <v>450</v>
      </c>
      <c r="AD929">
        <v>450</v>
      </c>
      <c r="AE929">
        <v>0</v>
      </c>
      <c r="AF929">
        <v>0</v>
      </c>
      <c r="AG929">
        <v>0</v>
      </c>
      <c r="AH929">
        <v>0</v>
      </c>
      <c r="AI929" t="s">
        <v>318</v>
      </c>
      <c r="AJ929" t="s">
        <v>225</v>
      </c>
      <c r="AK929" t="s">
        <v>14</v>
      </c>
      <c r="AL929">
        <v>2007</v>
      </c>
      <c r="AM929">
        <v>17</v>
      </c>
      <c r="AN929" t="s">
        <v>29</v>
      </c>
      <c r="AO929" t="s">
        <v>45</v>
      </c>
    </row>
    <row r="930" spans="1:41" x14ac:dyDescent="0.25">
      <c r="A930">
        <f>MAX(A$8:A929)+1</f>
        <v>922</v>
      </c>
      <c r="B930" s="2">
        <f>T930</f>
        <v>6318</v>
      </c>
      <c r="C930" s="2">
        <f>S930</f>
        <v>88</v>
      </c>
      <c r="D930" s="2" t="str">
        <f>AO930</f>
        <v>TOR / EST / JUV / EST</v>
      </c>
      <c r="E930" s="2">
        <f>U930</f>
        <v>5</v>
      </c>
      <c r="F930" s="2">
        <f>W930</f>
        <v>4</v>
      </c>
      <c r="G930" s="2">
        <f>X930</f>
        <v>6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0</v>
      </c>
      <c r="L930" s="3">
        <f>AC930</f>
        <v>1200</v>
      </c>
      <c r="M930" s="3">
        <f>AD930</f>
        <v>1200</v>
      </c>
      <c r="N930" s="3">
        <f>AE930</f>
        <v>0</v>
      </c>
      <c r="O930" s="3">
        <f>AF930</f>
        <v>0</v>
      </c>
      <c r="P930" s="3">
        <f>AG930</f>
        <v>0</v>
      </c>
      <c r="Q930" s="3">
        <f>AH930</f>
        <v>0</v>
      </c>
      <c r="R930" t="s">
        <v>4789</v>
      </c>
      <c r="S930">
        <v>88</v>
      </c>
      <c r="T930">
        <v>6318</v>
      </c>
      <c r="U930">
        <v>5</v>
      </c>
      <c r="V930" t="s">
        <v>2462</v>
      </c>
      <c r="W930">
        <v>4</v>
      </c>
      <c r="X930">
        <v>6</v>
      </c>
      <c r="Y930">
        <v>10</v>
      </c>
      <c r="Z930">
        <v>0</v>
      </c>
      <c r="AA930">
        <v>0</v>
      </c>
      <c r="AB930">
        <v>0</v>
      </c>
      <c r="AC930">
        <v>1200</v>
      </c>
      <c r="AD930">
        <v>1200</v>
      </c>
      <c r="AE930">
        <v>0</v>
      </c>
      <c r="AF930">
        <v>0</v>
      </c>
      <c r="AG930">
        <v>0</v>
      </c>
      <c r="AH930">
        <v>0</v>
      </c>
      <c r="AI930" t="s">
        <v>318</v>
      </c>
      <c r="AJ930" t="s">
        <v>225</v>
      </c>
      <c r="AK930" t="s">
        <v>14</v>
      </c>
      <c r="AL930">
        <v>2007</v>
      </c>
      <c r="AM930">
        <v>17</v>
      </c>
      <c r="AN930" t="s">
        <v>29</v>
      </c>
      <c r="AO930" t="s">
        <v>99</v>
      </c>
    </row>
    <row r="931" spans="1:41" x14ac:dyDescent="0.25">
      <c r="A931">
        <f>MAX(A$8:A930)+1</f>
        <v>923</v>
      </c>
      <c r="B931" s="2">
        <f>T931</f>
        <v>6318</v>
      </c>
      <c r="C931" s="2">
        <f>S931</f>
        <v>47</v>
      </c>
      <c r="D931" s="2" t="str">
        <f>AO931</f>
        <v>OP / CAT3F / SEN A / CAT</v>
      </c>
      <c r="E931" s="2">
        <f>U931</f>
        <v>8</v>
      </c>
      <c r="F931" s="2">
        <f>W931</f>
        <v>1.25</v>
      </c>
      <c r="G931" s="2">
        <f>X931</f>
        <v>15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1500</v>
      </c>
      <c r="L931" s="3">
        <f>AC931</f>
        <v>1500</v>
      </c>
      <c r="M931" s="3">
        <f>AD931</f>
        <v>1500</v>
      </c>
      <c r="N931" s="3">
        <f>AE931</f>
        <v>0</v>
      </c>
      <c r="O931" s="3">
        <f>AF931</f>
        <v>0</v>
      </c>
      <c r="P931" s="3">
        <f>AG931</f>
        <v>0</v>
      </c>
      <c r="Q931" s="3">
        <f>AH931</f>
        <v>0</v>
      </c>
      <c r="R931" t="s">
        <v>2492</v>
      </c>
      <c r="S931">
        <v>47</v>
      </c>
      <c r="T931">
        <v>6318</v>
      </c>
      <c r="U931">
        <v>8</v>
      </c>
      <c r="V931" t="s">
        <v>4962</v>
      </c>
      <c r="W931">
        <v>1.25</v>
      </c>
      <c r="X931">
        <v>15</v>
      </c>
      <c r="Y931">
        <v>10</v>
      </c>
      <c r="Z931">
        <v>0</v>
      </c>
      <c r="AA931">
        <v>0</v>
      </c>
      <c r="AB931">
        <v>1500</v>
      </c>
      <c r="AC931">
        <v>1500</v>
      </c>
      <c r="AD931">
        <v>1500</v>
      </c>
      <c r="AE931">
        <v>0</v>
      </c>
      <c r="AF931">
        <v>0</v>
      </c>
      <c r="AG931">
        <v>0</v>
      </c>
      <c r="AH931">
        <v>0</v>
      </c>
      <c r="AI931" t="s">
        <v>318</v>
      </c>
      <c r="AJ931" t="s">
        <v>225</v>
      </c>
      <c r="AK931" t="s">
        <v>14</v>
      </c>
      <c r="AL931">
        <v>2007</v>
      </c>
      <c r="AM931">
        <v>17</v>
      </c>
      <c r="AN931" t="s">
        <v>29</v>
      </c>
      <c r="AO931" t="s">
        <v>80</v>
      </c>
    </row>
    <row r="932" spans="1:41" x14ac:dyDescent="0.25">
      <c r="A932">
        <f>MAX(A$8:A931)+1</f>
        <v>924</v>
      </c>
      <c r="B932" s="2">
        <f>T932</f>
        <v>6318</v>
      </c>
      <c r="C932" s="2">
        <f>S932</f>
        <v>59</v>
      </c>
      <c r="D932" s="2" t="str">
        <f>AO932</f>
        <v>OPC / BON3F / S21 / CAT</v>
      </c>
      <c r="E932" s="2">
        <f>U932</f>
        <v>5</v>
      </c>
      <c r="F932" s="2">
        <f>W932</f>
        <v>1</v>
      </c>
      <c r="G932" s="2">
        <f>X932</f>
        <v>9</v>
      </c>
      <c r="H932" s="2">
        <f>Y932</f>
        <v>10</v>
      </c>
      <c r="I932" s="3">
        <f>Z932</f>
        <v>0</v>
      </c>
      <c r="J932" s="3">
        <f>AA932</f>
        <v>0</v>
      </c>
      <c r="K932" s="3">
        <f>AB932</f>
        <v>0</v>
      </c>
      <c r="L932" s="3">
        <f>AC932</f>
        <v>450</v>
      </c>
      <c r="M932" s="3">
        <f>AD932</f>
        <v>450</v>
      </c>
      <c r="N932" s="3">
        <f>AE932</f>
        <v>0</v>
      </c>
      <c r="O932" s="3">
        <f>AF932</f>
        <v>0</v>
      </c>
      <c r="P932" s="3">
        <f>AG932</f>
        <v>0</v>
      </c>
      <c r="Q932" s="3">
        <f>AH932</f>
        <v>0</v>
      </c>
      <c r="R932" t="s">
        <v>2564</v>
      </c>
      <c r="S932">
        <v>59</v>
      </c>
      <c r="T932">
        <v>6318</v>
      </c>
      <c r="U932">
        <v>5</v>
      </c>
      <c r="V932" t="s">
        <v>4962</v>
      </c>
      <c r="W932">
        <v>1</v>
      </c>
      <c r="X932">
        <v>9</v>
      </c>
      <c r="Y932">
        <v>10</v>
      </c>
      <c r="Z932">
        <v>0</v>
      </c>
      <c r="AA932">
        <v>0</v>
      </c>
      <c r="AB932">
        <v>0</v>
      </c>
      <c r="AC932">
        <v>450</v>
      </c>
      <c r="AD932">
        <v>450</v>
      </c>
      <c r="AE932">
        <v>0</v>
      </c>
      <c r="AF932">
        <v>0</v>
      </c>
      <c r="AG932">
        <v>0</v>
      </c>
      <c r="AH932">
        <v>0</v>
      </c>
      <c r="AI932" t="s">
        <v>318</v>
      </c>
      <c r="AJ932" t="s">
        <v>225</v>
      </c>
      <c r="AK932" t="s">
        <v>14</v>
      </c>
      <c r="AL932">
        <v>2007</v>
      </c>
      <c r="AM932">
        <v>17</v>
      </c>
      <c r="AN932" t="s">
        <v>29</v>
      </c>
      <c r="AO932" t="s">
        <v>36</v>
      </c>
    </row>
    <row r="933" spans="1:41" x14ac:dyDescent="0.25">
      <c r="A933">
        <f>MAX(A$8:A932)+1</f>
        <v>925</v>
      </c>
      <c r="B933" s="2">
        <f>T933</f>
        <v>6318</v>
      </c>
      <c r="C933" s="2">
        <f>S933</f>
        <v>118</v>
      </c>
      <c r="D933" s="2" t="str">
        <f>AO933</f>
        <v>CAMP / CAT / COM / CAT</v>
      </c>
      <c r="E933" s="2">
        <f>U933</f>
        <v>12</v>
      </c>
      <c r="F933" s="2">
        <f>W933</f>
        <v>0.3</v>
      </c>
      <c r="G933" s="2">
        <f>X933</f>
        <v>15</v>
      </c>
      <c r="H933" s="2">
        <f>Y933</f>
        <v>10</v>
      </c>
      <c r="I933" s="3">
        <f>Z933</f>
        <v>0</v>
      </c>
      <c r="J933" s="3">
        <f>AA933</f>
        <v>0</v>
      </c>
      <c r="K933" s="3">
        <f>AB933</f>
        <v>539.99999999999989</v>
      </c>
      <c r="L933" s="3">
        <f>AC933</f>
        <v>0</v>
      </c>
      <c r="M933" s="3">
        <f>AD933</f>
        <v>0</v>
      </c>
      <c r="N933" s="3">
        <f>AE933</f>
        <v>0</v>
      </c>
      <c r="O933" s="3">
        <f>AF933</f>
        <v>0</v>
      </c>
      <c r="P933" s="3">
        <f>AG933</f>
        <v>0</v>
      </c>
      <c r="Q933" s="3">
        <f>AH933</f>
        <v>0</v>
      </c>
      <c r="R933" t="s">
        <v>5312</v>
      </c>
      <c r="S933">
        <v>118</v>
      </c>
      <c r="T933">
        <v>6318</v>
      </c>
      <c r="U933">
        <v>12</v>
      </c>
      <c r="V933" t="s">
        <v>5284</v>
      </c>
      <c r="W933">
        <v>0.3</v>
      </c>
      <c r="X933">
        <v>15</v>
      </c>
      <c r="Y933">
        <v>10</v>
      </c>
      <c r="Z933">
        <v>0</v>
      </c>
      <c r="AA933">
        <v>0</v>
      </c>
      <c r="AB933">
        <v>539.99999999999989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 t="s">
        <v>318</v>
      </c>
      <c r="AJ933" t="s">
        <v>225</v>
      </c>
      <c r="AK933" t="s">
        <v>14</v>
      </c>
      <c r="AL933">
        <v>2007</v>
      </c>
      <c r="AM933">
        <v>17</v>
      </c>
      <c r="AN933" t="s">
        <v>29</v>
      </c>
      <c r="AO933" t="s">
        <v>5311</v>
      </c>
    </row>
    <row r="934" spans="1:41" x14ac:dyDescent="0.25">
      <c r="A934">
        <f>MAX(A$8:A933)+1</f>
        <v>926</v>
      </c>
      <c r="B934" s="2">
        <f>T934</f>
        <v>6325</v>
      </c>
      <c r="C934" s="2">
        <f>S934</f>
        <v>3</v>
      </c>
      <c r="D934" s="2" t="str">
        <f>AO934</f>
        <v>LLIGUES ESTATALS /  /  / EST</v>
      </c>
      <c r="E934" s="2">
        <f>U934</f>
        <v>128</v>
      </c>
      <c r="F934" s="2">
        <f>W934</f>
        <v>1</v>
      </c>
      <c r="G934" s="2">
        <f>X934</f>
        <v>1</v>
      </c>
      <c r="H934" s="2">
        <f>Y934</f>
        <v>1</v>
      </c>
      <c r="I934" s="3">
        <f>Z934</f>
        <v>0</v>
      </c>
      <c r="J934" s="3">
        <f>AA934</f>
        <v>0</v>
      </c>
      <c r="K934" s="3">
        <f>AB934</f>
        <v>128</v>
      </c>
      <c r="L934" s="3">
        <f>AC934</f>
        <v>0</v>
      </c>
      <c r="M934" s="3">
        <f>AD934</f>
        <v>0</v>
      </c>
      <c r="N934" s="3">
        <f>AE934</f>
        <v>0</v>
      </c>
      <c r="O934" s="3">
        <f>AF934</f>
        <v>0</v>
      </c>
      <c r="P934" s="3">
        <f>AG934</f>
        <v>0</v>
      </c>
      <c r="Q934" s="3">
        <f>AH934</f>
        <v>0</v>
      </c>
      <c r="R934" t="s">
        <v>2942</v>
      </c>
      <c r="S934">
        <v>3</v>
      </c>
      <c r="T934">
        <v>6325</v>
      </c>
      <c r="U934">
        <v>128</v>
      </c>
      <c r="V934" t="s">
        <v>11</v>
      </c>
      <c r="W934">
        <v>1</v>
      </c>
      <c r="X934">
        <v>1</v>
      </c>
      <c r="Y934">
        <v>1</v>
      </c>
      <c r="Z934">
        <v>0</v>
      </c>
      <c r="AA934">
        <v>0</v>
      </c>
      <c r="AB934">
        <v>128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 t="s">
        <v>3278</v>
      </c>
      <c r="AJ934" t="s">
        <v>1115</v>
      </c>
      <c r="AK934" t="s">
        <v>14</v>
      </c>
      <c r="AL934">
        <v>1990</v>
      </c>
      <c r="AM934">
        <v>34</v>
      </c>
      <c r="AN934" t="s">
        <v>15</v>
      </c>
      <c r="AO934" t="s">
        <v>1693</v>
      </c>
    </row>
    <row r="935" spans="1:41" x14ac:dyDescent="0.25">
      <c r="A935">
        <f>MAX(A$8:A934)+1</f>
        <v>927</v>
      </c>
      <c r="B935" s="2">
        <f>T935</f>
        <v>6334</v>
      </c>
      <c r="C935" s="2">
        <f>S935</f>
        <v>3</v>
      </c>
      <c r="D935" s="2" t="str">
        <f>AO935</f>
        <v>LLIGUES ESTATALS /  /  / EST</v>
      </c>
      <c r="E935" s="2">
        <f>U935</f>
        <v>510</v>
      </c>
      <c r="F935" s="2">
        <f>W935</f>
        <v>1</v>
      </c>
      <c r="G935" s="2">
        <f>X935</f>
        <v>1</v>
      </c>
      <c r="H935" s="2">
        <f>Y935</f>
        <v>1</v>
      </c>
      <c r="I935" s="3">
        <f>Z935</f>
        <v>0</v>
      </c>
      <c r="J935" s="3">
        <f>AA935</f>
        <v>0</v>
      </c>
      <c r="K935" s="3">
        <f>AB935</f>
        <v>510</v>
      </c>
      <c r="L935" s="3">
        <f>AC935</f>
        <v>0</v>
      </c>
      <c r="M935" s="3">
        <f>AD935</f>
        <v>0</v>
      </c>
      <c r="N935" s="3">
        <f>AE935</f>
        <v>0</v>
      </c>
      <c r="O935" s="3">
        <f>AF935</f>
        <v>0</v>
      </c>
      <c r="P935" s="3">
        <f>AG935</f>
        <v>0</v>
      </c>
      <c r="Q935" s="3">
        <f>AH935</f>
        <v>0</v>
      </c>
      <c r="R935" t="s">
        <v>2943</v>
      </c>
      <c r="S935">
        <v>3</v>
      </c>
      <c r="T935">
        <v>6334</v>
      </c>
      <c r="U935">
        <v>510</v>
      </c>
      <c r="V935" t="s">
        <v>11</v>
      </c>
      <c r="W935">
        <v>1</v>
      </c>
      <c r="X935">
        <v>1</v>
      </c>
      <c r="Y935">
        <v>1</v>
      </c>
      <c r="Z935">
        <v>0</v>
      </c>
      <c r="AA935">
        <v>0</v>
      </c>
      <c r="AB935">
        <v>510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 t="s">
        <v>2101</v>
      </c>
      <c r="AJ935" t="s">
        <v>635</v>
      </c>
      <c r="AK935" t="s">
        <v>14</v>
      </c>
      <c r="AL935">
        <v>2001</v>
      </c>
      <c r="AM935">
        <v>23</v>
      </c>
      <c r="AN935" t="s">
        <v>15</v>
      </c>
      <c r="AO935" t="s">
        <v>1693</v>
      </c>
    </row>
    <row r="936" spans="1:41" x14ac:dyDescent="0.25">
      <c r="A936">
        <f>MAX(A$8:A935)+1</f>
        <v>928</v>
      </c>
      <c r="B936" s="2">
        <f>T936</f>
        <v>6334</v>
      </c>
      <c r="C936" s="2">
        <f>S936</f>
        <v>16</v>
      </c>
      <c r="D936" s="2" t="str">
        <f>AO936</f>
        <v>OP / CAT1F / SEN C / CAT</v>
      </c>
      <c r="E936" s="2">
        <f>U936</f>
        <v>10</v>
      </c>
      <c r="F936" s="2">
        <f>W936</f>
        <v>0.25</v>
      </c>
      <c r="G936" s="2">
        <f>X936</f>
        <v>15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375</v>
      </c>
      <c r="L936" s="3">
        <f>AC936</f>
        <v>0</v>
      </c>
      <c r="M936" s="3">
        <f>AD936</f>
        <v>0</v>
      </c>
      <c r="N936" s="3">
        <f>AE936</f>
        <v>0</v>
      </c>
      <c r="O936" s="3">
        <f>AF936</f>
        <v>0</v>
      </c>
      <c r="P936" s="3">
        <f>AG936</f>
        <v>0</v>
      </c>
      <c r="Q936" s="3">
        <f>AH936</f>
        <v>0</v>
      </c>
      <c r="R936" t="s">
        <v>3784</v>
      </c>
      <c r="S936">
        <v>16</v>
      </c>
      <c r="T936">
        <v>6334</v>
      </c>
      <c r="U936">
        <v>10</v>
      </c>
      <c r="V936" t="s">
        <v>22</v>
      </c>
      <c r="W936">
        <v>0.25</v>
      </c>
      <c r="X936">
        <v>15</v>
      </c>
      <c r="Y936">
        <v>10</v>
      </c>
      <c r="Z936">
        <v>0</v>
      </c>
      <c r="AA936">
        <v>0</v>
      </c>
      <c r="AB936">
        <v>375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 t="s">
        <v>2101</v>
      </c>
      <c r="AJ936" t="s">
        <v>635</v>
      </c>
      <c r="AK936" t="s">
        <v>14</v>
      </c>
      <c r="AL936">
        <v>2001</v>
      </c>
      <c r="AM936">
        <v>23</v>
      </c>
      <c r="AN936" t="s">
        <v>15</v>
      </c>
      <c r="AO936" t="s">
        <v>107</v>
      </c>
    </row>
    <row r="937" spans="1:41" x14ac:dyDescent="0.25">
      <c r="A937">
        <f>MAX(A$8:A936)+1</f>
        <v>929</v>
      </c>
      <c r="B937" s="2">
        <f>T937</f>
        <v>6334</v>
      </c>
      <c r="C937" s="2">
        <f>S937</f>
        <v>76</v>
      </c>
      <c r="D937" s="2" t="str">
        <f>AO937</f>
        <v>TOR / ZON / ABS / EST</v>
      </c>
      <c r="E937" s="2">
        <f>U937</f>
        <v>5</v>
      </c>
      <c r="F937" s="2">
        <f>W937</f>
        <v>0.1</v>
      </c>
      <c r="G937" s="2">
        <f>X937</f>
        <v>15</v>
      </c>
      <c r="H937" s="2">
        <f>Y937</f>
        <v>10</v>
      </c>
      <c r="I937" s="3">
        <f>Z937</f>
        <v>0</v>
      </c>
      <c r="J937" s="3">
        <f>AA937</f>
        <v>0</v>
      </c>
      <c r="K937" s="3">
        <f>AB937</f>
        <v>75</v>
      </c>
      <c r="L937" s="3">
        <f>AC937</f>
        <v>0</v>
      </c>
      <c r="M937" s="3">
        <f>AD937</f>
        <v>0</v>
      </c>
      <c r="N937" s="3">
        <f>AE937</f>
        <v>0</v>
      </c>
      <c r="O937" s="3">
        <f>AF937</f>
        <v>0</v>
      </c>
      <c r="P937" s="3">
        <f>AG937</f>
        <v>0</v>
      </c>
      <c r="Q937" s="3">
        <f>AH937</f>
        <v>0</v>
      </c>
      <c r="R937" t="s">
        <v>2100</v>
      </c>
      <c r="S937">
        <v>76</v>
      </c>
      <c r="T937">
        <v>6334</v>
      </c>
      <c r="U937">
        <v>5</v>
      </c>
      <c r="V937" t="s">
        <v>3882</v>
      </c>
      <c r="W937">
        <v>0.1</v>
      </c>
      <c r="X937">
        <v>15</v>
      </c>
      <c r="Y937">
        <v>10</v>
      </c>
      <c r="Z937">
        <v>0</v>
      </c>
      <c r="AA937">
        <v>0</v>
      </c>
      <c r="AB937">
        <v>75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 t="s">
        <v>2101</v>
      </c>
      <c r="AJ937" t="s">
        <v>635</v>
      </c>
      <c r="AK937" t="s">
        <v>14</v>
      </c>
      <c r="AL937">
        <v>2001</v>
      </c>
      <c r="AM937">
        <v>23</v>
      </c>
      <c r="AN937" t="s">
        <v>15</v>
      </c>
      <c r="AO937" t="s">
        <v>17</v>
      </c>
    </row>
    <row r="938" spans="1:41" x14ac:dyDescent="0.25">
      <c r="A938">
        <f>MAX(A$8:A937)+1</f>
        <v>930</v>
      </c>
      <c r="B938" s="2">
        <f>T938</f>
        <v>6334</v>
      </c>
      <c r="C938" s="2">
        <f>S938</f>
        <v>86</v>
      </c>
      <c r="D938" s="2" t="str">
        <f>AO938</f>
        <v>TOR / EST / ABS / EST</v>
      </c>
      <c r="E938" s="2">
        <f>U938</f>
        <v>3</v>
      </c>
      <c r="F938" s="2">
        <f>W938</f>
        <v>0.5</v>
      </c>
      <c r="G938" s="2">
        <f>X938</f>
        <v>15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225</v>
      </c>
      <c r="L938" s="3">
        <f>AC938</f>
        <v>0</v>
      </c>
      <c r="M938" s="3">
        <f>AD938</f>
        <v>0</v>
      </c>
      <c r="N938" s="3">
        <f>AE938</f>
        <v>0</v>
      </c>
      <c r="O938" s="3">
        <f>AF938</f>
        <v>0</v>
      </c>
      <c r="P938" s="3">
        <f>AG938</f>
        <v>0</v>
      </c>
      <c r="Q938" s="3">
        <f>AH938</f>
        <v>0</v>
      </c>
      <c r="R938" t="s">
        <v>4740</v>
      </c>
      <c r="S938">
        <v>86</v>
      </c>
      <c r="T938">
        <v>6334</v>
      </c>
      <c r="U938">
        <v>3</v>
      </c>
      <c r="V938" t="s">
        <v>2462</v>
      </c>
      <c r="W938">
        <v>0.5</v>
      </c>
      <c r="X938">
        <v>15</v>
      </c>
      <c r="Y938">
        <v>10</v>
      </c>
      <c r="Z938">
        <v>0</v>
      </c>
      <c r="AA938">
        <v>0</v>
      </c>
      <c r="AB938">
        <v>225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 t="s">
        <v>2101</v>
      </c>
      <c r="AJ938" t="s">
        <v>635</v>
      </c>
      <c r="AK938" t="s">
        <v>14</v>
      </c>
      <c r="AL938">
        <v>2001</v>
      </c>
      <c r="AM938">
        <v>23</v>
      </c>
      <c r="AN938" t="s">
        <v>15</v>
      </c>
      <c r="AO938" t="s">
        <v>18</v>
      </c>
    </row>
    <row r="939" spans="1:41" x14ac:dyDescent="0.25">
      <c r="A939">
        <f>MAX(A$8:A938)+1</f>
        <v>931</v>
      </c>
      <c r="B939" s="2">
        <f>T939</f>
        <v>6335</v>
      </c>
      <c r="C939" s="2">
        <f>S939</f>
        <v>3</v>
      </c>
      <c r="D939" s="2" t="str">
        <f>AO939</f>
        <v>LLIGUES ESTATALS /  /  / EST</v>
      </c>
      <c r="E939" s="2">
        <f>U939</f>
        <v>3990</v>
      </c>
      <c r="F939" s="2">
        <f>W939</f>
        <v>1</v>
      </c>
      <c r="G939" s="2">
        <f>X939</f>
        <v>1</v>
      </c>
      <c r="H939" s="2">
        <f>Y939</f>
        <v>1</v>
      </c>
      <c r="I939" s="3">
        <f>Z939</f>
        <v>0</v>
      </c>
      <c r="J939" s="3">
        <f>AA939</f>
        <v>0</v>
      </c>
      <c r="K939" s="3">
        <f>AB939</f>
        <v>3990</v>
      </c>
      <c r="L939" s="3">
        <f>AC939</f>
        <v>0</v>
      </c>
      <c r="M939" s="3">
        <f>AD939</f>
        <v>0</v>
      </c>
      <c r="N939" s="3">
        <f>AE939</f>
        <v>0</v>
      </c>
      <c r="O939" s="3">
        <f>AF939</f>
        <v>0</v>
      </c>
      <c r="P939" s="3">
        <f>AG939</f>
        <v>0</v>
      </c>
      <c r="Q939" s="3">
        <f>AH939</f>
        <v>0</v>
      </c>
      <c r="R939" t="s">
        <v>2944</v>
      </c>
      <c r="S939">
        <v>3</v>
      </c>
      <c r="T939">
        <v>6335</v>
      </c>
      <c r="U939">
        <v>3990</v>
      </c>
      <c r="V939" t="s">
        <v>11</v>
      </c>
      <c r="W939">
        <v>1</v>
      </c>
      <c r="X939">
        <v>1</v>
      </c>
      <c r="Y939">
        <v>1</v>
      </c>
      <c r="Z939">
        <v>0</v>
      </c>
      <c r="AA939">
        <v>0</v>
      </c>
      <c r="AB939">
        <v>3990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 t="s">
        <v>2945</v>
      </c>
      <c r="AJ939" t="s">
        <v>2189</v>
      </c>
      <c r="AK939" t="s">
        <v>14</v>
      </c>
      <c r="AL939">
        <v>1986</v>
      </c>
      <c r="AM939">
        <v>38</v>
      </c>
      <c r="AN939" t="s">
        <v>15</v>
      </c>
      <c r="AO939" t="s">
        <v>1693</v>
      </c>
    </row>
    <row r="940" spans="1:41" x14ac:dyDescent="0.25">
      <c r="A940">
        <f>MAX(A$8:A939)+1</f>
        <v>932</v>
      </c>
      <c r="B940" s="2">
        <f>T940</f>
        <v>6335</v>
      </c>
      <c r="C940" s="2">
        <f>S940</f>
        <v>2</v>
      </c>
      <c r="D940" s="2" t="str">
        <f>AO940</f>
        <v>RQ / RFETM / ABS / EST</v>
      </c>
      <c r="E940" s="2">
        <f>U940</f>
        <v>1124</v>
      </c>
      <c r="F940" s="2">
        <f>W940</f>
        <v>0.1</v>
      </c>
      <c r="G940" s="2">
        <f>X940</f>
        <v>1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1124</v>
      </c>
      <c r="L940" s="3">
        <f>AC940</f>
        <v>0</v>
      </c>
      <c r="M940" s="3">
        <f>AD940</f>
        <v>0</v>
      </c>
      <c r="N940" s="3">
        <f>AE940</f>
        <v>0</v>
      </c>
      <c r="O940" s="3">
        <f>AF940</f>
        <v>0</v>
      </c>
      <c r="P940" s="3">
        <f>AG940</f>
        <v>0</v>
      </c>
      <c r="Q940" s="3">
        <f>AH940</f>
        <v>0</v>
      </c>
      <c r="R940" t="s">
        <v>3123</v>
      </c>
      <c r="S940">
        <v>2</v>
      </c>
      <c r="T940">
        <v>6335</v>
      </c>
      <c r="U940">
        <v>1124</v>
      </c>
      <c r="V940" t="s">
        <v>11</v>
      </c>
      <c r="W940">
        <v>0.1</v>
      </c>
      <c r="X940">
        <v>1</v>
      </c>
      <c r="Y940">
        <v>10</v>
      </c>
      <c r="Z940">
        <v>0</v>
      </c>
      <c r="AA940">
        <v>0</v>
      </c>
      <c r="AB940">
        <v>1124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 t="s">
        <v>2945</v>
      </c>
      <c r="AJ940" t="s">
        <v>2189</v>
      </c>
      <c r="AK940" t="s">
        <v>14</v>
      </c>
      <c r="AL940">
        <v>1986</v>
      </c>
      <c r="AM940">
        <v>38</v>
      </c>
      <c r="AN940" t="s">
        <v>15</v>
      </c>
      <c r="AO940" t="s">
        <v>16</v>
      </c>
    </row>
    <row r="941" spans="1:41" x14ac:dyDescent="0.25">
      <c r="A941">
        <f>MAX(A$8:A940)+1</f>
        <v>933</v>
      </c>
      <c r="B941" s="2">
        <f>T941</f>
        <v>6364</v>
      </c>
      <c r="C941" s="2">
        <f>S941</f>
        <v>3</v>
      </c>
      <c r="D941" s="2" t="str">
        <f>AO941</f>
        <v>LLIGUES ESTATALS /  /  / EST</v>
      </c>
      <c r="E941" s="2">
        <f>U941</f>
        <v>1275</v>
      </c>
      <c r="F941" s="2">
        <f>W941</f>
        <v>1</v>
      </c>
      <c r="G941" s="2">
        <f>X941</f>
        <v>1</v>
      </c>
      <c r="H941" s="2">
        <f>Y941</f>
        <v>1</v>
      </c>
      <c r="I941" s="3">
        <f>Z941</f>
        <v>0</v>
      </c>
      <c r="J941" s="3">
        <f>AA941</f>
        <v>0</v>
      </c>
      <c r="K941" s="3">
        <f>AB941</f>
        <v>1275</v>
      </c>
      <c r="L941" s="3">
        <f>AC941</f>
        <v>0</v>
      </c>
      <c r="M941" s="3">
        <f>AD941</f>
        <v>0</v>
      </c>
      <c r="N941" s="3">
        <f>AE941</f>
        <v>0</v>
      </c>
      <c r="O941" s="3">
        <f>AF941</f>
        <v>0</v>
      </c>
      <c r="P941" s="3">
        <f>AG941</f>
        <v>0</v>
      </c>
      <c r="Q941" s="3">
        <f>AH941</f>
        <v>0</v>
      </c>
      <c r="R941" t="s">
        <v>1731</v>
      </c>
      <c r="S941">
        <v>3</v>
      </c>
      <c r="T941">
        <v>6364</v>
      </c>
      <c r="U941">
        <v>1275</v>
      </c>
      <c r="V941" t="s">
        <v>11</v>
      </c>
      <c r="W941">
        <v>1</v>
      </c>
      <c r="X941">
        <v>1</v>
      </c>
      <c r="Y941">
        <v>1</v>
      </c>
      <c r="Z941">
        <v>0</v>
      </c>
      <c r="AA941">
        <v>0</v>
      </c>
      <c r="AB941">
        <v>1275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 t="s">
        <v>983</v>
      </c>
      <c r="AJ941" t="s">
        <v>955</v>
      </c>
      <c r="AK941" t="s">
        <v>14</v>
      </c>
      <c r="AL941">
        <v>1999</v>
      </c>
      <c r="AM941">
        <v>25</v>
      </c>
      <c r="AN941" t="s">
        <v>15</v>
      </c>
      <c r="AO941" t="s">
        <v>1693</v>
      </c>
    </row>
    <row r="942" spans="1:41" x14ac:dyDescent="0.25">
      <c r="A942">
        <f>MAX(A$8:A941)+1</f>
        <v>934</v>
      </c>
      <c r="B942" s="2">
        <f>T942</f>
        <v>6364</v>
      </c>
      <c r="C942" s="2">
        <f>S942</f>
        <v>2</v>
      </c>
      <c r="D942" s="2" t="str">
        <f>AO942</f>
        <v>RQ / RFETM / ABS / EST</v>
      </c>
      <c r="E942" s="2">
        <f>U942</f>
        <v>514</v>
      </c>
      <c r="F942" s="2">
        <f>W942</f>
        <v>0.1</v>
      </c>
      <c r="G942" s="2">
        <f>X942</f>
        <v>1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514</v>
      </c>
      <c r="L942" s="3">
        <f>AC942</f>
        <v>0</v>
      </c>
      <c r="M942" s="3">
        <f>AD942</f>
        <v>0</v>
      </c>
      <c r="N942" s="3">
        <f>AE942</f>
        <v>0</v>
      </c>
      <c r="O942" s="3">
        <f>AF942</f>
        <v>0</v>
      </c>
      <c r="P942" s="3">
        <f>AG942</f>
        <v>0</v>
      </c>
      <c r="Q942" s="3">
        <f>AH942</f>
        <v>0</v>
      </c>
      <c r="R942" t="s">
        <v>982</v>
      </c>
      <c r="S942">
        <v>2</v>
      </c>
      <c r="T942">
        <v>6364</v>
      </c>
      <c r="U942">
        <v>514</v>
      </c>
      <c r="V942" t="s">
        <v>11</v>
      </c>
      <c r="W942">
        <v>0.1</v>
      </c>
      <c r="X942">
        <v>1</v>
      </c>
      <c r="Y942">
        <v>10</v>
      </c>
      <c r="Z942">
        <v>0</v>
      </c>
      <c r="AA942">
        <v>0</v>
      </c>
      <c r="AB942">
        <v>514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 t="s">
        <v>983</v>
      </c>
      <c r="AJ942" t="s">
        <v>955</v>
      </c>
      <c r="AK942" t="s">
        <v>14</v>
      </c>
      <c r="AL942">
        <v>1999</v>
      </c>
      <c r="AM942">
        <v>25</v>
      </c>
      <c r="AN942" t="s">
        <v>15</v>
      </c>
      <c r="AO942" t="s">
        <v>16</v>
      </c>
    </row>
    <row r="943" spans="1:41" x14ac:dyDescent="0.25">
      <c r="A943">
        <f>MAX(A$8:A942)+1</f>
        <v>935</v>
      </c>
      <c r="B943" s="2">
        <f>T943</f>
        <v>6364</v>
      </c>
      <c r="C943" s="2">
        <f>S943</f>
        <v>76</v>
      </c>
      <c r="D943" s="2" t="str">
        <f>AO943</f>
        <v>TOR / ZON / ABS / EST</v>
      </c>
      <c r="E943" s="2">
        <f>U943</f>
        <v>9.5</v>
      </c>
      <c r="F943" s="2">
        <f>W943</f>
        <v>0.1</v>
      </c>
      <c r="G943" s="2">
        <f>X943</f>
        <v>15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142.50000000000003</v>
      </c>
      <c r="L943" s="3">
        <f>AC943</f>
        <v>0</v>
      </c>
      <c r="M943" s="3">
        <f>AD943</f>
        <v>0</v>
      </c>
      <c r="N943" s="3">
        <f>AE943</f>
        <v>0</v>
      </c>
      <c r="O943" s="3">
        <f>AF943</f>
        <v>0</v>
      </c>
      <c r="P943" s="3">
        <f>AG943</f>
        <v>0</v>
      </c>
      <c r="Q943" s="3">
        <f>AH943</f>
        <v>0</v>
      </c>
      <c r="R943" t="s">
        <v>2175</v>
      </c>
      <c r="S943">
        <v>76</v>
      </c>
      <c r="T943">
        <v>6364</v>
      </c>
      <c r="U943">
        <v>9.5</v>
      </c>
      <c r="V943" t="s">
        <v>3882</v>
      </c>
      <c r="W943">
        <v>0.1</v>
      </c>
      <c r="X943">
        <v>15</v>
      </c>
      <c r="Y943">
        <v>10</v>
      </c>
      <c r="Z943">
        <v>0</v>
      </c>
      <c r="AA943">
        <v>0</v>
      </c>
      <c r="AB943">
        <v>142.50000000000003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 t="s">
        <v>983</v>
      </c>
      <c r="AJ943" t="s">
        <v>955</v>
      </c>
      <c r="AK943" t="s">
        <v>14</v>
      </c>
      <c r="AL943">
        <v>1999</v>
      </c>
      <c r="AM943">
        <v>25</v>
      </c>
      <c r="AN943" t="s">
        <v>15</v>
      </c>
      <c r="AO943" t="s">
        <v>17</v>
      </c>
    </row>
    <row r="944" spans="1:41" x14ac:dyDescent="0.25">
      <c r="A944">
        <f>MAX(A$8:A943)+1</f>
        <v>936</v>
      </c>
      <c r="B944" s="2">
        <f>T944</f>
        <v>6364</v>
      </c>
      <c r="C944" s="2">
        <f>S944</f>
        <v>86</v>
      </c>
      <c r="D944" s="2" t="str">
        <f>AO944</f>
        <v>TOR / EST / ABS / EST</v>
      </c>
      <c r="E944" s="2">
        <f>U944</f>
        <v>1.5</v>
      </c>
      <c r="F944" s="2">
        <f>W944</f>
        <v>0.5</v>
      </c>
      <c r="G944" s="2">
        <f>X944</f>
        <v>15</v>
      </c>
      <c r="H944" s="2">
        <f>Y944</f>
        <v>10</v>
      </c>
      <c r="I944" s="3">
        <f>Z944</f>
        <v>0</v>
      </c>
      <c r="J944" s="3">
        <f>AA944</f>
        <v>0</v>
      </c>
      <c r="K944" s="3">
        <f>AB944</f>
        <v>112.5</v>
      </c>
      <c r="L944" s="3">
        <f>AC944</f>
        <v>0</v>
      </c>
      <c r="M944" s="3">
        <f>AD944</f>
        <v>0</v>
      </c>
      <c r="N944" s="3">
        <f>AE944</f>
        <v>0</v>
      </c>
      <c r="O944" s="3">
        <f>AF944</f>
        <v>0</v>
      </c>
      <c r="P944" s="3">
        <f>AG944</f>
        <v>0</v>
      </c>
      <c r="Q944" s="3">
        <f>AH944</f>
        <v>0</v>
      </c>
      <c r="R944" t="s">
        <v>4743</v>
      </c>
      <c r="S944">
        <v>86</v>
      </c>
      <c r="T944">
        <v>6364</v>
      </c>
      <c r="U944">
        <v>1.5</v>
      </c>
      <c r="V944" t="s">
        <v>2462</v>
      </c>
      <c r="W944">
        <v>0.5</v>
      </c>
      <c r="X944">
        <v>15</v>
      </c>
      <c r="Y944">
        <v>10</v>
      </c>
      <c r="Z944">
        <v>0</v>
      </c>
      <c r="AA944">
        <v>0</v>
      </c>
      <c r="AB944">
        <v>112.5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 t="s">
        <v>983</v>
      </c>
      <c r="AJ944" t="s">
        <v>955</v>
      </c>
      <c r="AK944" t="s">
        <v>14</v>
      </c>
      <c r="AL944">
        <v>1999</v>
      </c>
      <c r="AM944">
        <v>25</v>
      </c>
      <c r="AN944" t="s">
        <v>15</v>
      </c>
      <c r="AO944" t="s">
        <v>18</v>
      </c>
    </row>
    <row r="945" spans="1:41" x14ac:dyDescent="0.25">
      <c r="A945">
        <f>MAX(A$8:A944)+1</f>
        <v>937</v>
      </c>
      <c r="B945" s="2">
        <f>T945</f>
        <v>6364</v>
      </c>
      <c r="C945" s="2">
        <f>S945</f>
        <v>118</v>
      </c>
      <c r="D945" s="2" t="str">
        <f>AO945</f>
        <v>CAMP / CAT / COM / CAT</v>
      </c>
      <c r="E945" s="2">
        <f>U945</f>
        <v>8</v>
      </c>
      <c r="F945" s="2">
        <f>W945</f>
        <v>0.3</v>
      </c>
      <c r="G945" s="2">
        <f>X945</f>
        <v>15</v>
      </c>
      <c r="H945" s="2">
        <f>Y945</f>
        <v>10</v>
      </c>
      <c r="I945" s="3">
        <f>Z945</f>
        <v>0</v>
      </c>
      <c r="J945" s="3">
        <f>AA945</f>
        <v>0</v>
      </c>
      <c r="K945" s="3">
        <f>AB945</f>
        <v>360</v>
      </c>
      <c r="L945" s="3">
        <f>AC945</f>
        <v>0</v>
      </c>
      <c r="M945" s="3">
        <f>AD945</f>
        <v>0</v>
      </c>
      <c r="N945" s="3">
        <f>AE945</f>
        <v>0</v>
      </c>
      <c r="O945" s="3">
        <f>AF945</f>
        <v>0</v>
      </c>
      <c r="P945" s="3">
        <f>AG945</f>
        <v>0</v>
      </c>
      <c r="Q945" s="3">
        <f>AH945</f>
        <v>0</v>
      </c>
      <c r="R945" t="s">
        <v>5314</v>
      </c>
      <c r="S945">
        <v>118</v>
      </c>
      <c r="T945">
        <v>6364</v>
      </c>
      <c r="U945">
        <v>8</v>
      </c>
      <c r="V945" t="s">
        <v>5284</v>
      </c>
      <c r="W945">
        <v>0.3</v>
      </c>
      <c r="X945">
        <v>15</v>
      </c>
      <c r="Y945">
        <v>10</v>
      </c>
      <c r="Z945">
        <v>0</v>
      </c>
      <c r="AA945">
        <v>0</v>
      </c>
      <c r="AB945">
        <v>360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 t="s">
        <v>983</v>
      </c>
      <c r="AJ945" t="s">
        <v>955</v>
      </c>
      <c r="AK945" t="s">
        <v>14</v>
      </c>
      <c r="AL945">
        <v>1999</v>
      </c>
      <c r="AM945">
        <v>25</v>
      </c>
      <c r="AN945" t="s">
        <v>15</v>
      </c>
      <c r="AO945" t="s">
        <v>5311</v>
      </c>
    </row>
    <row r="946" spans="1:41" x14ac:dyDescent="0.25">
      <c r="A946">
        <f>MAX(A$8:A945)+1</f>
        <v>938</v>
      </c>
      <c r="B946" s="2">
        <f>T946</f>
        <v>6383</v>
      </c>
      <c r="C946" s="2">
        <f>S946</f>
        <v>176</v>
      </c>
      <c r="D946" s="2" t="str">
        <f>AO946</f>
        <v>TOP / CAT / CAD / CAT</v>
      </c>
      <c r="E946" s="2">
        <f>U946</f>
        <v>16</v>
      </c>
      <c r="F946" s="2">
        <f>W946</f>
        <v>1</v>
      </c>
      <c r="G946" s="2">
        <f>X946</f>
        <v>3.5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0</v>
      </c>
      <c r="L946" s="3">
        <f>AC946</f>
        <v>0</v>
      </c>
      <c r="M946" s="3">
        <f>AD946</f>
        <v>0</v>
      </c>
      <c r="N946" s="3">
        <f>AE946</f>
        <v>560</v>
      </c>
      <c r="O946" s="3">
        <f>AF946</f>
        <v>0</v>
      </c>
      <c r="P946" s="3">
        <f>AG946</f>
        <v>0</v>
      </c>
      <c r="Q946" s="3">
        <f>AH946</f>
        <v>0</v>
      </c>
      <c r="R946" t="s">
        <v>2606</v>
      </c>
      <c r="S946">
        <v>176</v>
      </c>
      <c r="T946">
        <v>6383</v>
      </c>
      <c r="U946">
        <v>16</v>
      </c>
      <c r="V946" t="s">
        <v>11</v>
      </c>
      <c r="W946">
        <v>1</v>
      </c>
      <c r="X946">
        <v>3.5</v>
      </c>
      <c r="Y946">
        <v>10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560</v>
      </c>
      <c r="AF946">
        <v>0</v>
      </c>
      <c r="AG946">
        <v>0</v>
      </c>
      <c r="AH946">
        <v>0</v>
      </c>
      <c r="AI946" t="s">
        <v>1588</v>
      </c>
      <c r="AJ946" t="s">
        <v>1562</v>
      </c>
      <c r="AK946" t="s">
        <v>28</v>
      </c>
      <c r="AL946">
        <v>2009</v>
      </c>
      <c r="AM946">
        <v>15</v>
      </c>
      <c r="AN946" t="s">
        <v>182</v>
      </c>
      <c r="AO946" t="s">
        <v>2607</v>
      </c>
    </row>
    <row r="947" spans="1:41" x14ac:dyDescent="0.25">
      <c r="A947">
        <f>MAX(A$8:A946)+1</f>
        <v>939</v>
      </c>
      <c r="B947" s="2">
        <f>T947</f>
        <v>6383</v>
      </c>
      <c r="C947" s="2">
        <f>S947</f>
        <v>65</v>
      </c>
      <c r="D947" s="2" t="str">
        <f>AO947</f>
        <v>TOP / CAT / JUV / CAT</v>
      </c>
      <c r="E947" s="2">
        <f>U947</f>
        <v>10</v>
      </c>
      <c r="F947" s="2">
        <f>W947</f>
        <v>2</v>
      </c>
      <c r="G947" s="2">
        <f>X947</f>
        <v>6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0</v>
      </c>
      <c r="L947" s="3">
        <f>AC947</f>
        <v>0</v>
      </c>
      <c r="M947" s="3">
        <f>AD947</f>
        <v>1200</v>
      </c>
      <c r="N947" s="3">
        <f>AE947</f>
        <v>1200</v>
      </c>
      <c r="O947" s="3">
        <f>AF947</f>
        <v>0</v>
      </c>
      <c r="P947" s="3">
        <f>AG947</f>
        <v>0</v>
      </c>
      <c r="Q947" s="3">
        <f>AH947</f>
        <v>0</v>
      </c>
      <c r="R947" t="s">
        <v>1592</v>
      </c>
      <c r="S947">
        <v>65</v>
      </c>
      <c r="T947">
        <v>6383</v>
      </c>
      <c r="U947">
        <v>10</v>
      </c>
      <c r="V947" t="s">
        <v>11</v>
      </c>
      <c r="W947">
        <v>2</v>
      </c>
      <c r="X947">
        <v>6</v>
      </c>
      <c r="Y947">
        <v>10</v>
      </c>
      <c r="Z947">
        <v>0</v>
      </c>
      <c r="AA947">
        <v>0</v>
      </c>
      <c r="AB947">
        <v>0</v>
      </c>
      <c r="AC947">
        <v>0</v>
      </c>
      <c r="AD947">
        <v>1200</v>
      </c>
      <c r="AE947">
        <v>1200</v>
      </c>
      <c r="AF947">
        <v>0</v>
      </c>
      <c r="AG947">
        <v>0</v>
      </c>
      <c r="AH947">
        <v>0</v>
      </c>
      <c r="AI947" t="s">
        <v>1588</v>
      </c>
      <c r="AJ947" t="s">
        <v>1562</v>
      </c>
      <c r="AK947" t="s">
        <v>28</v>
      </c>
      <c r="AL947">
        <v>2009</v>
      </c>
      <c r="AM947">
        <v>15</v>
      </c>
      <c r="AN947" t="s">
        <v>182</v>
      </c>
      <c r="AO947" t="s">
        <v>38</v>
      </c>
    </row>
    <row r="948" spans="1:41" x14ac:dyDescent="0.25">
      <c r="A948">
        <f>MAX(A$8:A947)+1</f>
        <v>940</v>
      </c>
      <c r="B948" s="2">
        <f>T948</f>
        <v>6383</v>
      </c>
      <c r="C948" s="2">
        <f>S948</f>
        <v>133</v>
      </c>
      <c r="D948" s="2" t="str">
        <f>AO948</f>
        <v>CAMP / ESP / INF / EST</v>
      </c>
      <c r="E948" s="2">
        <f>U948</f>
        <v>20</v>
      </c>
      <c r="F948" s="2">
        <f>W948</f>
        <v>4</v>
      </c>
      <c r="G948" s="2">
        <f>X948</f>
        <v>2</v>
      </c>
      <c r="H948" s="2">
        <f>Y948</f>
        <v>10</v>
      </c>
      <c r="I948" s="3">
        <f>Z948</f>
        <v>0</v>
      </c>
      <c r="J948" s="3">
        <f>AA948</f>
        <v>0</v>
      </c>
      <c r="K948" s="3">
        <f>AB948</f>
        <v>0</v>
      </c>
      <c r="L948" s="3">
        <f>AC948</f>
        <v>0</v>
      </c>
      <c r="M948" s="3">
        <f>AD948</f>
        <v>0</v>
      </c>
      <c r="N948" s="3">
        <f>AE948</f>
        <v>0</v>
      </c>
      <c r="O948" s="3">
        <f>AF948</f>
        <v>0</v>
      </c>
      <c r="P948" s="3">
        <f>AG948</f>
        <v>0</v>
      </c>
      <c r="Q948" s="3">
        <f>AH948</f>
        <v>0</v>
      </c>
      <c r="R948" t="s">
        <v>1590</v>
      </c>
      <c r="S948">
        <v>133</v>
      </c>
      <c r="T948">
        <v>6383</v>
      </c>
      <c r="U948">
        <v>20</v>
      </c>
      <c r="V948" t="s">
        <v>11</v>
      </c>
      <c r="W948">
        <v>4</v>
      </c>
      <c r="X948">
        <v>2</v>
      </c>
      <c r="Y948">
        <v>10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 t="s">
        <v>1588</v>
      </c>
      <c r="AJ948" t="s">
        <v>1562</v>
      </c>
      <c r="AK948" t="s">
        <v>28</v>
      </c>
      <c r="AL948">
        <v>2009</v>
      </c>
      <c r="AM948">
        <v>15</v>
      </c>
      <c r="AN948" t="s">
        <v>182</v>
      </c>
      <c r="AO948" t="s">
        <v>184</v>
      </c>
    </row>
    <row r="949" spans="1:41" x14ac:dyDescent="0.25">
      <c r="A949">
        <f>MAX(A$8:A948)+1</f>
        <v>941</v>
      </c>
      <c r="B949" s="2">
        <f>T949</f>
        <v>6383</v>
      </c>
      <c r="C949" s="2">
        <f>S949</f>
        <v>3</v>
      </c>
      <c r="D949" s="2" t="str">
        <f>AO949</f>
        <v>LLIGUES ESTATALS /  /  / EST</v>
      </c>
      <c r="E949" s="2">
        <f>U949</f>
        <v>3327.2727272727275</v>
      </c>
      <c r="F949" s="2">
        <f>W949</f>
        <v>1</v>
      </c>
      <c r="G949" s="2">
        <f>X949</f>
        <v>1</v>
      </c>
      <c r="H949" s="2">
        <f>Y949</f>
        <v>1</v>
      </c>
      <c r="I949" s="3">
        <f>Z949</f>
        <v>0</v>
      </c>
      <c r="J949" s="3">
        <f>AA949</f>
        <v>0</v>
      </c>
      <c r="K949" s="3">
        <f>AB949</f>
        <v>3327.2727272727275</v>
      </c>
      <c r="L949" s="3">
        <f>AC949</f>
        <v>0</v>
      </c>
      <c r="M949" s="3">
        <f>AD949</f>
        <v>0</v>
      </c>
      <c r="N949" s="3">
        <f>AE949</f>
        <v>0</v>
      </c>
      <c r="O949" s="3">
        <f>AF949</f>
        <v>0</v>
      </c>
      <c r="P949" s="3">
        <f>AG949</f>
        <v>0</v>
      </c>
      <c r="Q949" s="3">
        <f>AH949</f>
        <v>0</v>
      </c>
      <c r="R949" t="s">
        <v>1888</v>
      </c>
      <c r="S949">
        <v>3</v>
      </c>
      <c r="T949">
        <v>6383</v>
      </c>
      <c r="U949">
        <v>3327.2727272727275</v>
      </c>
      <c r="V949" t="s">
        <v>11</v>
      </c>
      <c r="W949">
        <v>1</v>
      </c>
      <c r="X949">
        <v>1</v>
      </c>
      <c r="Y949">
        <v>1</v>
      </c>
      <c r="Z949">
        <v>0</v>
      </c>
      <c r="AA949">
        <v>0</v>
      </c>
      <c r="AB949">
        <v>3327.2727272727275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 t="s">
        <v>1588</v>
      </c>
      <c r="AJ949" t="s">
        <v>1562</v>
      </c>
      <c r="AK949" t="s">
        <v>28</v>
      </c>
      <c r="AL949">
        <v>2009</v>
      </c>
      <c r="AM949">
        <v>15</v>
      </c>
      <c r="AN949" t="s">
        <v>182</v>
      </c>
      <c r="AO949" t="s">
        <v>1693</v>
      </c>
    </row>
    <row r="950" spans="1:41" x14ac:dyDescent="0.25">
      <c r="A950">
        <f>MAX(A$8:A949)+1</f>
        <v>942</v>
      </c>
      <c r="B950" s="2">
        <f>T950</f>
        <v>6383</v>
      </c>
      <c r="C950" s="2">
        <f>S950</f>
        <v>2</v>
      </c>
      <c r="D950" s="2" t="str">
        <f>AO950</f>
        <v>RQ / RFETM / ABS / EST</v>
      </c>
      <c r="E950" s="2">
        <f>U950</f>
        <v>1349</v>
      </c>
      <c r="F950" s="2">
        <f>W950</f>
        <v>0.1</v>
      </c>
      <c r="G950" s="2">
        <f>X950</f>
        <v>1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1349</v>
      </c>
      <c r="L950" s="3">
        <f>AC950</f>
        <v>0</v>
      </c>
      <c r="M950" s="3">
        <f>AD950</f>
        <v>0</v>
      </c>
      <c r="N950" s="3">
        <f>AE950</f>
        <v>0</v>
      </c>
      <c r="O950" s="3">
        <f>AF950</f>
        <v>0</v>
      </c>
      <c r="P950" s="3">
        <f>AG950</f>
        <v>0</v>
      </c>
      <c r="Q950" s="3">
        <f>AH950</f>
        <v>0</v>
      </c>
      <c r="R950" t="s">
        <v>1587</v>
      </c>
      <c r="S950">
        <v>2</v>
      </c>
      <c r="T950">
        <v>6383</v>
      </c>
      <c r="U950">
        <v>1349</v>
      </c>
      <c r="V950" t="s">
        <v>11</v>
      </c>
      <c r="W950">
        <v>0.1</v>
      </c>
      <c r="X950">
        <v>1</v>
      </c>
      <c r="Y950">
        <v>10</v>
      </c>
      <c r="Z950">
        <v>0</v>
      </c>
      <c r="AA950">
        <v>0</v>
      </c>
      <c r="AB950">
        <v>1349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 t="s">
        <v>1588</v>
      </c>
      <c r="AJ950" t="s">
        <v>1562</v>
      </c>
      <c r="AK950" t="s">
        <v>28</v>
      </c>
      <c r="AL950">
        <v>2009</v>
      </c>
      <c r="AM950">
        <v>15</v>
      </c>
      <c r="AN950" t="s">
        <v>182</v>
      </c>
      <c r="AO950" t="s">
        <v>16</v>
      </c>
    </row>
    <row r="951" spans="1:41" x14ac:dyDescent="0.25">
      <c r="A951">
        <f>MAX(A$8:A950)+1</f>
        <v>943</v>
      </c>
      <c r="B951" s="2">
        <f>T951</f>
        <v>6383</v>
      </c>
      <c r="C951" s="2">
        <f>S951</f>
        <v>151</v>
      </c>
      <c r="D951" s="2" t="str">
        <f>AO951</f>
        <v>OP / OLOT / ABS / EST</v>
      </c>
      <c r="E951" s="2">
        <f>U951</f>
        <v>0.5</v>
      </c>
      <c r="F951" s="2">
        <f>W951</f>
        <v>1</v>
      </c>
      <c r="G951" s="2">
        <f>X951</f>
        <v>15</v>
      </c>
      <c r="H951" s="2">
        <f>Y951</f>
        <v>10</v>
      </c>
      <c r="I951" s="3">
        <f>Z951</f>
        <v>0</v>
      </c>
      <c r="J951" s="3">
        <f>AA951</f>
        <v>0</v>
      </c>
      <c r="K951" s="3">
        <f>AB951</f>
        <v>75</v>
      </c>
      <c r="L951" s="3">
        <f>AC951</f>
        <v>75</v>
      </c>
      <c r="M951" s="3">
        <f>AD951</f>
        <v>75</v>
      </c>
      <c r="N951" s="3">
        <f>AE951</f>
        <v>75</v>
      </c>
      <c r="O951" s="3">
        <f>AF951</f>
        <v>0</v>
      </c>
      <c r="P951" s="3">
        <f>AG951</f>
        <v>0</v>
      </c>
      <c r="Q951" s="3">
        <f>AH951</f>
        <v>0</v>
      </c>
      <c r="R951" t="s">
        <v>3827</v>
      </c>
      <c r="S951">
        <v>151</v>
      </c>
      <c r="T951">
        <v>6383</v>
      </c>
      <c r="U951">
        <v>0.5</v>
      </c>
      <c r="V951" t="s">
        <v>22</v>
      </c>
      <c r="W951">
        <v>1</v>
      </c>
      <c r="X951">
        <v>15</v>
      </c>
      <c r="Y951">
        <v>10</v>
      </c>
      <c r="Z951">
        <v>0</v>
      </c>
      <c r="AA951">
        <v>0</v>
      </c>
      <c r="AB951">
        <v>75</v>
      </c>
      <c r="AC951">
        <v>75</v>
      </c>
      <c r="AD951">
        <v>75</v>
      </c>
      <c r="AE951">
        <v>75</v>
      </c>
      <c r="AF951">
        <v>0</v>
      </c>
      <c r="AG951">
        <v>0</v>
      </c>
      <c r="AH951">
        <v>0</v>
      </c>
      <c r="AI951" t="s">
        <v>1588</v>
      </c>
      <c r="AJ951" t="s">
        <v>1562</v>
      </c>
      <c r="AK951" t="s">
        <v>28</v>
      </c>
      <c r="AL951">
        <v>2009</v>
      </c>
      <c r="AM951">
        <v>15</v>
      </c>
      <c r="AN951" t="s">
        <v>182</v>
      </c>
      <c r="AO951" t="s">
        <v>46</v>
      </c>
    </row>
    <row r="952" spans="1:41" x14ac:dyDescent="0.25">
      <c r="A952">
        <f>MAX(A$8:A951)+1</f>
        <v>944</v>
      </c>
      <c r="B952" s="2">
        <f>T952</f>
        <v>6383</v>
      </c>
      <c r="C952" s="2">
        <f>S952</f>
        <v>167</v>
      </c>
      <c r="D952" s="2" t="str">
        <f>AO952</f>
        <v>OP / CAT1F / CAD C / CAT</v>
      </c>
      <c r="E952" s="2">
        <f>U952</f>
        <v>0.55000000000000004</v>
      </c>
      <c r="F952" s="2">
        <f>W952</f>
        <v>0.5</v>
      </c>
      <c r="G952" s="2">
        <f>X952</f>
        <v>3.5</v>
      </c>
      <c r="H952" s="2">
        <f>Y952</f>
        <v>10</v>
      </c>
      <c r="I952" s="3">
        <f>Z952</f>
        <v>0</v>
      </c>
      <c r="J952" s="3">
        <f>AA952</f>
        <v>0</v>
      </c>
      <c r="K952" s="3">
        <f>AB952</f>
        <v>9.6250000000000018</v>
      </c>
      <c r="L952" s="3">
        <f>AC952</f>
        <v>9.6250000000000018</v>
      </c>
      <c r="M952" s="3">
        <f>AD952</f>
        <v>9.6250000000000018</v>
      </c>
      <c r="N952" s="3">
        <f>AE952</f>
        <v>9.6250000000000018</v>
      </c>
      <c r="O952" s="3">
        <f>AF952</f>
        <v>0</v>
      </c>
      <c r="P952" s="3">
        <f>AG952</f>
        <v>0</v>
      </c>
      <c r="Q952" s="3">
        <f>AH952</f>
        <v>0</v>
      </c>
      <c r="R952" t="s">
        <v>3655</v>
      </c>
      <c r="S952">
        <v>167</v>
      </c>
      <c r="T952">
        <v>6383</v>
      </c>
      <c r="U952">
        <v>0.55000000000000004</v>
      </c>
      <c r="V952" t="s">
        <v>22</v>
      </c>
      <c r="W952">
        <v>0.5</v>
      </c>
      <c r="X952">
        <v>3.5</v>
      </c>
      <c r="Y952">
        <v>10</v>
      </c>
      <c r="Z952">
        <v>0</v>
      </c>
      <c r="AA952">
        <v>0</v>
      </c>
      <c r="AB952">
        <v>9.6250000000000018</v>
      </c>
      <c r="AC952">
        <v>9.6250000000000018</v>
      </c>
      <c r="AD952">
        <v>9.6250000000000018</v>
      </c>
      <c r="AE952">
        <v>9.6250000000000018</v>
      </c>
      <c r="AF952">
        <v>0</v>
      </c>
      <c r="AG952">
        <v>0</v>
      </c>
      <c r="AH952">
        <v>0</v>
      </c>
      <c r="AI952" t="s">
        <v>1588</v>
      </c>
      <c r="AJ952" t="s">
        <v>1562</v>
      </c>
      <c r="AK952" t="s">
        <v>28</v>
      </c>
      <c r="AL952">
        <v>2009</v>
      </c>
      <c r="AM952">
        <v>15</v>
      </c>
      <c r="AN952" t="s">
        <v>182</v>
      </c>
      <c r="AO952" t="s">
        <v>144</v>
      </c>
    </row>
    <row r="953" spans="1:41" x14ac:dyDescent="0.25">
      <c r="A953">
        <f>MAX(A$8:A952)+1</f>
        <v>945</v>
      </c>
      <c r="B953" s="2">
        <f>T953</f>
        <v>6383</v>
      </c>
      <c r="C953" s="2">
        <f>S953</f>
        <v>78</v>
      </c>
      <c r="D953" s="2" t="str">
        <f>AO953</f>
        <v>TOR / ZON / JUV / EST</v>
      </c>
      <c r="E953" s="2">
        <f>U953</f>
        <v>13</v>
      </c>
      <c r="F953" s="2">
        <f>W953</f>
        <v>2</v>
      </c>
      <c r="G953" s="2">
        <f>X953</f>
        <v>6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0</v>
      </c>
      <c r="L953" s="3">
        <f>AC953</f>
        <v>1560</v>
      </c>
      <c r="M953" s="3">
        <f>AD953</f>
        <v>1560</v>
      </c>
      <c r="N953" s="3">
        <f>AE953</f>
        <v>1560</v>
      </c>
      <c r="O953" s="3">
        <f>AF953</f>
        <v>0</v>
      </c>
      <c r="P953" s="3">
        <f>AG953</f>
        <v>0</v>
      </c>
      <c r="Q953" s="3">
        <f>AH953</f>
        <v>0</v>
      </c>
      <c r="R953" t="s">
        <v>3897</v>
      </c>
      <c r="S953">
        <v>78</v>
      </c>
      <c r="T953">
        <v>6383</v>
      </c>
      <c r="U953">
        <v>13</v>
      </c>
      <c r="V953" t="s">
        <v>3882</v>
      </c>
      <c r="W953">
        <v>2</v>
      </c>
      <c r="X953">
        <v>6</v>
      </c>
      <c r="Y953">
        <v>10</v>
      </c>
      <c r="Z953">
        <v>0</v>
      </c>
      <c r="AA953">
        <v>0</v>
      </c>
      <c r="AB953">
        <v>0</v>
      </c>
      <c r="AC953">
        <v>1560</v>
      </c>
      <c r="AD953">
        <v>1560</v>
      </c>
      <c r="AE953">
        <v>1560</v>
      </c>
      <c r="AF953">
        <v>0</v>
      </c>
      <c r="AG953">
        <v>0</v>
      </c>
      <c r="AH953">
        <v>0</v>
      </c>
      <c r="AI953" t="s">
        <v>1588</v>
      </c>
      <c r="AJ953" t="s">
        <v>1562</v>
      </c>
      <c r="AK953" t="s">
        <v>28</v>
      </c>
      <c r="AL953">
        <v>2009</v>
      </c>
      <c r="AM953">
        <v>15</v>
      </c>
      <c r="AN953" t="s">
        <v>182</v>
      </c>
      <c r="AO953" t="s">
        <v>39</v>
      </c>
    </row>
    <row r="954" spans="1:41" x14ac:dyDescent="0.25">
      <c r="A954">
        <f>MAX(A$8:A953)+1</f>
        <v>946</v>
      </c>
      <c r="B954" s="2">
        <f>T954</f>
        <v>6383</v>
      </c>
      <c r="C954" s="2">
        <f>S954</f>
        <v>120</v>
      </c>
      <c r="D954" s="2" t="str">
        <f>AO954</f>
        <v>CAMP / CAT / JUV / CAT</v>
      </c>
      <c r="E954" s="2">
        <f>U954</f>
        <v>12</v>
      </c>
      <c r="F954" s="2">
        <f>W954</f>
        <v>2</v>
      </c>
      <c r="G954" s="2">
        <f>X954</f>
        <v>6</v>
      </c>
      <c r="H954" s="2">
        <f>Y954</f>
        <v>10</v>
      </c>
      <c r="I954" s="3">
        <f>Z954</f>
        <v>0</v>
      </c>
      <c r="J954" s="3">
        <f>AA954</f>
        <v>0</v>
      </c>
      <c r="K954" s="3">
        <f>AB954</f>
        <v>0</v>
      </c>
      <c r="L954" s="3">
        <f>AC954</f>
        <v>0</v>
      </c>
      <c r="M954" s="3">
        <f>AD954</f>
        <v>1440</v>
      </c>
      <c r="N954" s="3">
        <f>AE954</f>
        <v>1440</v>
      </c>
      <c r="O954" s="3">
        <f>AF954</f>
        <v>0</v>
      </c>
      <c r="P954" s="3">
        <f>AG954</f>
        <v>0</v>
      </c>
      <c r="Q954" s="3">
        <f>AH954</f>
        <v>0</v>
      </c>
      <c r="R954" t="s">
        <v>4192</v>
      </c>
      <c r="S954">
        <v>120</v>
      </c>
      <c r="T954">
        <v>6383</v>
      </c>
      <c r="U954">
        <v>12</v>
      </c>
      <c r="V954" t="s">
        <v>4113</v>
      </c>
      <c r="W954">
        <v>2</v>
      </c>
      <c r="X954">
        <v>6</v>
      </c>
      <c r="Y954">
        <v>10</v>
      </c>
      <c r="Z954">
        <v>0</v>
      </c>
      <c r="AA954">
        <v>0</v>
      </c>
      <c r="AB954">
        <v>0</v>
      </c>
      <c r="AC954">
        <v>0</v>
      </c>
      <c r="AD954">
        <v>1440</v>
      </c>
      <c r="AE954">
        <v>1440</v>
      </c>
      <c r="AF954">
        <v>0</v>
      </c>
      <c r="AG954">
        <v>0</v>
      </c>
      <c r="AH954">
        <v>0</v>
      </c>
      <c r="AI954" t="s">
        <v>1588</v>
      </c>
      <c r="AJ954" t="s">
        <v>1562</v>
      </c>
      <c r="AK954" t="s">
        <v>28</v>
      </c>
      <c r="AL954">
        <v>2009</v>
      </c>
      <c r="AM954">
        <v>15</v>
      </c>
      <c r="AN954" t="s">
        <v>182</v>
      </c>
      <c r="AO954" t="s">
        <v>31</v>
      </c>
    </row>
    <row r="955" spans="1:41" x14ac:dyDescent="0.25">
      <c r="A955">
        <f>MAX(A$8:A954)+1</f>
        <v>947</v>
      </c>
      <c r="B955" s="2">
        <f>T955</f>
        <v>6383</v>
      </c>
      <c r="C955" s="2">
        <f>S955</f>
        <v>29</v>
      </c>
      <c r="D955" s="2" t="str">
        <f>AO955</f>
        <v>OP / CAT2F / SEN B / CAT</v>
      </c>
      <c r="E955" s="2">
        <f>U955</f>
        <v>6</v>
      </c>
      <c r="F955" s="2">
        <f>W955</f>
        <v>0.5</v>
      </c>
      <c r="G955" s="2">
        <f>X955</f>
        <v>15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450</v>
      </c>
      <c r="L955" s="3">
        <f>AC955</f>
        <v>450</v>
      </c>
      <c r="M955" s="3">
        <f>AD955</f>
        <v>450</v>
      </c>
      <c r="N955" s="3">
        <f>AE955</f>
        <v>450</v>
      </c>
      <c r="O955" s="3">
        <f>AF955</f>
        <v>0</v>
      </c>
      <c r="P955" s="3">
        <f>AG955</f>
        <v>0</v>
      </c>
      <c r="Q955" s="3">
        <f>AH955</f>
        <v>0</v>
      </c>
      <c r="R955" t="s">
        <v>4597</v>
      </c>
      <c r="S955">
        <v>29</v>
      </c>
      <c r="T955">
        <v>6383</v>
      </c>
      <c r="U955">
        <v>6</v>
      </c>
      <c r="V955" t="s">
        <v>4225</v>
      </c>
      <c r="W955">
        <v>0.5</v>
      </c>
      <c r="X955">
        <v>15</v>
      </c>
      <c r="Y955">
        <v>10</v>
      </c>
      <c r="Z955">
        <v>0</v>
      </c>
      <c r="AA955">
        <v>0</v>
      </c>
      <c r="AB955">
        <v>450</v>
      </c>
      <c r="AC955">
        <v>450</v>
      </c>
      <c r="AD955">
        <v>450</v>
      </c>
      <c r="AE955">
        <v>450</v>
      </c>
      <c r="AF955">
        <v>0</v>
      </c>
      <c r="AG955">
        <v>0</v>
      </c>
      <c r="AH955">
        <v>0</v>
      </c>
      <c r="AI955" t="s">
        <v>1588</v>
      </c>
      <c r="AJ955" t="s">
        <v>1562</v>
      </c>
      <c r="AK955" t="s">
        <v>28</v>
      </c>
      <c r="AL955">
        <v>2009</v>
      </c>
      <c r="AM955">
        <v>15</v>
      </c>
      <c r="AN955" t="s">
        <v>182</v>
      </c>
      <c r="AO955" t="s">
        <v>207</v>
      </c>
    </row>
    <row r="956" spans="1:41" x14ac:dyDescent="0.25">
      <c r="A956">
        <f>MAX(A$8:A955)+1</f>
        <v>948</v>
      </c>
      <c r="B956" s="2">
        <f>T956</f>
        <v>6383</v>
      </c>
      <c r="C956" s="2">
        <f>S956</f>
        <v>40</v>
      </c>
      <c r="D956" s="2" t="str">
        <f>AO956</f>
        <v>OPC / BON2F / S21 / CAT</v>
      </c>
      <c r="E956" s="2">
        <f>U956</f>
        <v>2.5</v>
      </c>
      <c r="F956" s="2">
        <f>W956</f>
        <v>1</v>
      </c>
      <c r="G956" s="2">
        <f>X956</f>
        <v>9</v>
      </c>
      <c r="H956" s="2">
        <f>Y956</f>
        <v>10</v>
      </c>
      <c r="I956" s="3">
        <f>Z956</f>
        <v>0</v>
      </c>
      <c r="J956" s="3">
        <f>AA956</f>
        <v>0</v>
      </c>
      <c r="K956" s="3">
        <f>AB956</f>
        <v>0</v>
      </c>
      <c r="L956" s="3">
        <f>AC956</f>
        <v>225</v>
      </c>
      <c r="M956" s="3">
        <f>AD956</f>
        <v>225</v>
      </c>
      <c r="N956" s="3">
        <f>AE956</f>
        <v>225</v>
      </c>
      <c r="O956" s="3">
        <f>AF956</f>
        <v>0</v>
      </c>
      <c r="P956" s="3">
        <f>AG956</f>
        <v>0</v>
      </c>
      <c r="Q956" s="3">
        <f>AH956</f>
        <v>0</v>
      </c>
      <c r="R956" t="s">
        <v>4602</v>
      </c>
      <c r="S956">
        <v>40</v>
      </c>
      <c r="T956">
        <v>6383</v>
      </c>
      <c r="U956">
        <v>2.5</v>
      </c>
      <c r="V956" t="s">
        <v>4225</v>
      </c>
      <c r="W956">
        <v>1</v>
      </c>
      <c r="X956">
        <v>9</v>
      </c>
      <c r="Y956">
        <v>10</v>
      </c>
      <c r="Z956">
        <v>0</v>
      </c>
      <c r="AA956">
        <v>0</v>
      </c>
      <c r="AB956">
        <v>0</v>
      </c>
      <c r="AC956">
        <v>225</v>
      </c>
      <c r="AD956">
        <v>225</v>
      </c>
      <c r="AE956">
        <v>225</v>
      </c>
      <c r="AF956">
        <v>0</v>
      </c>
      <c r="AG956">
        <v>0</v>
      </c>
      <c r="AH956">
        <v>0</v>
      </c>
      <c r="AI956" t="s">
        <v>1588</v>
      </c>
      <c r="AJ956" t="s">
        <v>1562</v>
      </c>
      <c r="AK956" t="s">
        <v>28</v>
      </c>
      <c r="AL956">
        <v>2009</v>
      </c>
      <c r="AM956">
        <v>15</v>
      </c>
      <c r="AN956" t="s">
        <v>182</v>
      </c>
      <c r="AO956" t="s">
        <v>45</v>
      </c>
    </row>
    <row r="957" spans="1:41" x14ac:dyDescent="0.25">
      <c r="A957">
        <f>MAX(A$8:A956)+1</f>
        <v>949</v>
      </c>
      <c r="B957" s="2">
        <f>T957</f>
        <v>6383</v>
      </c>
      <c r="C957" s="2">
        <f>S957</f>
        <v>88</v>
      </c>
      <c r="D957" s="2" t="str">
        <f>AO957</f>
        <v>TOR / EST / JUV / EST</v>
      </c>
      <c r="E957" s="2">
        <f>U957</f>
        <v>8</v>
      </c>
      <c r="F957" s="2">
        <f>W957</f>
        <v>4</v>
      </c>
      <c r="G957" s="2">
        <f>X957</f>
        <v>6</v>
      </c>
      <c r="H957" s="2">
        <f>Y957</f>
        <v>10</v>
      </c>
      <c r="I957" s="3">
        <f>Z957</f>
        <v>0</v>
      </c>
      <c r="J957" s="3">
        <f>AA957</f>
        <v>0</v>
      </c>
      <c r="K957" s="3">
        <f>AB957</f>
        <v>0</v>
      </c>
      <c r="L957" s="3">
        <f>AC957</f>
        <v>1920</v>
      </c>
      <c r="M957" s="3">
        <f>AD957</f>
        <v>1920</v>
      </c>
      <c r="N957" s="3">
        <f>AE957</f>
        <v>1920</v>
      </c>
      <c r="O957" s="3">
        <f>AF957</f>
        <v>0</v>
      </c>
      <c r="P957" s="3">
        <f>AG957</f>
        <v>0</v>
      </c>
      <c r="Q957" s="3">
        <f>AH957</f>
        <v>0</v>
      </c>
      <c r="R957" t="s">
        <v>4793</v>
      </c>
      <c r="S957">
        <v>88</v>
      </c>
      <c r="T957">
        <v>6383</v>
      </c>
      <c r="U957">
        <v>8</v>
      </c>
      <c r="V957" t="s">
        <v>2462</v>
      </c>
      <c r="W957">
        <v>4</v>
      </c>
      <c r="X957">
        <v>6</v>
      </c>
      <c r="Y957">
        <v>10</v>
      </c>
      <c r="Z957">
        <v>0</v>
      </c>
      <c r="AA957">
        <v>0</v>
      </c>
      <c r="AB957">
        <v>0</v>
      </c>
      <c r="AC957">
        <v>1920</v>
      </c>
      <c r="AD957">
        <v>1920</v>
      </c>
      <c r="AE957">
        <v>1920</v>
      </c>
      <c r="AF957">
        <v>0</v>
      </c>
      <c r="AG957">
        <v>0</v>
      </c>
      <c r="AH957">
        <v>0</v>
      </c>
      <c r="AI957" t="s">
        <v>1588</v>
      </c>
      <c r="AJ957" t="s">
        <v>1562</v>
      </c>
      <c r="AK957" t="s">
        <v>28</v>
      </c>
      <c r="AL957">
        <v>2009</v>
      </c>
      <c r="AM957">
        <v>15</v>
      </c>
      <c r="AN957" t="s">
        <v>182</v>
      </c>
      <c r="AO957" t="s">
        <v>99</v>
      </c>
    </row>
    <row r="958" spans="1:41" x14ac:dyDescent="0.25">
      <c r="A958">
        <f>MAX(A$8:A957)+1</f>
        <v>950</v>
      </c>
      <c r="B958" s="2">
        <f>T958</f>
        <v>6383</v>
      </c>
      <c r="C958" s="2">
        <f>S958</f>
        <v>130</v>
      </c>
      <c r="D958" s="2" t="str">
        <f>AO958</f>
        <v>CAMP / ESP / ABS / EST</v>
      </c>
      <c r="E958" s="2">
        <f>U958</f>
        <v>4</v>
      </c>
      <c r="F958" s="2">
        <f>W958</f>
        <v>4</v>
      </c>
      <c r="G958" s="2">
        <f>X958</f>
        <v>15</v>
      </c>
      <c r="H958" s="2">
        <f>Y958</f>
        <v>10</v>
      </c>
      <c r="I958" s="3">
        <f>Z958</f>
        <v>0</v>
      </c>
      <c r="J958" s="3">
        <f>AA958</f>
        <v>0</v>
      </c>
      <c r="K958" s="3">
        <f>AB958</f>
        <v>2400</v>
      </c>
      <c r="L958" s="3">
        <f>AC958</f>
        <v>2400</v>
      </c>
      <c r="M958" s="3">
        <f>AD958</f>
        <v>2400</v>
      </c>
      <c r="N958" s="3">
        <f>AE958</f>
        <v>2400</v>
      </c>
      <c r="O958" s="3">
        <f>AF958</f>
        <v>0</v>
      </c>
      <c r="P958" s="3">
        <f>AG958</f>
        <v>0</v>
      </c>
      <c r="Q958" s="3">
        <f>AH958</f>
        <v>0</v>
      </c>
      <c r="R958" t="s">
        <v>4850</v>
      </c>
      <c r="S958">
        <v>130</v>
      </c>
      <c r="T958">
        <v>6383</v>
      </c>
      <c r="U958">
        <v>4</v>
      </c>
      <c r="V958" t="s">
        <v>2462</v>
      </c>
      <c r="W958">
        <v>4</v>
      </c>
      <c r="X958">
        <v>15</v>
      </c>
      <c r="Y958">
        <v>10</v>
      </c>
      <c r="Z958">
        <v>0</v>
      </c>
      <c r="AA958">
        <v>0</v>
      </c>
      <c r="AB958">
        <v>2400</v>
      </c>
      <c r="AC958">
        <v>2400</v>
      </c>
      <c r="AD958">
        <v>2400</v>
      </c>
      <c r="AE958">
        <v>2400</v>
      </c>
      <c r="AF958">
        <v>0</v>
      </c>
      <c r="AG958">
        <v>0</v>
      </c>
      <c r="AH958">
        <v>0</v>
      </c>
      <c r="AI958" t="s">
        <v>1588</v>
      </c>
      <c r="AJ958" t="s">
        <v>1562</v>
      </c>
      <c r="AK958" t="s">
        <v>28</v>
      </c>
      <c r="AL958">
        <v>2009</v>
      </c>
      <c r="AM958">
        <v>15</v>
      </c>
      <c r="AN958" t="s">
        <v>182</v>
      </c>
      <c r="AO958" t="s">
        <v>78</v>
      </c>
    </row>
    <row r="959" spans="1:41" x14ac:dyDescent="0.25">
      <c r="A959">
        <f>MAX(A$8:A958)+1</f>
        <v>951</v>
      </c>
      <c r="B959" s="2">
        <f>T959</f>
        <v>6383</v>
      </c>
      <c r="C959" s="2">
        <f>S959</f>
        <v>72</v>
      </c>
      <c r="D959" s="2" t="str">
        <f>AO959</f>
        <v>TOP / EST / JUV / EST</v>
      </c>
      <c r="E959" s="2">
        <f>U959</f>
        <v>12</v>
      </c>
      <c r="F959" s="2">
        <f>W959</f>
        <v>4</v>
      </c>
      <c r="G959" s="2">
        <f>X959</f>
        <v>6</v>
      </c>
      <c r="H959" s="2">
        <f>Y959</f>
        <v>10</v>
      </c>
      <c r="I959" s="3">
        <f>Z959</f>
        <v>0</v>
      </c>
      <c r="J959" s="3">
        <f>AA959</f>
        <v>0</v>
      </c>
      <c r="K959" s="3">
        <f>AB959</f>
        <v>0</v>
      </c>
      <c r="L959" s="3">
        <f>AC959</f>
        <v>2880</v>
      </c>
      <c r="M959" s="3">
        <f>AD959</f>
        <v>2880</v>
      </c>
      <c r="N959" s="3">
        <f>AE959</f>
        <v>2880</v>
      </c>
      <c r="O959" s="3">
        <f>AF959</f>
        <v>0</v>
      </c>
      <c r="P959" s="3">
        <f>AG959</f>
        <v>0</v>
      </c>
      <c r="Q959" s="3">
        <f>AH959</f>
        <v>0</v>
      </c>
      <c r="R959" t="s">
        <v>4872</v>
      </c>
      <c r="S959">
        <v>72</v>
      </c>
      <c r="T959">
        <v>6383</v>
      </c>
      <c r="U959">
        <v>12</v>
      </c>
      <c r="V959" t="s">
        <v>4855</v>
      </c>
      <c r="W959">
        <v>4</v>
      </c>
      <c r="X959">
        <v>6</v>
      </c>
      <c r="Y959">
        <v>10</v>
      </c>
      <c r="Z959">
        <v>0</v>
      </c>
      <c r="AA959">
        <v>0</v>
      </c>
      <c r="AB959">
        <v>0</v>
      </c>
      <c r="AC959">
        <v>2880</v>
      </c>
      <c r="AD959">
        <v>2880</v>
      </c>
      <c r="AE959">
        <v>2880</v>
      </c>
      <c r="AF959">
        <v>0</v>
      </c>
      <c r="AG959">
        <v>0</v>
      </c>
      <c r="AH959">
        <v>0</v>
      </c>
      <c r="AI959" t="s">
        <v>1588</v>
      </c>
      <c r="AJ959" t="s">
        <v>1562</v>
      </c>
      <c r="AK959" t="s">
        <v>28</v>
      </c>
      <c r="AL959">
        <v>2009</v>
      </c>
      <c r="AM959">
        <v>15</v>
      </c>
      <c r="AN959" t="s">
        <v>182</v>
      </c>
      <c r="AO959" t="s">
        <v>256</v>
      </c>
    </row>
    <row r="960" spans="1:41" x14ac:dyDescent="0.25">
      <c r="A960">
        <f>MAX(A$8:A959)+1</f>
        <v>952</v>
      </c>
      <c r="B960" s="2">
        <f>T960</f>
        <v>6383</v>
      </c>
      <c r="C960" s="2">
        <f>S960</f>
        <v>64</v>
      </c>
      <c r="D960" s="2" t="str">
        <f>AO960</f>
        <v>TOP / CAT / ABS / CAT</v>
      </c>
      <c r="E960" s="2">
        <f>U960</f>
        <v>5</v>
      </c>
      <c r="F960" s="2">
        <f>W960</f>
        <v>2</v>
      </c>
      <c r="G960" s="2">
        <f>X960</f>
        <v>15</v>
      </c>
      <c r="H960" s="2">
        <f>Y960</f>
        <v>10</v>
      </c>
      <c r="I960" s="3">
        <f>Z960</f>
        <v>0</v>
      </c>
      <c r="J960" s="3">
        <f>AA960</f>
        <v>0</v>
      </c>
      <c r="K960" s="3">
        <f>AB960</f>
        <v>1500</v>
      </c>
      <c r="L960" s="3">
        <f>AC960</f>
        <v>0</v>
      </c>
      <c r="M960" s="3">
        <f>AD960</f>
        <v>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1591</v>
      </c>
      <c r="S960">
        <v>64</v>
      </c>
      <c r="T960">
        <v>6383</v>
      </c>
      <c r="U960">
        <v>5</v>
      </c>
      <c r="V960" t="s">
        <v>4874</v>
      </c>
      <c r="W960">
        <v>2</v>
      </c>
      <c r="X960">
        <v>15</v>
      </c>
      <c r="Y960">
        <v>10</v>
      </c>
      <c r="Z960">
        <v>0</v>
      </c>
      <c r="AA960">
        <v>0</v>
      </c>
      <c r="AB960">
        <v>1500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 t="s">
        <v>1588</v>
      </c>
      <c r="AJ960" t="s">
        <v>1562</v>
      </c>
      <c r="AK960" t="s">
        <v>28</v>
      </c>
      <c r="AL960">
        <v>2009</v>
      </c>
      <c r="AM960">
        <v>15</v>
      </c>
      <c r="AN960" t="s">
        <v>182</v>
      </c>
      <c r="AO960" t="s">
        <v>169</v>
      </c>
    </row>
    <row r="961" spans="1:41" x14ac:dyDescent="0.25">
      <c r="A961">
        <f>MAX(A$8:A960)+1</f>
        <v>953</v>
      </c>
      <c r="B961" s="2">
        <f>T961</f>
        <v>6383</v>
      </c>
      <c r="C961" s="2">
        <f>S961</f>
        <v>47</v>
      </c>
      <c r="D961" s="2" t="str">
        <f>AO961</f>
        <v>OP / CAT3F / SEN A / CAT</v>
      </c>
      <c r="E961" s="2">
        <f>U961</f>
        <v>4</v>
      </c>
      <c r="F961" s="2">
        <f>W961</f>
        <v>1.25</v>
      </c>
      <c r="G961" s="2">
        <f>X961</f>
        <v>15</v>
      </c>
      <c r="H961" s="2">
        <f>Y961</f>
        <v>10</v>
      </c>
      <c r="I961" s="3">
        <f>Z961</f>
        <v>0</v>
      </c>
      <c r="J961" s="3">
        <f>AA961</f>
        <v>0</v>
      </c>
      <c r="K961" s="3">
        <f>AB961</f>
        <v>750</v>
      </c>
      <c r="L961" s="3">
        <f>AC961</f>
        <v>750</v>
      </c>
      <c r="M961" s="3">
        <f>AD961</f>
        <v>750</v>
      </c>
      <c r="N961" s="3">
        <f>AE961</f>
        <v>750</v>
      </c>
      <c r="O961" s="3">
        <f>AF961</f>
        <v>0</v>
      </c>
      <c r="P961" s="3">
        <f>AG961</f>
        <v>0</v>
      </c>
      <c r="Q961" s="3">
        <f>AH961</f>
        <v>0</v>
      </c>
      <c r="R961" t="s">
        <v>4974</v>
      </c>
      <c r="S961">
        <v>47</v>
      </c>
      <c r="T961">
        <v>6383</v>
      </c>
      <c r="U961">
        <v>4</v>
      </c>
      <c r="V961" t="s">
        <v>4962</v>
      </c>
      <c r="W961">
        <v>1.25</v>
      </c>
      <c r="X961">
        <v>15</v>
      </c>
      <c r="Y961">
        <v>10</v>
      </c>
      <c r="Z961">
        <v>0</v>
      </c>
      <c r="AA961">
        <v>0</v>
      </c>
      <c r="AB961">
        <v>750</v>
      </c>
      <c r="AC961">
        <v>750</v>
      </c>
      <c r="AD961">
        <v>750</v>
      </c>
      <c r="AE961">
        <v>750</v>
      </c>
      <c r="AF961">
        <v>0</v>
      </c>
      <c r="AG961">
        <v>0</v>
      </c>
      <c r="AH961">
        <v>0</v>
      </c>
      <c r="AI961" t="s">
        <v>1588</v>
      </c>
      <c r="AJ961" t="s">
        <v>1562</v>
      </c>
      <c r="AK961" t="s">
        <v>28</v>
      </c>
      <c r="AL961">
        <v>2009</v>
      </c>
      <c r="AM961">
        <v>15</v>
      </c>
      <c r="AN961" t="s">
        <v>182</v>
      </c>
      <c r="AO961" t="s">
        <v>80</v>
      </c>
    </row>
    <row r="962" spans="1:41" x14ac:dyDescent="0.25">
      <c r="A962">
        <f>MAX(A$8:A961)+1</f>
        <v>954</v>
      </c>
      <c r="B962" s="2">
        <f>T962</f>
        <v>6383</v>
      </c>
      <c r="C962" s="2">
        <f>S962</f>
        <v>59</v>
      </c>
      <c r="D962" s="2" t="str">
        <f>AO962</f>
        <v>OPC / BON3F / S21 / CAT</v>
      </c>
      <c r="E962" s="2">
        <f>U962</f>
        <v>5</v>
      </c>
      <c r="F962" s="2">
        <f>W962</f>
        <v>1</v>
      </c>
      <c r="G962" s="2">
        <f>X962</f>
        <v>9</v>
      </c>
      <c r="H962" s="2">
        <f>Y962</f>
        <v>10</v>
      </c>
      <c r="I962" s="3">
        <f>Z962</f>
        <v>0</v>
      </c>
      <c r="J962" s="3">
        <f>AA962</f>
        <v>0</v>
      </c>
      <c r="K962" s="3">
        <f>AB962</f>
        <v>0</v>
      </c>
      <c r="L962" s="3">
        <f>AC962</f>
        <v>450</v>
      </c>
      <c r="M962" s="3">
        <f>AD962</f>
        <v>450</v>
      </c>
      <c r="N962" s="3">
        <f>AE962</f>
        <v>450</v>
      </c>
      <c r="O962" s="3">
        <f>AF962</f>
        <v>0</v>
      </c>
      <c r="P962" s="3">
        <f>AG962</f>
        <v>0</v>
      </c>
      <c r="Q962" s="3">
        <f>AH962</f>
        <v>0</v>
      </c>
      <c r="R962" t="s">
        <v>5230</v>
      </c>
      <c r="S962">
        <v>59</v>
      </c>
      <c r="T962">
        <v>6383</v>
      </c>
      <c r="U962">
        <v>5</v>
      </c>
      <c r="V962" t="s">
        <v>4962</v>
      </c>
      <c r="W962">
        <v>1</v>
      </c>
      <c r="X962">
        <v>9</v>
      </c>
      <c r="Y962">
        <v>10</v>
      </c>
      <c r="Z962">
        <v>0</v>
      </c>
      <c r="AA962">
        <v>0</v>
      </c>
      <c r="AB962">
        <v>0</v>
      </c>
      <c r="AC962">
        <v>450</v>
      </c>
      <c r="AD962">
        <v>450</v>
      </c>
      <c r="AE962">
        <v>450</v>
      </c>
      <c r="AF962">
        <v>0</v>
      </c>
      <c r="AG962">
        <v>0</v>
      </c>
      <c r="AH962">
        <v>0</v>
      </c>
      <c r="AI962" t="s">
        <v>1588</v>
      </c>
      <c r="AJ962" t="s">
        <v>1562</v>
      </c>
      <c r="AK962" t="s">
        <v>28</v>
      </c>
      <c r="AL962">
        <v>2009</v>
      </c>
      <c r="AM962">
        <v>15</v>
      </c>
      <c r="AN962" t="s">
        <v>182</v>
      </c>
      <c r="AO962" t="s">
        <v>36</v>
      </c>
    </row>
    <row r="963" spans="1:41" x14ac:dyDescent="0.25">
      <c r="A963">
        <f>MAX(A$8:A962)+1</f>
        <v>955</v>
      </c>
      <c r="B963" s="2">
        <f>T963</f>
        <v>6383</v>
      </c>
      <c r="C963" s="2">
        <f>S963</f>
        <v>117</v>
      </c>
      <c r="D963" s="2" t="str">
        <f>AO963</f>
        <v>CAMP / CAT / ABS / CAT</v>
      </c>
      <c r="E963" s="2">
        <f>U963</f>
        <v>12</v>
      </c>
      <c r="F963" s="2">
        <f>W963</f>
        <v>2</v>
      </c>
      <c r="G963" s="2">
        <f>X963</f>
        <v>15</v>
      </c>
      <c r="H963" s="2">
        <f>Y963</f>
        <v>10</v>
      </c>
      <c r="I963" s="3">
        <f>Z963</f>
        <v>0</v>
      </c>
      <c r="J963" s="3">
        <f>AA963</f>
        <v>0</v>
      </c>
      <c r="K963" s="3">
        <f>AB963</f>
        <v>3600</v>
      </c>
      <c r="L963" s="3">
        <f>AC963</f>
        <v>3600</v>
      </c>
      <c r="M963" s="3">
        <f>AD963</f>
        <v>3600</v>
      </c>
      <c r="N963" s="3">
        <f>AE963</f>
        <v>3600</v>
      </c>
      <c r="O963" s="3">
        <f>AF963</f>
        <v>0</v>
      </c>
      <c r="P963" s="3">
        <f>AG963</f>
        <v>0</v>
      </c>
      <c r="Q963" s="3">
        <f>AH963</f>
        <v>0</v>
      </c>
      <c r="R963" t="s">
        <v>1589</v>
      </c>
      <c r="S963">
        <v>117</v>
      </c>
      <c r="T963">
        <v>6383</v>
      </c>
      <c r="U963">
        <v>12</v>
      </c>
      <c r="V963" t="s">
        <v>5284</v>
      </c>
      <c r="W963">
        <v>2</v>
      </c>
      <c r="X963">
        <v>15</v>
      </c>
      <c r="Y963">
        <v>10</v>
      </c>
      <c r="Z963">
        <v>0</v>
      </c>
      <c r="AA963">
        <v>0</v>
      </c>
      <c r="AB963">
        <v>3600</v>
      </c>
      <c r="AC963">
        <v>3600</v>
      </c>
      <c r="AD963">
        <v>3600</v>
      </c>
      <c r="AE963">
        <v>3600</v>
      </c>
      <c r="AF963">
        <v>0</v>
      </c>
      <c r="AG963">
        <v>0</v>
      </c>
      <c r="AH963">
        <v>0</v>
      </c>
      <c r="AI963" t="s">
        <v>1588</v>
      </c>
      <c r="AJ963" t="s">
        <v>1562</v>
      </c>
      <c r="AK963" t="s">
        <v>28</v>
      </c>
      <c r="AL963">
        <v>2009</v>
      </c>
      <c r="AM963">
        <v>15</v>
      </c>
      <c r="AN963" t="s">
        <v>182</v>
      </c>
      <c r="AO963" t="s">
        <v>30</v>
      </c>
    </row>
    <row r="964" spans="1:41" x14ac:dyDescent="0.25">
      <c r="A964">
        <f>MAX(A$8:A963)+1</f>
        <v>956</v>
      </c>
      <c r="B964" s="2">
        <f>T964</f>
        <v>6391</v>
      </c>
      <c r="C964" s="2">
        <f>S964</f>
        <v>176</v>
      </c>
      <c r="D964" s="2" t="str">
        <f>AO964</f>
        <v>TOP / CAT / CAD / CAT</v>
      </c>
      <c r="E964" s="2">
        <f>U964</f>
        <v>5</v>
      </c>
      <c r="F964" s="2">
        <f>W964</f>
        <v>1</v>
      </c>
      <c r="G964" s="2">
        <f>X964</f>
        <v>3.5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0</v>
      </c>
      <c r="L964" s="3">
        <f>AC964</f>
        <v>0</v>
      </c>
      <c r="M964" s="3">
        <f>AD964</f>
        <v>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2640</v>
      </c>
      <c r="S964">
        <v>176</v>
      </c>
      <c r="T964">
        <v>6391</v>
      </c>
      <c r="U964">
        <v>5</v>
      </c>
      <c r="V964" t="s">
        <v>11</v>
      </c>
      <c r="W964">
        <v>1</v>
      </c>
      <c r="X964">
        <v>3.5</v>
      </c>
      <c r="Y964">
        <v>10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 t="s">
        <v>3834</v>
      </c>
      <c r="AJ964" t="s">
        <v>762</v>
      </c>
      <c r="AK964" t="s">
        <v>14</v>
      </c>
      <c r="AL964">
        <v>2007</v>
      </c>
      <c r="AM964">
        <v>17</v>
      </c>
      <c r="AN964" t="s">
        <v>29</v>
      </c>
      <c r="AO964" t="s">
        <v>2607</v>
      </c>
    </row>
    <row r="965" spans="1:41" x14ac:dyDescent="0.25">
      <c r="A965">
        <f>MAX(A$8:A964)+1</f>
        <v>957</v>
      </c>
      <c r="B965" s="2">
        <f>T965</f>
        <v>6391</v>
      </c>
      <c r="C965" s="2">
        <f>S965</f>
        <v>182</v>
      </c>
      <c r="D965" s="2" t="str">
        <f>AO965</f>
        <v>CAMP / ESP / CAD / CAT</v>
      </c>
      <c r="E965" s="2">
        <f>U965</f>
        <v>4</v>
      </c>
      <c r="F965" s="2">
        <f>W965</f>
        <v>4</v>
      </c>
      <c r="G965" s="2">
        <f>X965</f>
        <v>3.5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0</v>
      </c>
      <c r="L965" s="3">
        <f>AC965</f>
        <v>0</v>
      </c>
      <c r="M965" s="3">
        <f>AD965</f>
        <v>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2684</v>
      </c>
      <c r="S965">
        <v>182</v>
      </c>
      <c r="T965">
        <v>6391</v>
      </c>
      <c r="U965">
        <v>4</v>
      </c>
      <c r="V965" t="s">
        <v>11</v>
      </c>
      <c r="W965">
        <v>4</v>
      </c>
      <c r="X965">
        <v>3.5</v>
      </c>
      <c r="Y965">
        <v>10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 t="s">
        <v>3834</v>
      </c>
      <c r="AJ965" t="s">
        <v>762</v>
      </c>
      <c r="AK965" t="s">
        <v>14</v>
      </c>
      <c r="AL965">
        <v>2007</v>
      </c>
      <c r="AM965">
        <v>17</v>
      </c>
      <c r="AN965" t="s">
        <v>29</v>
      </c>
      <c r="AO965" t="s">
        <v>2674</v>
      </c>
    </row>
    <row r="966" spans="1:41" x14ac:dyDescent="0.25">
      <c r="A966">
        <f>MAX(A$8:A965)+1</f>
        <v>958</v>
      </c>
      <c r="B966" s="2">
        <f>T966</f>
        <v>6391</v>
      </c>
      <c r="C966" s="2">
        <f>S966</f>
        <v>3</v>
      </c>
      <c r="D966" s="2" t="str">
        <f>AO966</f>
        <v>LLIGUES ESTATALS /  /  / EST</v>
      </c>
      <c r="E966" s="2">
        <f>U966</f>
        <v>1020</v>
      </c>
      <c r="F966" s="2">
        <f>W966</f>
        <v>1</v>
      </c>
      <c r="G966" s="2">
        <f>X966</f>
        <v>1</v>
      </c>
      <c r="H966" s="2">
        <f>Y966</f>
        <v>1</v>
      </c>
      <c r="I966" s="3">
        <f>Z966</f>
        <v>0</v>
      </c>
      <c r="J966" s="3">
        <f>AA966</f>
        <v>0</v>
      </c>
      <c r="K966" s="3">
        <f>AB966</f>
        <v>1020</v>
      </c>
      <c r="L966" s="3">
        <f>AC966</f>
        <v>0</v>
      </c>
      <c r="M966" s="3">
        <f>AD966</f>
        <v>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1800</v>
      </c>
      <c r="S966">
        <v>3</v>
      </c>
      <c r="T966">
        <v>6391</v>
      </c>
      <c r="U966">
        <v>1020</v>
      </c>
      <c r="V966" t="s">
        <v>11</v>
      </c>
      <c r="W966">
        <v>1</v>
      </c>
      <c r="X966">
        <v>1</v>
      </c>
      <c r="Y966">
        <v>1</v>
      </c>
      <c r="Z966">
        <v>0</v>
      </c>
      <c r="AA966">
        <v>0</v>
      </c>
      <c r="AB966">
        <v>1020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 t="s">
        <v>3834</v>
      </c>
      <c r="AJ966" t="s">
        <v>762</v>
      </c>
      <c r="AK966" t="s">
        <v>14</v>
      </c>
      <c r="AL966">
        <v>2007</v>
      </c>
      <c r="AM966">
        <v>17</v>
      </c>
      <c r="AN966" t="s">
        <v>29</v>
      </c>
      <c r="AO966" t="s">
        <v>1693</v>
      </c>
    </row>
    <row r="967" spans="1:41" x14ac:dyDescent="0.25">
      <c r="A967">
        <f>MAX(A$8:A966)+1</f>
        <v>959</v>
      </c>
      <c r="B967" s="2">
        <f>T967</f>
        <v>6391</v>
      </c>
      <c r="C967" s="2">
        <f>S967</f>
        <v>2</v>
      </c>
      <c r="D967" s="2" t="str">
        <f>AO967</f>
        <v>RQ / RFETM / ABS / EST</v>
      </c>
      <c r="E967" s="2">
        <f>U967</f>
        <v>513</v>
      </c>
      <c r="F967" s="2">
        <f>W967</f>
        <v>0.1</v>
      </c>
      <c r="G967" s="2">
        <f>X967</f>
        <v>1</v>
      </c>
      <c r="H967" s="2">
        <f>Y967</f>
        <v>10</v>
      </c>
      <c r="I967" s="3">
        <f>Z967</f>
        <v>0</v>
      </c>
      <c r="J967" s="3">
        <f>AA967</f>
        <v>0</v>
      </c>
      <c r="K967" s="3">
        <f>AB967</f>
        <v>513</v>
      </c>
      <c r="L967" s="3">
        <f>AC967</f>
        <v>0</v>
      </c>
      <c r="M967" s="3">
        <f>AD967</f>
        <v>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1375</v>
      </c>
      <c r="S967">
        <v>2</v>
      </c>
      <c r="T967">
        <v>6391</v>
      </c>
      <c r="U967">
        <v>513</v>
      </c>
      <c r="V967" t="s">
        <v>11</v>
      </c>
      <c r="W967">
        <v>0.1</v>
      </c>
      <c r="X967">
        <v>1</v>
      </c>
      <c r="Y967">
        <v>10</v>
      </c>
      <c r="Z967">
        <v>0</v>
      </c>
      <c r="AA967">
        <v>0</v>
      </c>
      <c r="AB967">
        <v>513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 t="s">
        <v>3834</v>
      </c>
      <c r="AJ967" t="s">
        <v>762</v>
      </c>
      <c r="AK967" t="s">
        <v>14</v>
      </c>
      <c r="AL967">
        <v>2007</v>
      </c>
      <c r="AM967">
        <v>17</v>
      </c>
      <c r="AN967" t="s">
        <v>29</v>
      </c>
      <c r="AO967" t="s">
        <v>16</v>
      </c>
    </row>
    <row r="968" spans="1:41" x14ac:dyDescent="0.25">
      <c r="A968">
        <f>MAX(A$8:A967)+1</f>
        <v>960</v>
      </c>
      <c r="B968" s="2">
        <f>T968</f>
        <v>6391</v>
      </c>
      <c r="C968" s="2">
        <f>S968</f>
        <v>167</v>
      </c>
      <c r="D968" s="2" t="str">
        <f>AO968</f>
        <v>OP / CAT1F / CAD C / CAT</v>
      </c>
      <c r="E968" s="2">
        <f>U968</f>
        <v>0.85</v>
      </c>
      <c r="F968" s="2">
        <f>W968</f>
        <v>0.5</v>
      </c>
      <c r="G968" s="2">
        <f>X968</f>
        <v>3.5</v>
      </c>
      <c r="H968" s="2">
        <f>Y968</f>
        <v>10</v>
      </c>
      <c r="I968" s="3">
        <f>Z968</f>
        <v>0</v>
      </c>
      <c r="J968" s="3">
        <f>AA968</f>
        <v>0</v>
      </c>
      <c r="K968" s="3">
        <f>AB968</f>
        <v>14.875</v>
      </c>
      <c r="L968" s="3">
        <f>AC968</f>
        <v>14.875</v>
      </c>
      <c r="M968" s="3">
        <f>AD968</f>
        <v>14.875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3649</v>
      </c>
      <c r="S968">
        <v>167</v>
      </c>
      <c r="T968">
        <v>6391</v>
      </c>
      <c r="U968">
        <v>0.85</v>
      </c>
      <c r="V968" t="s">
        <v>22</v>
      </c>
      <c r="W968">
        <v>0.5</v>
      </c>
      <c r="X968">
        <v>3.5</v>
      </c>
      <c r="Y968">
        <v>10</v>
      </c>
      <c r="Z968">
        <v>0</v>
      </c>
      <c r="AA968">
        <v>0</v>
      </c>
      <c r="AB968">
        <v>14.875</v>
      </c>
      <c r="AC968">
        <v>14.875</v>
      </c>
      <c r="AD968">
        <v>14.875</v>
      </c>
      <c r="AE968">
        <v>0</v>
      </c>
      <c r="AF968">
        <v>0</v>
      </c>
      <c r="AG968">
        <v>0</v>
      </c>
      <c r="AH968">
        <v>0</v>
      </c>
      <c r="AI968" t="s">
        <v>3834</v>
      </c>
      <c r="AJ968" t="s">
        <v>762</v>
      </c>
      <c r="AK968" t="s">
        <v>14</v>
      </c>
      <c r="AL968">
        <v>2007</v>
      </c>
      <c r="AM968">
        <v>17</v>
      </c>
      <c r="AN968" t="s">
        <v>29</v>
      </c>
      <c r="AO968" t="s">
        <v>144</v>
      </c>
    </row>
    <row r="969" spans="1:41" x14ac:dyDescent="0.25">
      <c r="A969">
        <f>MAX(A$8:A968)+1</f>
        <v>961</v>
      </c>
      <c r="B969" s="2">
        <f>T969</f>
        <v>6391</v>
      </c>
      <c r="C969" s="2">
        <f>S969</f>
        <v>78</v>
      </c>
      <c r="D969" s="2" t="str">
        <f>AO969</f>
        <v>TOR / ZON / JUV / EST</v>
      </c>
      <c r="E969" s="2">
        <f>U969</f>
        <v>5</v>
      </c>
      <c r="F969" s="2">
        <f>W969</f>
        <v>2</v>
      </c>
      <c r="G969" s="2">
        <f>X969</f>
        <v>6</v>
      </c>
      <c r="H969" s="2">
        <f>Y969</f>
        <v>10</v>
      </c>
      <c r="I969" s="3">
        <f>Z969</f>
        <v>0</v>
      </c>
      <c r="J969" s="3">
        <f>AA969</f>
        <v>0</v>
      </c>
      <c r="K969" s="3">
        <f>AB969</f>
        <v>0</v>
      </c>
      <c r="L969" s="3">
        <f>AC969</f>
        <v>600</v>
      </c>
      <c r="M969" s="3">
        <f>AD969</f>
        <v>600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3906</v>
      </c>
      <c r="S969">
        <v>78</v>
      </c>
      <c r="T969">
        <v>6391</v>
      </c>
      <c r="U969">
        <v>5</v>
      </c>
      <c r="V969" t="s">
        <v>3882</v>
      </c>
      <c r="W969">
        <v>2</v>
      </c>
      <c r="X969">
        <v>6</v>
      </c>
      <c r="Y969">
        <v>10</v>
      </c>
      <c r="Z969">
        <v>0</v>
      </c>
      <c r="AA969">
        <v>0</v>
      </c>
      <c r="AB969">
        <v>0</v>
      </c>
      <c r="AC969">
        <v>600</v>
      </c>
      <c r="AD969">
        <v>600</v>
      </c>
      <c r="AE969">
        <v>0</v>
      </c>
      <c r="AF969">
        <v>0</v>
      </c>
      <c r="AG969">
        <v>0</v>
      </c>
      <c r="AH969">
        <v>0</v>
      </c>
      <c r="AI969" t="s">
        <v>3834</v>
      </c>
      <c r="AJ969" t="s">
        <v>762</v>
      </c>
      <c r="AK969" t="s">
        <v>14</v>
      </c>
      <c r="AL969">
        <v>2007</v>
      </c>
      <c r="AM969">
        <v>17</v>
      </c>
      <c r="AN969" t="s">
        <v>29</v>
      </c>
      <c r="AO969" t="s">
        <v>39</v>
      </c>
    </row>
    <row r="970" spans="1:41" x14ac:dyDescent="0.25">
      <c r="A970">
        <f>MAX(A$8:A969)+1</f>
        <v>962</v>
      </c>
      <c r="B970" s="2">
        <f>T970</f>
        <v>6391</v>
      </c>
      <c r="C970" s="2">
        <f>S970</f>
        <v>120</v>
      </c>
      <c r="D970" s="2" t="str">
        <f>AO970</f>
        <v>CAMP / CAT / JUV / CAT</v>
      </c>
      <c r="E970" s="2">
        <f>U970</f>
        <v>2</v>
      </c>
      <c r="F970" s="2">
        <f>W970</f>
        <v>2</v>
      </c>
      <c r="G970" s="2">
        <f>X970</f>
        <v>6</v>
      </c>
      <c r="H970" s="2">
        <f>Y970</f>
        <v>10</v>
      </c>
      <c r="I970" s="3">
        <f>Z970</f>
        <v>0</v>
      </c>
      <c r="J970" s="3">
        <f>AA970</f>
        <v>0</v>
      </c>
      <c r="K970" s="3">
        <f>AB970</f>
        <v>0</v>
      </c>
      <c r="L970" s="3">
        <f>AC970</f>
        <v>0</v>
      </c>
      <c r="M970" s="3">
        <f>AD970</f>
        <v>240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2315</v>
      </c>
      <c r="S970">
        <v>120</v>
      </c>
      <c r="T970">
        <v>6391</v>
      </c>
      <c r="U970">
        <v>2</v>
      </c>
      <c r="V970" t="s">
        <v>4113</v>
      </c>
      <c r="W970">
        <v>2</v>
      </c>
      <c r="X970">
        <v>6</v>
      </c>
      <c r="Y970">
        <v>10</v>
      </c>
      <c r="Z970">
        <v>0</v>
      </c>
      <c r="AA970">
        <v>0</v>
      </c>
      <c r="AB970">
        <v>0</v>
      </c>
      <c r="AC970">
        <v>0</v>
      </c>
      <c r="AD970">
        <v>240</v>
      </c>
      <c r="AE970">
        <v>0</v>
      </c>
      <c r="AF970">
        <v>0</v>
      </c>
      <c r="AG970">
        <v>0</v>
      </c>
      <c r="AH970">
        <v>0</v>
      </c>
      <c r="AI970" t="s">
        <v>3834</v>
      </c>
      <c r="AJ970" t="s">
        <v>762</v>
      </c>
      <c r="AK970" t="s">
        <v>14</v>
      </c>
      <c r="AL970">
        <v>2007</v>
      </c>
      <c r="AM970">
        <v>17</v>
      </c>
      <c r="AN970" t="s">
        <v>29</v>
      </c>
      <c r="AO970" t="s">
        <v>31</v>
      </c>
    </row>
    <row r="971" spans="1:41" x14ac:dyDescent="0.25">
      <c r="A971">
        <f>MAX(A$8:A970)+1</f>
        <v>963</v>
      </c>
      <c r="B971" s="2">
        <f>T971</f>
        <v>6391</v>
      </c>
      <c r="C971" s="2">
        <f>S971</f>
        <v>29</v>
      </c>
      <c r="D971" s="2" t="str">
        <f>AO971</f>
        <v>OP / CAT2F / SEN B / CAT</v>
      </c>
      <c r="E971" s="2">
        <f>U971</f>
        <v>16</v>
      </c>
      <c r="F971" s="2">
        <f>W971</f>
        <v>0.5</v>
      </c>
      <c r="G971" s="2">
        <f>X971</f>
        <v>15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1200</v>
      </c>
      <c r="L971" s="3">
        <f>AC971</f>
        <v>1200</v>
      </c>
      <c r="M971" s="3">
        <f>AD971</f>
        <v>1200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1376</v>
      </c>
      <c r="S971">
        <v>29</v>
      </c>
      <c r="T971">
        <v>6391</v>
      </c>
      <c r="U971">
        <v>16</v>
      </c>
      <c r="V971" t="s">
        <v>4225</v>
      </c>
      <c r="W971">
        <v>0.5</v>
      </c>
      <c r="X971">
        <v>15</v>
      </c>
      <c r="Y971">
        <v>10</v>
      </c>
      <c r="Z971">
        <v>0</v>
      </c>
      <c r="AA971">
        <v>0</v>
      </c>
      <c r="AB971">
        <v>1200</v>
      </c>
      <c r="AC971">
        <v>1200</v>
      </c>
      <c r="AD971">
        <v>1200</v>
      </c>
      <c r="AE971">
        <v>0</v>
      </c>
      <c r="AF971">
        <v>0</v>
      </c>
      <c r="AG971">
        <v>0</v>
      </c>
      <c r="AH971">
        <v>0</v>
      </c>
      <c r="AI971" t="s">
        <v>3834</v>
      </c>
      <c r="AJ971" t="s">
        <v>762</v>
      </c>
      <c r="AK971" t="s">
        <v>14</v>
      </c>
      <c r="AL971">
        <v>2007</v>
      </c>
      <c r="AM971">
        <v>17</v>
      </c>
      <c r="AN971" t="s">
        <v>29</v>
      </c>
      <c r="AO971" t="s">
        <v>207</v>
      </c>
    </row>
    <row r="972" spans="1:41" x14ac:dyDescent="0.25">
      <c r="A972">
        <f>MAX(A$8:A971)+1</f>
        <v>964</v>
      </c>
      <c r="B972" s="2">
        <f>T972</f>
        <v>6391</v>
      </c>
      <c r="C972" s="2">
        <f>S972</f>
        <v>41</v>
      </c>
      <c r="D972" s="2" t="str">
        <f>AO972</f>
        <v>OPC / BON2F / JUV / CAT</v>
      </c>
      <c r="E972" s="2">
        <f>U972</f>
        <v>5</v>
      </c>
      <c r="F972" s="2">
        <f>W972</f>
        <v>1</v>
      </c>
      <c r="G972" s="2">
        <f>X972</f>
        <v>6</v>
      </c>
      <c r="H972" s="2">
        <f>Y972</f>
        <v>10</v>
      </c>
      <c r="I972" s="3">
        <f>Z972</f>
        <v>0</v>
      </c>
      <c r="J972" s="3">
        <f>AA972</f>
        <v>0</v>
      </c>
      <c r="K972" s="3">
        <f>AB972</f>
        <v>0</v>
      </c>
      <c r="L972" s="3">
        <f>AC972</f>
        <v>0</v>
      </c>
      <c r="M972" s="3">
        <f>AD972</f>
        <v>300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1377</v>
      </c>
      <c r="S972">
        <v>41</v>
      </c>
      <c r="T972">
        <v>6391</v>
      </c>
      <c r="U972">
        <v>5</v>
      </c>
      <c r="V972" t="s">
        <v>4225</v>
      </c>
      <c r="W972">
        <v>1</v>
      </c>
      <c r="X972">
        <v>6</v>
      </c>
      <c r="Y972">
        <v>10</v>
      </c>
      <c r="Z972">
        <v>0</v>
      </c>
      <c r="AA972">
        <v>0</v>
      </c>
      <c r="AB972">
        <v>0</v>
      </c>
      <c r="AC972">
        <v>0</v>
      </c>
      <c r="AD972">
        <v>300</v>
      </c>
      <c r="AE972">
        <v>0</v>
      </c>
      <c r="AF972">
        <v>0</v>
      </c>
      <c r="AG972">
        <v>0</v>
      </c>
      <c r="AH972">
        <v>0</v>
      </c>
      <c r="AI972" t="s">
        <v>3834</v>
      </c>
      <c r="AJ972" t="s">
        <v>762</v>
      </c>
      <c r="AK972" t="s">
        <v>14</v>
      </c>
      <c r="AL972">
        <v>2007</v>
      </c>
      <c r="AM972">
        <v>17</v>
      </c>
      <c r="AN972" t="s">
        <v>29</v>
      </c>
      <c r="AO972" t="s">
        <v>203</v>
      </c>
    </row>
    <row r="973" spans="1:41" x14ac:dyDescent="0.25">
      <c r="A973">
        <f>MAX(A$8:A972)+1</f>
        <v>965</v>
      </c>
      <c r="B973" s="2">
        <f>T973</f>
        <v>6391</v>
      </c>
      <c r="C973" s="2">
        <f>S973</f>
        <v>95</v>
      </c>
      <c r="D973" s="2" t="str">
        <f>AO973</f>
        <v>TOR / EST / ADA / EST</v>
      </c>
      <c r="E973" s="2">
        <f>U973</f>
        <v>20</v>
      </c>
      <c r="F973" s="2">
        <f>W973</f>
        <v>2</v>
      </c>
      <c r="G973" s="2">
        <f>X973</f>
        <v>10</v>
      </c>
      <c r="H973" s="2">
        <f>Y973</f>
        <v>10</v>
      </c>
      <c r="I973" s="3">
        <f>Z973</f>
        <v>0</v>
      </c>
      <c r="J973" s="3">
        <f>AA973</f>
        <v>4000</v>
      </c>
      <c r="K973" s="3">
        <f>AB973</f>
        <v>0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1380</v>
      </c>
      <c r="S973">
        <v>95</v>
      </c>
      <c r="T973">
        <v>6391</v>
      </c>
      <c r="U973">
        <v>20</v>
      </c>
      <c r="V973" t="s">
        <v>2462</v>
      </c>
      <c r="W973">
        <v>2</v>
      </c>
      <c r="X973">
        <v>10</v>
      </c>
      <c r="Y973">
        <v>10</v>
      </c>
      <c r="Z973">
        <v>0</v>
      </c>
      <c r="AA973">
        <v>4000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3834</v>
      </c>
      <c r="AJ973" t="s">
        <v>762</v>
      </c>
      <c r="AK973" t="s">
        <v>14</v>
      </c>
      <c r="AL973">
        <v>2007</v>
      </c>
      <c r="AM973">
        <v>17</v>
      </c>
      <c r="AN973" t="s">
        <v>29</v>
      </c>
      <c r="AO973" t="s">
        <v>271</v>
      </c>
    </row>
    <row r="974" spans="1:41" x14ac:dyDescent="0.25">
      <c r="A974">
        <f>MAX(A$8:A973)+1</f>
        <v>966</v>
      </c>
      <c r="B974" s="2">
        <f>T974</f>
        <v>6391</v>
      </c>
      <c r="C974" s="2">
        <f>S974</f>
        <v>69</v>
      </c>
      <c r="D974" s="2" t="str">
        <f>AO974</f>
        <v>TOP / CAT / ADA / CAT</v>
      </c>
      <c r="E974" s="2">
        <f>U974</f>
        <v>20</v>
      </c>
      <c r="F974" s="2">
        <f>W974</f>
        <v>2</v>
      </c>
      <c r="G974" s="2">
        <f>X974</f>
        <v>10</v>
      </c>
      <c r="H974" s="2">
        <f>Y974</f>
        <v>10</v>
      </c>
      <c r="I974" s="3">
        <f>Z974</f>
        <v>0</v>
      </c>
      <c r="J974" s="3">
        <f>AA974</f>
        <v>4000</v>
      </c>
      <c r="K974" s="3">
        <f>AB974</f>
        <v>0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2467</v>
      </c>
      <c r="S974">
        <v>69</v>
      </c>
      <c r="T974">
        <v>6391</v>
      </c>
      <c r="U974">
        <v>20</v>
      </c>
      <c r="V974" t="s">
        <v>4874</v>
      </c>
      <c r="W974">
        <v>2</v>
      </c>
      <c r="X974">
        <v>10</v>
      </c>
      <c r="Y974">
        <v>10</v>
      </c>
      <c r="Z974">
        <v>0</v>
      </c>
      <c r="AA974">
        <v>4000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3834</v>
      </c>
      <c r="AJ974" t="s">
        <v>762</v>
      </c>
      <c r="AK974" t="s">
        <v>14</v>
      </c>
      <c r="AL974">
        <v>2007</v>
      </c>
      <c r="AM974">
        <v>17</v>
      </c>
      <c r="AN974" t="s">
        <v>29</v>
      </c>
      <c r="AO974" t="s">
        <v>269</v>
      </c>
    </row>
    <row r="975" spans="1:41" x14ac:dyDescent="0.25">
      <c r="A975">
        <f>MAX(A$8:A974)+1</f>
        <v>967</v>
      </c>
      <c r="B975" s="2">
        <f>T975</f>
        <v>6391</v>
      </c>
      <c r="C975" s="2">
        <f>S975</f>
        <v>47</v>
      </c>
      <c r="D975" s="2" t="str">
        <f>AO975</f>
        <v>OP / CAT3F / SEN A / CAT</v>
      </c>
      <c r="E975" s="2">
        <f>U975</f>
        <v>12</v>
      </c>
      <c r="F975" s="2">
        <f>W975</f>
        <v>1.25</v>
      </c>
      <c r="G975" s="2">
        <f>X975</f>
        <v>15</v>
      </c>
      <c r="H975" s="2">
        <f>Y975</f>
        <v>10</v>
      </c>
      <c r="I975" s="3">
        <f>Z975</f>
        <v>0</v>
      </c>
      <c r="J975" s="3">
        <f>AA975</f>
        <v>0</v>
      </c>
      <c r="K975" s="3">
        <f>AB975</f>
        <v>2250</v>
      </c>
      <c r="L975" s="3">
        <f>AC975</f>
        <v>2250</v>
      </c>
      <c r="M975" s="3">
        <f>AD975</f>
        <v>2250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1378</v>
      </c>
      <c r="S975">
        <v>47</v>
      </c>
      <c r="T975">
        <v>6391</v>
      </c>
      <c r="U975">
        <v>12</v>
      </c>
      <c r="V975" t="s">
        <v>4962</v>
      </c>
      <c r="W975">
        <v>1.25</v>
      </c>
      <c r="X975">
        <v>15</v>
      </c>
      <c r="Y975">
        <v>10</v>
      </c>
      <c r="Z975">
        <v>0</v>
      </c>
      <c r="AA975">
        <v>0</v>
      </c>
      <c r="AB975">
        <v>2250</v>
      </c>
      <c r="AC975">
        <v>2250</v>
      </c>
      <c r="AD975">
        <v>2250</v>
      </c>
      <c r="AE975">
        <v>0</v>
      </c>
      <c r="AF975">
        <v>0</v>
      </c>
      <c r="AG975">
        <v>0</v>
      </c>
      <c r="AH975">
        <v>0</v>
      </c>
      <c r="AI975" t="s">
        <v>3834</v>
      </c>
      <c r="AJ975" t="s">
        <v>762</v>
      </c>
      <c r="AK975" t="s">
        <v>14</v>
      </c>
      <c r="AL975">
        <v>2007</v>
      </c>
      <c r="AM975">
        <v>17</v>
      </c>
      <c r="AN975" t="s">
        <v>29</v>
      </c>
      <c r="AO975" t="s">
        <v>80</v>
      </c>
    </row>
    <row r="976" spans="1:41" x14ac:dyDescent="0.25">
      <c r="A976">
        <f>MAX(A$8:A975)+1</f>
        <v>968</v>
      </c>
      <c r="B976" s="2">
        <f>T976</f>
        <v>6391</v>
      </c>
      <c r="C976" s="2">
        <f>S976</f>
        <v>59</v>
      </c>
      <c r="D976" s="2" t="str">
        <f>AO976</f>
        <v>OPC / BON3F / S21 / CAT</v>
      </c>
      <c r="E976" s="2">
        <f>U976</f>
        <v>5</v>
      </c>
      <c r="F976" s="2">
        <f>W976</f>
        <v>1</v>
      </c>
      <c r="G976" s="2">
        <f>X976</f>
        <v>9</v>
      </c>
      <c r="H976" s="2">
        <f>Y976</f>
        <v>10</v>
      </c>
      <c r="I976" s="3">
        <f>Z976</f>
        <v>0</v>
      </c>
      <c r="J976" s="3">
        <f>AA976</f>
        <v>0</v>
      </c>
      <c r="K976" s="3">
        <f>AB976</f>
        <v>0</v>
      </c>
      <c r="L976" s="3">
        <f>AC976</f>
        <v>450</v>
      </c>
      <c r="M976" s="3">
        <f>AD976</f>
        <v>450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1379</v>
      </c>
      <c r="S976">
        <v>59</v>
      </c>
      <c r="T976">
        <v>6391</v>
      </c>
      <c r="U976">
        <v>5</v>
      </c>
      <c r="V976" t="s">
        <v>4962</v>
      </c>
      <c r="W976">
        <v>1</v>
      </c>
      <c r="X976">
        <v>9</v>
      </c>
      <c r="Y976">
        <v>10</v>
      </c>
      <c r="Z976">
        <v>0</v>
      </c>
      <c r="AA976">
        <v>0</v>
      </c>
      <c r="AB976">
        <v>0</v>
      </c>
      <c r="AC976">
        <v>450</v>
      </c>
      <c r="AD976">
        <v>450</v>
      </c>
      <c r="AE976">
        <v>0</v>
      </c>
      <c r="AF976">
        <v>0</v>
      </c>
      <c r="AG976">
        <v>0</v>
      </c>
      <c r="AH976">
        <v>0</v>
      </c>
      <c r="AI976" t="s">
        <v>3834</v>
      </c>
      <c r="AJ976" t="s">
        <v>762</v>
      </c>
      <c r="AK976" t="s">
        <v>14</v>
      </c>
      <c r="AL976">
        <v>2007</v>
      </c>
      <c r="AM976">
        <v>17</v>
      </c>
      <c r="AN976" t="s">
        <v>29</v>
      </c>
      <c r="AO976" t="s">
        <v>36</v>
      </c>
    </row>
    <row r="977" spans="1:41" x14ac:dyDescent="0.25">
      <c r="A977">
        <f>MAX(A$8:A976)+1</f>
        <v>969</v>
      </c>
      <c r="B977" s="2">
        <f>T977</f>
        <v>6456</v>
      </c>
      <c r="C977" s="2">
        <f>S977</f>
        <v>130</v>
      </c>
      <c r="D977" s="2" t="str">
        <f>AO977</f>
        <v>CAMP / ESP / ABS / EST</v>
      </c>
      <c r="E977" s="2">
        <f>U977</f>
        <v>4</v>
      </c>
      <c r="F977" s="2">
        <f>W977</f>
        <v>4</v>
      </c>
      <c r="G977" s="2">
        <f>X977</f>
        <v>15</v>
      </c>
      <c r="H977" s="2">
        <f>Y977</f>
        <v>10</v>
      </c>
      <c r="I977" s="3">
        <f>Z977</f>
        <v>0</v>
      </c>
      <c r="J977" s="3">
        <f>AA977</f>
        <v>0</v>
      </c>
      <c r="K977" s="3">
        <f>AB977</f>
        <v>2400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325</v>
      </c>
      <c r="S977">
        <v>130</v>
      </c>
      <c r="T977">
        <v>6456</v>
      </c>
      <c r="U977">
        <v>4</v>
      </c>
      <c r="V977" t="s">
        <v>11</v>
      </c>
      <c r="W977">
        <v>4</v>
      </c>
      <c r="X977">
        <v>15</v>
      </c>
      <c r="Y977">
        <v>10</v>
      </c>
      <c r="Z977">
        <v>0</v>
      </c>
      <c r="AA977">
        <v>0</v>
      </c>
      <c r="AB977">
        <v>2400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322</v>
      </c>
      <c r="AJ977" t="s">
        <v>225</v>
      </c>
      <c r="AK977" t="s">
        <v>14</v>
      </c>
      <c r="AL977">
        <v>2003</v>
      </c>
      <c r="AM977">
        <v>21</v>
      </c>
      <c r="AN977" t="s">
        <v>15</v>
      </c>
      <c r="AO977" t="s">
        <v>78</v>
      </c>
    </row>
    <row r="978" spans="1:41" x14ac:dyDescent="0.25">
      <c r="A978">
        <f>MAX(A$8:A977)+1</f>
        <v>970</v>
      </c>
      <c r="B978" s="2">
        <f>T978</f>
        <v>6456</v>
      </c>
      <c r="C978" s="2">
        <f>S978</f>
        <v>131</v>
      </c>
      <c r="D978" s="2" t="str">
        <f>AO978</f>
        <v>CAMP / ESP / S21 / EST</v>
      </c>
      <c r="E978" s="2">
        <f>U978</f>
        <v>16</v>
      </c>
      <c r="F978" s="2">
        <f>W978</f>
        <v>4</v>
      </c>
      <c r="G978" s="2">
        <f>X978</f>
        <v>9</v>
      </c>
      <c r="H978" s="2">
        <f>Y978</f>
        <v>10</v>
      </c>
      <c r="I978" s="3">
        <f>Z978</f>
        <v>0</v>
      </c>
      <c r="J978" s="3">
        <f>AA978</f>
        <v>0</v>
      </c>
      <c r="K978" s="3">
        <f>AB978</f>
        <v>0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326</v>
      </c>
      <c r="S978">
        <v>131</v>
      </c>
      <c r="T978">
        <v>6456</v>
      </c>
      <c r="U978">
        <v>16</v>
      </c>
      <c r="V978" t="s">
        <v>11</v>
      </c>
      <c r="W978">
        <v>4</v>
      </c>
      <c r="X978">
        <v>9</v>
      </c>
      <c r="Y978">
        <v>10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322</v>
      </c>
      <c r="AJ978" t="s">
        <v>225</v>
      </c>
      <c r="AK978" t="s">
        <v>14</v>
      </c>
      <c r="AL978">
        <v>2003</v>
      </c>
      <c r="AM978">
        <v>21</v>
      </c>
      <c r="AN978" t="s">
        <v>15</v>
      </c>
      <c r="AO978" t="s">
        <v>79</v>
      </c>
    </row>
    <row r="979" spans="1:41" x14ac:dyDescent="0.25">
      <c r="A979">
        <f>MAX(A$8:A978)+1</f>
        <v>971</v>
      </c>
      <c r="B979" s="2">
        <f>T979</f>
        <v>6456</v>
      </c>
      <c r="C979" s="2">
        <f>S979</f>
        <v>3</v>
      </c>
      <c r="D979" s="2" t="str">
        <f>AO979</f>
        <v>LLIGUES ESTATALS /  /  / EST</v>
      </c>
      <c r="E979" s="2">
        <f>U979</f>
        <v>5280</v>
      </c>
      <c r="F979" s="2">
        <f>W979</f>
        <v>1</v>
      </c>
      <c r="G979" s="2">
        <f>X979</f>
        <v>1</v>
      </c>
      <c r="H979" s="2">
        <f>Y979</f>
        <v>1</v>
      </c>
      <c r="I979" s="3">
        <f>Z979</f>
        <v>0</v>
      </c>
      <c r="J979" s="3">
        <f>AA979</f>
        <v>0</v>
      </c>
      <c r="K979" s="3">
        <f>AB979</f>
        <v>5280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1699</v>
      </c>
      <c r="S979">
        <v>3</v>
      </c>
      <c r="T979">
        <v>6456</v>
      </c>
      <c r="U979">
        <v>5280</v>
      </c>
      <c r="V979" t="s">
        <v>11</v>
      </c>
      <c r="W979">
        <v>1</v>
      </c>
      <c r="X979">
        <v>1</v>
      </c>
      <c r="Y979">
        <v>1</v>
      </c>
      <c r="Z979">
        <v>0</v>
      </c>
      <c r="AA979">
        <v>0</v>
      </c>
      <c r="AB979">
        <v>5280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322</v>
      </c>
      <c r="AJ979" t="s">
        <v>225</v>
      </c>
      <c r="AK979" t="s">
        <v>14</v>
      </c>
      <c r="AL979">
        <v>2003</v>
      </c>
      <c r="AM979">
        <v>21</v>
      </c>
      <c r="AN979" t="s">
        <v>15</v>
      </c>
      <c r="AO979" t="s">
        <v>1693</v>
      </c>
    </row>
    <row r="980" spans="1:41" x14ac:dyDescent="0.25">
      <c r="A980">
        <f>MAX(A$8:A979)+1</f>
        <v>972</v>
      </c>
      <c r="B980" s="2">
        <f>T980</f>
        <v>6456</v>
      </c>
      <c r="C980" s="2">
        <f>S980</f>
        <v>2</v>
      </c>
      <c r="D980" s="2" t="str">
        <f>AO980</f>
        <v>RQ / RFETM / ABS / EST</v>
      </c>
      <c r="E980" s="2">
        <f>U980</f>
        <v>1816</v>
      </c>
      <c r="F980" s="2">
        <f>W980</f>
        <v>0.1</v>
      </c>
      <c r="G980" s="2">
        <f>X980</f>
        <v>1</v>
      </c>
      <c r="H980" s="2">
        <f>Y980</f>
        <v>10</v>
      </c>
      <c r="I980" s="3">
        <f>Z980</f>
        <v>0</v>
      </c>
      <c r="J980" s="3">
        <f>AA980</f>
        <v>0</v>
      </c>
      <c r="K980" s="3">
        <f>AB980</f>
        <v>1816.0000000000002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321</v>
      </c>
      <c r="S980">
        <v>2</v>
      </c>
      <c r="T980">
        <v>6456</v>
      </c>
      <c r="U980">
        <v>1816</v>
      </c>
      <c r="V980" t="s">
        <v>11</v>
      </c>
      <c r="W980">
        <v>0.1</v>
      </c>
      <c r="X980">
        <v>1</v>
      </c>
      <c r="Y980">
        <v>10</v>
      </c>
      <c r="Z980">
        <v>0</v>
      </c>
      <c r="AA980">
        <v>0</v>
      </c>
      <c r="AB980">
        <v>1816.0000000000002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322</v>
      </c>
      <c r="AJ980" t="s">
        <v>225</v>
      </c>
      <c r="AK980" t="s">
        <v>14</v>
      </c>
      <c r="AL980">
        <v>2003</v>
      </c>
      <c r="AM980">
        <v>21</v>
      </c>
      <c r="AN980" t="s">
        <v>15</v>
      </c>
      <c r="AO980" t="s">
        <v>16</v>
      </c>
    </row>
    <row r="981" spans="1:41" x14ac:dyDescent="0.25">
      <c r="A981">
        <f>MAX(A$8:A980)+1</f>
        <v>973</v>
      </c>
      <c r="B981" s="2">
        <f>T981</f>
        <v>6456</v>
      </c>
      <c r="C981" s="2">
        <f>S981</f>
        <v>5</v>
      </c>
      <c r="D981" s="2" t="str">
        <f>AO981</f>
        <v>OP / VIC / ABS / EST</v>
      </c>
      <c r="E981" s="2">
        <f>U981</f>
        <v>8</v>
      </c>
      <c r="F981" s="2">
        <f>W981</f>
        <v>1</v>
      </c>
      <c r="G981" s="2">
        <f>X981</f>
        <v>15</v>
      </c>
      <c r="H981" s="2">
        <f>Y981</f>
        <v>10</v>
      </c>
      <c r="I981" s="3">
        <f>Z981</f>
        <v>0</v>
      </c>
      <c r="J981" s="3">
        <f>AA981</f>
        <v>0</v>
      </c>
      <c r="K981" s="3">
        <f>AB981</f>
        <v>1200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327</v>
      </c>
      <c r="S981">
        <v>5</v>
      </c>
      <c r="T981">
        <v>6456</v>
      </c>
      <c r="U981">
        <v>8</v>
      </c>
      <c r="V981" t="s">
        <v>22</v>
      </c>
      <c r="W981">
        <v>1</v>
      </c>
      <c r="X981">
        <v>15</v>
      </c>
      <c r="Y981">
        <v>10</v>
      </c>
      <c r="Z981">
        <v>0</v>
      </c>
      <c r="AA981">
        <v>0</v>
      </c>
      <c r="AB981">
        <v>1200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322</v>
      </c>
      <c r="AJ981" t="s">
        <v>225</v>
      </c>
      <c r="AK981" t="s">
        <v>14</v>
      </c>
      <c r="AL981">
        <v>2003</v>
      </c>
      <c r="AM981">
        <v>21</v>
      </c>
      <c r="AN981" t="s">
        <v>15</v>
      </c>
      <c r="AO981" t="s">
        <v>84</v>
      </c>
    </row>
    <row r="982" spans="1:41" x14ac:dyDescent="0.25">
      <c r="A982">
        <f>MAX(A$8:A981)+1</f>
        <v>974</v>
      </c>
      <c r="B982" s="2">
        <f>T982</f>
        <v>6456</v>
      </c>
      <c r="C982" s="2">
        <f>S982</f>
        <v>151</v>
      </c>
      <c r="D982" s="2" t="str">
        <f>AO982</f>
        <v>OP / OLOT / ABS / EST</v>
      </c>
      <c r="E982" s="2">
        <f>U982</f>
        <v>12</v>
      </c>
      <c r="F982" s="2">
        <f>W982</f>
        <v>1</v>
      </c>
      <c r="G982" s="2">
        <f>X982</f>
        <v>15</v>
      </c>
      <c r="H982" s="2">
        <f>Y982</f>
        <v>10</v>
      </c>
      <c r="I982" s="3">
        <f>Z982</f>
        <v>0</v>
      </c>
      <c r="J982" s="3">
        <f>AA982</f>
        <v>0</v>
      </c>
      <c r="K982" s="3">
        <f>AB982</f>
        <v>1800</v>
      </c>
      <c r="L982" s="3">
        <f>AC982</f>
        <v>0</v>
      </c>
      <c r="M982" s="3">
        <f>AD982</f>
        <v>0</v>
      </c>
      <c r="N982" s="3">
        <f>AE982</f>
        <v>0</v>
      </c>
      <c r="O982" s="3">
        <f>AF982</f>
        <v>0</v>
      </c>
      <c r="P982" s="3">
        <f>AG982</f>
        <v>0</v>
      </c>
      <c r="Q982" s="3">
        <f>AH982</f>
        <v>0</v>
      </c>
      <c r="R982" t="s">
        <v>3469</v>
      </c>
      <c r="S982">
        <v>151</v>
      </c>
      <c r="T982">
        <v>6456</v>
      </c>
      <c r="U982">
        <v>12</v>
      </c>
      <c r="V982" t="s">
        <v>22</v>
      </c>
      <c r="W982">
        <v>1</v>
      </c>
      <c r="X982">
        <v>15</v>
      </c>
      <c r="Y982">
        <v>10</v>
      </c>
      <c r="Z982">
        <v>0</v>
      </c>
      <c r="AA982">
        <v>0</v>
      </c>
      <c r="AB982">
        <v>1800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 t="s">
        <v>322</v>
      </c>
      <c r="AJ982" t="s">
        <v>225</v>
      </c>
      <c r="AK982" t="s">
        <v>14</v>
      </c>
      <c r="AL982">
        <v>2003</v>
      </c>
      <c r="AM982">
        <v>21</v>
      </c>
      <c r="AN982" t="s">
        <v>15</v>
      </c>
      <c r="AO982" t="s">
        <v>46</v>
      </c>
    </row>
    <row r="983" spans="1:41" x14ac:dyDescent="0.25">
      <c r="A983">
        <f>MAX(A$8:A982)+1</f>
        <v>975</v>
      </c>
      <c r="B983" s="2">
        <f>T983</f>
        <v>6456</v>
      </c>
      <c r="C983" s="2">
        <f>S983</f>
        <v>130</v>
      </c>
      <c r="D983" s="2" t="str">
        <f>AO983</f>
        <v>CAMP / ESP / ABS / EST</v>
      </c>
      <c r="E983" s="2">
        <f>U983</f>
        <v>8</v>
      </c>
      <c r="F983" s="2">
        <f>W983</f>
        <v>4</v>
      </c>
      <c r="G983" s="2">
        <f>X983</f>
        <v>15</v>
      </c>
      <c r="H983" s="2">
        <f>Y983</f>
        <v>10</v>
      </c>
      <c r="I983" s="3">
        <f>Z983</f>
        <v>0</v>
      </c>
      <c r="J983" s="3">
        <f>AA983</f>
        <v>0</v>
      </c>
      <c r="K983" s="3">
        <f>AB983</f>
        <v>4800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325</v>
      </c>
      <c r="S983">
        <v>130</v>
      </c>
      <c r="T983">
        <v>6456</v>
      </c>
      <c r="U983">
        <v>8</v>
      </c>
      <c r="V983" t="s">
        <v>2462</v>
      </c>
      <c r="W983">
        <v>4</v>
      </c>
      <c r="X983">
        <v>15</v>
      </c>
      <c r="Y983">
        <v>10</v>
      </c>
      <c r="Z983">
        <v>0</v>
      </c>
      <c r="AA983">
        <v>0</v>
      </c>
      <c r="AB983">
        <v>4800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322</v>
      </c>
      <c r="AJ983" t="s">
        <v>225</v>
      </c>
      <c r="AK983" t="s">
        <v>14</v>
      </c>
      <c r="AL983">
        <v>2003</v>
      </c>
      <c r="AM983">
        <v>21</v>
      </c>
      <c r="AN983" t="s">
        <v>15</v>
      </c>
      <c r="AO983" t="s">
        <v>78</v>
      </c>
    </row>
    <row r="984" spans="1:41" x14ac:dyDescent="0.25">
      <c r="A984">
        <f>MAX(A$8:A983)+1</f>
        <v>976</v>
      </c>
      <c r="B984" s="2">
        <f>T984</f>
        <v>6456</v>
      </c>
      <c r="C984" s="2">
        <f>S984</f>
        <v>117</v>
      </c>
      <c r="D984" s="2" t="str">
        <f>AO984</f>
        <v>CAMP / CAT / ABS / CAT</v>
      </c>
      <c r="E984" s="2">
        <f>U984</f>
        <v>10</v>
      </c>
      <c r="F984" s="2">
        <f>W984</f>
        <v>2</v>
      </c>
      <c r="G984" s="2">
        <f>X984</f>
        <v>15</v>
      </c>
      <c r="H984" s="2">
        <f>Y984</f>
        <v>10</v>
      </c>
      <c r="I984" s="3">
        <f>Z984</f>
        <v>0</v>
      </c>
      <c r="J984" s="3">
        <f>AA984</f>
        <v>0</v>
      </c>
      <c r="K984" s="3">
        <f>AB984</f>
        <v>3000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324</v>
      </c>
      <c r="S984">
        <v>117</v>
      </c>
      <c r="T984">
        <v>6456</v>
      </c>
      <c r="U984">
        <v>10</v>
      </c>
      <c r="V984" t="s">
        <v>5284</v>
      </c>
      <c r="W984">
        <v>2</v>
      </c>
      <c r="X984">
        <v>15</v>
      </c>
      <c r="Y984">
        <v>10</v>
      </c>
      <c r="Z984">
        <v>0</v>
      </c>
      <c r="AA984">
        <v>0</v>
      </c>
      <c r="AB984">
        <v>3000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322</v>
      </c>
      <c r="AJ984" t="s">
        <v>225</v>
      </c>
      <c r="AK984" t="s">
        <v>14</v>
      </c>
      <c r="AL984">
        <v>2003</v>
      </c>
      <c r="AM984">
        <v>21</v>
      </c>
      <c r="AN984" t="s">
        <v>15</v>
      </c>
      <c r="AO984" t="s">
        <v>30</v>
      </c>
    </row>
    <row r="985" spans="1:41" x14ac:dyDescent="0.25">
      <c r="A985">
        <f>MAX(A$8:A984)+1</f>
        <v>977</v>
      </c>
      <c r="B985" s="2">
        <f>T985</f>
        <v>6500</v>
      </c>
      <c r="C985" s="2">
        <f>S985</f>
        <v>3</v>
      </c>
      <c r="D985" s="2" t="str">
        <f>AO985</f>
        <v>LLIGUES ESTATALS /  /  / EST</v>
      </c>
      <c r="E985" s="2">
        <f>U985</f>
        <v>255</v>
      </c>
      <c r="F985" s="2">
        <f>W985</f>
        <v>1</v>
      </c>
      <c r="G985" s="2">
        <f>X985</f>
        <v>1</v>
      </c>
      <c r="H985" s="2">
        <f>Y985</f>
        <v>1</v>
      </c>
      <c r="I985" s="3">
        <f>Z985</f>
        <v>0</v>
      </c>
      <c r="J985" s="3">
        <f>AA985</f>
        <v>0</v>
      </c>
      <c r="K985" s="3">
        <f>AB985</f>
        <v>255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2946</v>
      </c>
      <c r="S985">
        <v>3</v>
      </c>
      <c r="T985">
        <v>6500</v>
      </c>
      <c r="U985">
        <v>255</v>
      </c>
      <c r="V985" t="s">
        <v>11</v>
      </c>
      <c r="W985">
        <v>1</v>
      </c>
      <c r="X985">
        <v>1</v>
      </c>
      <c r="Y985">
        <v>1</v>
      </c>
      <c r="Z985">
        <v>0</v>
      </c>
      <c r="AA985">
        <v>0</v>
      </c>
      <c r="AB985">
        <v>255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919</v>
      </c>
      <c r="AJ985" t="s">
        <v>1013</v>
      </c>
      <c r="AK985" t="s">
        <v>14</v>
      </c>
      <c r="AL985">
        <v>1984</v>
      </c>
      <c r="AM985">
        <v>40</v>
      </c>
      <c r="AN985" t="s">
        <v>91</v>
      </c>
      <c r="AO985" t="s">
        <v>1693</v>
      </c>
    </row>
    <row r="986" spans="1:41" x14ac:dyDescent="0.25">
      <c r="A986">
        <f>MAX(A$8:A985)+1</f>
        <v>978</v>
      </c>
      <c r="B986" s="2">
        <f>T986</f>
        <v>6500</v>
      </c>
      <c r="C986" s="2">
        <f>S986</f>
        <v>2</v>
      </c>
      <c r="D986" s="2" t="str">
        <f>AO986</f>
        <v>RQ / RFETM / ABS / EST</v>
      </c>
      <c r="E986" s="2">
        <f>U986</f>
        <v>22</v>
      </c>
      <c r="F986" s="2">
        <f>W986</f>
        <v>0.1</v>
      </c>
      <c r="G986" s="2">
        <f>X986</f>
        <v>1</v>
      </c>
      <c r="H986" s="2">
        <f>Y986</f>
        <v>10</v>
      </c>
      <c r="I986" s="3">
        <f>Z986</f>
        <v>0</v>
      </c>
      <c r="J986" s="3">
        <f>AA986</f>
        <v>0</v>
      </c>
      <c r="K986" s="3">
        <f>AB986</f>
        <v>22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3194</v>
      </c>
      <c r="S986">
        <v>2</v>
      </c>
      <c r="T986">
        <v>6500</v>
      </c>
      <c r="U986">
        <v>22</v>
      </c>
      <c r="V986" t="s">
        <v>11</v>
      </c>
      <c r="W986">
        <v>0.1</v>
      </c>
      <c r="X986">
        <v>1</v>
      </c>
      <c r="Y986">
        <v>10</v>
      </c>
      <c r="Z986">
        <v>0</v>
      </c>
      <c r="AA986">
        <v>0</v>
      </c>
      <c r="AB986">
        <v>22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919</v>
      </c>
      <c r="AJ986" t="s">
        <v>1013</v>
      </c>
      <c r="AK986" t="s">
        <v>14</v>
      </c>
      <c r="AL986">
        <v>1984</v>
      </c>
      <c r="AM986">
        <v>40</v>
      </c>
      <c r="AN986" t="s">
        <v>91</v>
      </c>
      <c r="AO986" t="s">
        <v>16</v>
      </c>
    </row>
    <row r="987" spans="1:41" x14ac:dyDescent="0.25">
      <c r="A987">
        <f>MAX(A$8:A986)+1</f>
        <v>979</v>
      </c>
      <c r="B987" s="2">
        <f>T987</f>
        <v>6500</v>
      </c>
      <c r="C987" s="2">
        <f>S987</f>
        <v>151</v>
      </c>
      <c r="D987" s="2" t="str">
        <f>AO987</f>
        <v>OP / OLOT / ABS / EST</v>
      </c>
      <c r="E987" s="2">
        <f>U987</f>
        <v>0.5</v>
      </c>
      <c r="F987" s="2">
        <f>W987</f>
        <v>1</v>
      </c>
      <c r="G987" s="2">
        <f>X987</f>
        <v>15</v>
      </c>
      <c r="H987" s="2">
        <f>Y987</f>
        <v>10</v>
      </c>
      <c r="I987" s="3">
        <f>Z987</f>
        <v>0</v>
      </c>
      <c r="J987" s="3">
        <f>AA987</f>
        <v>0</v>
      </c>
      <c r="K987" s="3">
        <f>AB987</f>
        <v>75</v>
      </c>
      <c r="L987" s="3">
        <f>AC987</f>
        <v>0</v>
      </c>
      <c r="M987" s="3">
        <f>AD987</f>
        <v>0</v>
      </c>
      <c r="N987" s="3">
        <f>AE987</f>
        <v>0</v>
      </c>
      <c r="O987" s="3">
        <f>AF987</f>
        <v>0</v>
      </c>
      <c r="P987" s="3">
        <f>AG987</f>
        <v>0</v>
      </c>
      <c r="Q987" s="3">
        <f>AH987</f>
        <v>0</v>
      </c>
      <c r="R987" t="s">
        <v>3485</v>
      </c>
      <c r="S987">
        <v>151</v>
      </c>
      <c r="T987">
        <v>6500</v>
      </c>
      <c r="U987">
        <v>0.5</v>
      </c>
      <c r="V987" t="s">
        <v>22</v>
      </c>
      <c r="W987">
        <v>1</v>
      </c>
      <c r="X987">
        <v>15</v>
      </c>
      <c r="Y987">
        <v>10</v>
      </c>
      <c r="Z987">
        <v>0</v>
      </c>
      <c r="AA987">
        <v>0</v>
      </c>
      <c r="AB987">
        <v>75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 t="s">
        <v>919</v>
      </c>
      <c r="AJ987" t="s">
        <v>1013</v>
      </c>
      <c r="AK987" t="s">
        <v>14</v>
      </c>
      <c r="AL987">
        <v>1984</v>
      </c>
      <c r="AM987">
        <v>40</v>
      </c>
      <c r="AN987" t="s">
        <v>91</v>
      </c>
      <c r="AO987" t="s">
        <v>46</v>
      </c>
    </row>
    <row r="988" spans="1:41" x14ac:dyDescent="0.25">
      <c r="A988">
        <f>MAX(A$8:A987)+1</f>
        <v>980</v>
      </c>
      <c r="B988" s="2">
        <f>T988</f>
        <v>6515</v>
      </c>
      <c r="C988" s="2">
        <f>S988</f>
        <v>130</v>
      </c>
      <c r="D988" s="2" t="str">
        <f>AO988</f>
        <v>CAMP / ESP / ABS / EST</v>
      </c>
      <c r="E988" s="2">
        <f>U988</f>
        <v>1</v>
      </c>
      <c r="F988" s="2">
        <f>W988</f>
        <v>4</v>
      </c>
      <c r="G988" s="2">
        <f>X988</f>
        <v>15</v>
      </c>
      <c r="H988" s="2">
        <f>Y988</f>
        <v>10</v>
      </c>
      <c r="I988" s="3">
        <f>Z988</f>
        <v>0</v>
      </c>
      <c r="J988" s="3">
        <f>AA988</f>
        <v>0</v>
      </c>
      <c r="K988" s="3">
        <f>AB988</f>
        <v>600</v>
      </c>
      <c r="L988" s="3">
        <f>AC988</f>
        <v>0</v>
      </c>
      <c r="M988" s="3">
        <f>AD988</f>
        <v>0</v>
      </c>
      <c r="N988" s="3">
        <f>AE988</f>
        <v>0</v>
      </c>
      <c r="O988" s="3">
        <f>AF988</f>
        <v>0</v>
      </c>
      <c r="P988" s="3">
        <f>AG988</f>
        <v>0</v>
      </c>
      <c r="Q988" s="3">
        <f>AH988</f>
        <v>0</v>
      </c>
      <c r="R988" t="s">
        <v>1128</v>
      </c>
      <c r="S988">
        <v>130</v>
      </c>
      <c r="T988">
        <v>6515</v>
      </c>
      <c r="U988">
        <v>1</v>
      </c>
      <c r="V988" t="s">
        <v>11</v>
      </c>
      <c r="W988">
        <v>4</v>
      </c>
      <c r="X988">
        <v>15</v>
      </c>
      <c r="Y988">
        <v>10</v>
      </c>
      <c r="Z988">
        <v>0</v>
      </c>
      <c r="AA988">
        <v>0</v>
      </c>
      <c r="AB988">
        <v>600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 t="s">
        <v>4215</v>
      </c>
      <c r="AJ988" t="s">
        <v>1016</v>
      </c>
      <c r="AK988" t="s">
        <v>14</v>
      </c>
      <c r="AL988">
        <v>2002</v>
      </c>
      <c r="AM988">
        <v>22</v>
      </c>
      <c r="AN988" t="s">
        <v>15</v>
      </c>
      <c r="AO988" t="s">
        <v>78</v>
      </c>
    </row>
    <row r="989" spans="1:41" x14ac:dyDescent="0.25">
      <c r="A989">
        <f>MAX(A$8:A988)+1</f>
        <v>981</v>
      </c>
      <c r="B989" s="2">
        <f>T989</f>
        <v>6515</v>
      </c>
      <c r="C989" s="2">
        <f>S989</f>
        <v>130</v>
      </c>
      <c r="D989" s="2" t="str">
        <f>AO989</f>
        <v>CAMP / ESP / ABS / EST</v>
      </c>
      <c r="E989" s="2">
        <f>U989</f>
        <v>2</v>
      </c>
      <c r="F989" s="2">
        <f>W989</f>
        <v>4</v>
      </c>
      <c r="G989" s="2">
        <f>X989</f>
        <v>15</v>
      </c>
      <c r="H989" s="2">
        <f>Y989</f>
        <v>10</v>
      </c>
      <c r="I989" s="3">
        <f>Z989</f>
        <v>0</v>
      </c>
      <c r="J989" s="3">
        <f>AA989</f>
        <v>0</v>
      </c>
      <c r="K989" s="3">
        <f>AB989</f>
        <v>1200</v>
      </c>
      <c r="L989" s="3">
        <f>AC989</f>
        <v>0</v>
      </c>
      <c r="M989" s="3">
        <f>AD989</f>
        <v>0</v>
      </c>
      <c r="N989" s="3">
        <f>AE989</f>
        <v>0</v>
      </c>
      <c r="O989" s="3">
        <f>AF989</f>
        <v>0</v>
      </c>
      <c r="P989" s="3">
        <f>AG989</f>
        <v>0</v>
      </c>
      <c r="Q989" s="3">
        <f>AH989</f>
        <v>0</v>
      </c>
      <c r="R989" t="s">
        <v>1128</v>
      </c>
      <c r="S989">
        <v>130</v>
      </c>
      <c r="T989">
        <v>6515</v>
      </c>
      <c r="U989">
        <v>2</v>
      </c>
      <c r="V989" t="s">
        <v>2462</v>
      </c>
      <c r="W989">
        <v>4</v>
      </c>
      <c r="X989">
        <v>15</v>
      </c>
      <c r="Y989">
        <v>10</v>
      </c>
      <c r="Z989">
        <v>0</v>
      </c>
      <c r="AA989">
        <v>0</v>
      </c>
      <c r="AB989">
        <v>1200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 t="s">
        <v>4215</v>
      </c>
      <c r="AJ989" t="s">
        <v>1016</v>
      </c>
      <c r="AK989" t="s">
        <v>14</v>
      </c>
      <c r="AL989">
        <v>2002</v>
      </c>
      <c r="AM989">
        <v>22</v>
      </c>
      <c r="AN989" t="s">
        <v>15</v>
      </c>
      <c r="AO989" t="s">
        <v>78</v>
      </c>
    </row>
    <row r="990" spans="1:41" x14ac:dyDescent="0.25">
      <c r="A990">
        <f>MAX(A$8:A989)+1</f>
        <v>982</v>
      </c>
      <c r="B990" s="2">
        <f>T990</f>
        <v>6515</v>
      </c>
      <c r="C990" s="2">
        <f>S990</f>
        <v>117</v>
      </c>
      <c r="D990" s="2" t="str">
        <f>AO990</f>
        <v>CAMP / CAT / ABS / CAT</v>
      </c>
      <c r="E990" s="2">
        <f>U990</f>
        <v>2</v>
      </c>
      <c r="F990" s="2">
        <f>W990</f>
        <v>2</v>
      </c>
      <c r="G990" s="2">
        <f>X990</f>
        <v>15</v>
      </c>
      <c r="H990" s="2">
        <f>Y990</f>
        <v>10</v>
      </c>
      <c r="I990" s="3">
        <f>Z990</f>
        <v>0</v>
      </c>
      <c r="J990" s="3">
        <f>AA990</f>
        <v>0</v>
      </c>
      <c r="K990" s="3">
        <f>AB990</f>
        <v>600</v>
      </c>
      <c r="L990" s="3">
        <f>AC990</f>
        <v>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2592</v>
      </c>
      <c r="S990">
        <v>117</v>
      </c>
      <c r="T990">
        <v>6515</v>
      </c>
      <c r="U990">
        <v>2</v>
      </c>
      <c r="V990" t="s">
        <v>5284</v>
      </c>
      <c r="W990">
        <v>2</v>
      </c>
      <c r="X990">
        <v>15</v>
      </c>
      <c r="Y990">
        <v>10</v>
      </c>
      <c r="Z990">
        <v>0</v>
      </c>
      <c r="AA990">
        <v>0</v>
      </c>
      <c r="AB990">
        <v>600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4215</v>
      </c>
      <c r="AJ990" t="s">
        <v>1016</v>
      </c>
      <c r="AK990" t="s">
        <v>14</v>
      </c>
      <c r="AL990">
        <v>2002</v>
      </c>
      <c r="AM990">
        <v>22</v>
      </c>
      <c r="AN990" t="s">
        <v>15</v>
      </c>
      <c r="AO990" t="s">
        <v>30</v>
      </c>
    </row>
    <row r="991" spans="1:41" x14ac:dyDescent="0.25">
      <c r="A991">
        <f>MAX(A$8:A990)+1</f>
        <v>983</v>
      </c>
      <c r="B991" s="2">
        <f>T991</f>
        <v>6544</v>
      </c>
      <c r="C991" s="2">
        <f>S991</f>
        <v>151</v>
      </c>
      <c r="D991" s="2" t="str">
        <f>AO991</f>
        <v>OP / OLOT / ABS / EST</v>
      </c>
      <c r="E991" s="2">
        <f>U991</f>
        <v>2</v>
      </c>
      <c r="F991" s="2">
        <f>W991</f>
        <v>1</v>
      </c>
      <c r="G991" s="2">
        <f>X991</f>
        <v>15</v>
      </c>
      <c r="H991" s="2">
        <f>Y991</f>
        <v>10</v>
      </c>
      <c r="I991" s="3">
        <f>Z991</f>
        <v>0</v>
      </c>
      <c r="J991" s="3">
        <f>AA991</f>
        <v>0</v>
      </c>
      <c r="K991" s="3">
        <f>AB991</f>
        <v>300</v>
      </c>
      <c r="L991" s="3">
        <f>AC991</f>
        <v>0</v>
      </c>
      <c r="M991" s="3">
        <f>AD991</f>
        <v>0</v>
      </c>
      <c r="N991" s="3">
        <f>AE991</f>
        <v>0</v>
      </c>
      <c r="O991" s="3">
        <f>AF991</f>
        <v>0</v>
      </c>
      <c r="P991" s="3">
        <f>AG991</f>
        <v>0</v>
      </c>
      <c r="Q991" s="3">
        <f>AH991</f>
        <v>0</v>
      </c>
      <c r="R991" t="s">
        <v>3473</v>
      </c>
      <c r="S991">
        <v>151</v>
      </c>
      <c r="T991">
        <v>6544</v>
      </c>
      <c r="U991">
        <v>2</v>
      </c>
      <c r="V991" t="s">
        <v>22</v>
      </c>
      <c r="W991">
        <v>1</v>
      </c>
      <c r="X991">
        <v>15</v>
      </c>
      <c r="Y991">
        <v>10</v>
      </c>
      <c r="Z991">
        <v>0</v>
      </c>
      <c r="AA991">
        <v>0</v>
      </c>
      <c r="AB991">
        <v>300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 t="s">
        <v>3474</v>
      </c>
      <c r="AJ991" t="s">
        <v>1160</v>
      </c>
      <c r="AK991" t="s">
        <v>14</v>
      </c>
      <c r="AL991">
        <v>1998</v>
      </c>
      <c r="AM991">
        <v>26</v>
      </c>
      <c r="AN991" t="s">
        <v>15</v>
      </c>
      <c r="AO991" t="s">
        <v>46</v>
      </c>
    </row>
    <row r="992" spans="1:41" x14ac:dyDescent="0.25">
      <c r="A992">
        <f>MAX(A$8:A991)+1</f>
        <v>984</v>
      </c>
      <c r="B992" s="2">
        <f>T992</f>
        <v>6544</v>
      </c>
      <c r="C992" s="2">
        <f>S992</f>
        <v>197</v>
      </c>
      <c r="D992" s="2" t="str">
        <f>AO992</f>
        <v>CAMP / CAT / COM B / CAT</v>
      </c>
      <c r="E992" s="2">
        <f>U992</f>
        <v>20</v>
      </c>
      <c r="F992" s="2">
        <f>W992</f>
        <v>0.1</v>
      </c>
      <c r="G992" s="2">
        <f>X992</f>
        <v>15</v>
      </c>
      <c r="H992" s="2">
        <f>Y992</f>
        <v>10</v>
      </c>
      <c r="I992" s="3">
        <f>Z992</f>
        <v>0</v>
      </c>
      <c r="J992" s="3">
        <f>AA992</f>
        <v>0</v>
      </c>
      <c r="K992" s="3">
        <f>AB992</f>
        <v>300</v>
      </c>
      <c r="L992" s="3">
        <f>AC992</f>
        <v>0</v>
      </c>
      <c r="M992" s="3">
        <f>AD992</f>
        <v>0</v>
      </c>
      <c r="N992" s="3">
        <f>AE992</f>
        <v>0</v>
      </c>
      <c r="O992" s="3">
        <f>AF992</f>
        <v>0</v>
      </c>
      <c r="P992" s="3">
        <f>AG992</f>
        <v>0</v>
      </c>
      <c r="Q992" s="3">
        <f>AH992</f>
        <v>0</v>
      </c>
      <c r="R992" t="s">
        <v>5338</v>
      </c>
      <c r="S992">
        <v>197</v>
      </c>
      <c r="T992">
        <v>6544</v>
      </c>
      <c r="U992">
        <v>20</v>
      </c>
      <c r="V992" t="s">
        <v>5284</v>
      </c>
      <c r="W992">
        <v>0.1</v>
      </c>
      <c r="X992">
        <v>15</v>
      </c>
      <c r="Y992">
        <v>10</v>
      </c>
      <c r="Z992">
        <v>0</v>
      </c>
      <c r="AA992">
        <v>0</v>
      </c>
      <c r="AB992">
        <v>300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 t="s">
        <v>3474</v>
      </c>
      <c r="AJ992" t="s">
        <v>1160</v>
      </c>
      <c r="AK992" t="s">
        <v>14</v>
      </c>
      <c r="AL992">
        <v>1998</v>
      </c>
      <c r="AM992">
        <v>26</v>
      </c>
      <c r="AN992" t="s">
        <v>15</v>
      </c>
      <c r="AO992" t="s">
        <v>5339</v>
      </c>
    </row>
    <row r="993" spans="1:41" x14ac:dyDescent="0.25">
      <c r="A993">
        <f>MAX(A$8:A992)+1</f>
        <v>985</v>
      </c>
      <c r="B993" s="2">
        <f>T993</f>
        <v>6545</v>
      </c>
      <c r="C993" s="2">
        <f>S993</f>
        <v>3</v>
      </c>
      <c r="D993" s="2" t="str">
        <f>AO993</f>
        <v>LLIGUES ESTATALS /  /  / EST</v>
      </c>
      <c r="E993" s="2">
        <f>U993</f>
        <v>638</v>
      </c>
      <c r="F993" s="2">
        <f>W993</f>
        <v>1</v>
      </c>
      <c r="G993" s="2">
        <f>X993</f>
        <v>1</v>
      </c>
      <c r="H993" s="2">
        <f>Y993</f>
        <v>1</v>
      </c>
      <c r="I993" s="3">
        <f>Z993</f>
        <v>0</v>
      </c>
      <c r="J993" s="3">
        <f>AA993</f>
        <v>0</v>
      </c>
      <c r="K993" s="3">
        <f>AB993</f>
        <v>638</v>
      </c>
      <c r="L993" s="3">
        <f>AC993</f>
        <v>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1763</v>
      </c>
      <c r="S993">
        <v>3</v>
      </c>
      <c r="T993">
        <v>6545</v>
      </c>
      <c r="U993">
        <v>638</v>
      </c>
      <c r="V993" t="s">
        <v>11</v>
      </c>
      <c r="W993">
        <v>1</v>
      </c>
      <c r="X993">
        <v>1</v>
      </c>
      <c r="Y993">
        <v>1</v>
      </c>
      <c r="Z993">
        <v>0</v>
      </c>
      <c r="AA993">
        <v>0</v>
      </c>
      <c r="AB993">
        <v>638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1265</v>
      </c>
      <c r="AJ993" t="s">
        <v>1255</v>
      </c>
      <c r="AK993" t="s">
        <v>14</v>
      </c>
      <c r="AL993">
        <v>1999</v>
      </c>
      <c r="AM993">
        <v>25</v>
      </c>
      <c r="AN993" t="s">
        <v>15</v>
      </c>
      <c r="AO993" t="s">
        <v>1693</v>
      </c>
    </row>
    <row r="994" spans="1:41" x14ac:dyDescent="0.25">
      <c r="A994">
        <f>MAX(A$8:A993)+1</f>
        <v>986</v>
      </c>
      <c r="B994" s="2">
        <f>T994</f>
        <v>6545</v>
      </c>
      <c r="C994" s="2">
        <f>S994</f>
        <v>2</v>
      </c>
      <c r="D994" s="2" t="str">
        <f>AO994</f>
        <v>RQ / RFETM / ABS / EST</v>
      </c>
      <c r="E994" s="2">
        <f>U994</f>
        <v>386</v>
      </c>
      <c r="F994" s="2">
        <f>W994</f>
        <v>0.1</v>
      </c>
      <c r="G994" s="2">
        <f>X994</f>
        <v>1</v>
      </c>
      <c r="H994" s="2">
        <f>Y994</f>
        <v>10</v>
      </c>
      <c r="I994" s="3">
        <f>Z994</f>
        <v>0</v>
      </c>
      <c r="J994" s="3">
        <f>AA994</f>
        <v>0</v>
      </c>
      <c r="K994" s="3">
        <f>AB994</f>
        <v>386</v>
      </c>
      <c r="L994" s="3">
        <f>AC994</f>
        <v>0</v>
      </c>
      <c r="M994" s="3">
        <f>AD994</f>
        <v>0</v>
      </c>
      <c r="N994" s="3">
        <f>AE994</f>
        <v>0</v>
      </c>
      <c r="O994" s="3">
        <f>AF994</f>
        <v>0</v>
      </c>
      <c r="P994" s="3">
        <f>AG994</f>
        <v>0</v>
      </c>
      <c r="Q994" s="3">
        <f>AH994</f>
        <v>0</v>
      </c>
      <c r="R994" t="s">
        <v>1264</v>
      </c>
      <c r="S994">
        <v>2</v>
      </c>
      <c r="T994">
        <v>6545</v>
      </c>
      <c r="U994">
        <v>386</v>
      </c>
      <c r="V994" t="s">
        <v>11</v>
      </c>
      <c r="W994">
        <v>0.1</v>
      </c>
      <c r="X994">
        <v>1</v>
      </c>
      <c r="Y994">
        <v>10</v>
      </c>
      <c r="Z994">
        <v>0</v>
      </c>
      <c r="AA994">
        <v>0</v>
      </c>
      <c r="AB994">
        <v>386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 t="s">
        <v>1265</v>
      </c>
      <c r="AJ994" t="s">
        <v>1255</v>
      </c>
      <c r="AK994" t="s">
        <v>14</v>
      </c>
      <c r="AL994">
        <v>1999</v>
      </c>
      <c r="AM994">
        <v>25</v>
      </c>
      <c r="AN994" t="s">
        <v>15</v>
      </c>
      <c r="AO994" t="s">
        <v>16</v>
      </c>
    </row>
    <row r="995" spans="1:41" x14ac:dyDescent="0.25">
      <c r="A995">
        <f>MAX(A$8:A994)+1</f>
        <v>987</v>
      </c>
      <c r="B995" s="2">
        <f>T995</f>
        <v>6567</v>
      </c>
      <c r="C995" s="2">
        <f>S995</f>
        <v>148</v>
      </c>
      <c r="D995" s="2" t="str">
        <f>AO995</f>
        <v>CAMP / ESP / ADA 8 / EST</v>
      </c>
      <c r="E995" s="2">
        <f>U995</f>
        <v>4</v>
      </c>
      <c r="F995" s="2">
        <f>W995</f>
        <v>4</v>
      </c>
      <c r="G995" s="2">
        <f>X995</f>
        <v>8</v>
      </c>
      <c r="H995" s="2">
        <f>Y995</f>
        <v>10</v>
      </c>
      <c r="I995" s="3">
        <f>Z995</f>
        <v>0</v>
      </c>
      <c r="J995" s="3">
        <f>AA995</f>
        <v>1280</v>
      </c>
      <c r="K995" s="3">
        <f>AB995</f>
        <v>0</v>
      </c>
      <c r="L995" s="3">
        <f>AC995</f>
        <v>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265</v>
      </c>
      <c r="S995">
        <v>148</v>
      </c>
      <c r="T995">
        <v>6567</v>
      </c>
      <c r="U995">
        <v>4</v>
      </c>
      <c r="V995" t="s">
        <v>11</v>
      </c>
      <c r="W995">
        <v>4</v>
      </c>
      <c r="X995">
        <v>8</v>
      </c>
      <c r="Y995">
        <v>10</v>
      </c>
      <c r="Z995">
        <v>0</v>
      </c>
      <c r="AA995">
        <v>1280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264</v>
      </c>
      <c r="AJ995" t="s">
        <v>3240</v>
      </c>
      <c r="AK995" t="s">
        <v>14</v>
      </c>
      <c r="AL995">
        <v>1977</v>
      </c>
      <c r="AM995">
        <v>47</v>
      </c>
      <c r="AN995" t="s">
        <v>91</v>
      </c>
      <c r="AO995" t="s">
        <v>266</v>
      </c>
    </row>
    <row r="996" spans="1:41" x14ac:dyDescent="0.25">
      <c r="A996">
        <f>MAX(A$8:A995)+1</f>
        <v>988</v>
      </c>
      <c r="B996" s="2">
        <f>T996</f>
        <v>6567</v>
      </c>
      <c r="C996" s="2">
        <f>S996</f>
        <v>95</v>
      </c>
      <c r="D996" s="2" t="str">
        <f>AO996</f>
        <v>TOR / EST / ADA / EST</v>
      </c>
      <c r="E996" s="2">
        <f>U996</f>
        <v>1.5</v>
      </c>
      <c r="F996" s="2">
        <f>W996</f>
        <v>2</v>
      </c>
      <c r="G996" s="2">
        <f>X996</f>
        <v>10</v>
      </c>
      <c r="H996" s="2">
        <f>Y996</f>
        <v>10</v>
      </c>
      <c r="I996" s="3">
        <f>Z996</f>
        <v>0</v>
      </c>
      <c r="J996" s="3">
        <f>AA996</f>
        <v>300</v>
      </c>
      <c r="K996" s="3">
        <f>AB996</f>
        <v>0</v>
      </c>
      <c r="L996" s="3">
        <f>AC996</f>
        <v>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270</v>
      </c>
      <c r="S996">
        <v>95</v>
      </c>
      <c r="T996">
        <v>6567</v>
      </c>
      <c r="U996">
        <v>1.5</v>
      </c>
      <c r="V996" t="s">
        <v>2462</v>
      </c>
      <c r="W996">
        <v>2</v>
      </c>
      <c r="X996">
        <v>10</v>
      </c>
      <c r="Y996">
        <v>10</v>
      </c>
      <c r="Z996">
        <v>0</v>
      </c>
      <c r="AA996">
        <v>300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264</v>
      </c>
      <c r="AJ996" t="s">
        <v>3240</v>
      </c>
      <c r="AK996" t="s">
        <v>14</v>
      </c>
      <c r="AL996">
        <v>1977</v>
      </c>
      <c r="AM996">
        <v>47</v>
      </c>
      <c r="AN996" t="s">
        <v>91</v>
      </c>
      <c r="AO996" t="s">
        <v>271</v>
      </c>
    </row>
    <row r="997" spans="1:41" x14ac:dyDescent="0.25">
      <c r="A997">
        <f>MAX(A$8:A996)+1</f>
        <v>989</v>
      </c>
      <c r="B997" s="2">
        <f>T997</f>
        <v>6567</v>
      </c>
      <c r="C997" s="2">
        <f>S997</f>
        <v>69</v>
      </c>
      <c r="D997" s="2" t="str">
        <f>AO997</f>
        <v>TOP / CAT / ADA / CAT</v>
      </c>
      <c r="E997" s="2">
        <f>U997</f>
        <v>5</v>
      </c>
      <c r="F997" s="2">
        <f>W997</f>
        <v>2</v>
      </c>
      <c r="G997" s="2">
        <f>X997</f>
        <v>10</v>
      </c>
      <c r="H997" s="2">
        <f>Y997</f>
        <v>10</v>
      </c>
      <c r="I997" s="3">
        <f>Z997</f>
        <v>0</v>
      </c>
      <c r="J997" s="3">
        <f>AA997</f>
        <v>1000</v>
      </c>
      <c r="K997" s="3">
        <f>AB997</f>
        <v>0</v>
      </c>
      <c r="L997" s="3">
        <f>AC997</f>
        <v>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268</v>
      </c>
      <c r="S997">
        <v>69</v>
      </c>
      <c r="T997">
        <v>6567</v>
      </c>
      <c r="U997">
        <v>5</v>
      </c>
      <c r="V997" t="s">
        <v>4874</v>
      </c>
      <c r="W997">
        <v>2</v>
      </c>
      <c r="X997">
        <v>10</v>
      </c>
      <c r="Y997">
        <v>10</v>
      </c>
      <c r="Z997">
        <v>0</v>
      </c>
      <c r="AA997">
        <v>1000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264</v>
      </c>
      <c r="AJ997" t="s">
        <v>3240</v>
      </c>
      <c r="AK997" t="s">
        <v>14</v>
      </c>
      <c r="AL997">
        <v>1977</v>
      </c>
      <c r="AM997">
        <v>47</v>
      </c>
      <c r="AN997" t="s">
        <v>91</v>
      </c>
      <c r="AO997" t="s">
        <v>269</v>
      </c>
    </row>
    <row r="998" spans="1:41" x14ac:dyDescent="0.25">
      <c r="A998">
        <f>MAX(A$8:A997)+1</f>
        <v>990</v>
      </c>
      <c r="B998" s="2">
        <f>T998</f>
        <v>6567</v>
      </c>
      <c r="C998" s="2">
        <f>S998</f>
        <v>45</v>
      </c>
      <c r="D998" s="2" t="str">
        <f>AO998</f>
        <v>OP / CAT3F / ADA / CAT</v>
      </c>
      <c r="E998" s="2">
        <f>U998</f>
        <v>10</v>
      </c>
      <c r="F998" s="2">
        <f>W998</f>
        <v>1.25</v>
      </c>
      <c r="G998" s="2">
        <f>X998</f>
        <v>10</v>
      </c>
      <c r="H998" s="2">
        <f>Y998</f>
        <v>10</v>
      </c>
      <c r="I998" s="3">
        <f>Z998</f>
        <v>0</v>
      </c>
      <c r="J998" s="3">
        <f>AA998</f>
        <v>1250</v>
      </c>
      <c r="K998" s="3">
        <f>AB998</f>
        <v>0</v>
      </c>
      <c r="L998" s="3">
        <f>AC998</f>
        <v>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5280</v>
      </c>
      <c r="S998">
        <v>45</v>
      </c>
      <c r="T998">
        <v>6567</v>
      </c>
      <c r="U998">
        <v>10</v>
      </c>
      <c r="V998" t="s">
        <v>4962</v>
      </c>
      <c r="W998">
        <v>1.25</v>
      </c>
      <c r="X998">
        <v>10</v>
      </c>
      <c r="Y998">
        <v>10</v>
      </c>
      <c r="Z998">
        <v>0</v>
      </c>
      <c r="AA998">
        <v>1250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264</v>
      </c>
      <c r="AJ998" t="s">
        <v>3240</v>
      </c>
      <c r="AK998" t="s">
        <v>14</v>
      </c>
      <c r="AL998">
        <v>1977</v>
      </c>
      <c r="AM998">
        <v>47</v>
      </c>
      <c r="AN998" t="s">
        <v>91</v>
      </c>
      <c r="AO998" t="s">
        <v>5278</v>
      </c>
    </row>
    <row r="999" spans="1:41" x14ac:dyDescent="0.25">
      <c r="A999">
        <f>MAX(A$8:A998)+1</f>
        <v>991</v>
      </c>
      <c r="B999" s="2">
        <f>T999</f>
        <v>6601</v>
      </c>
      <c r="C999" s="2">
        <f>S999</f>
        <v>3</v>
      </c>
      <c r="D999" s="2" t="str">
        <f>AO999</f>
        <v>LLIGUES ESTATALS /  /  / EST</v>
      </c>
      <c r="E999" s="2">
        <f>U999</f>
        <v>191</v>
      </c>
      <c r="F999" s="2">
        <f>W999</f>
        <v>1</v>
      </c>
      <c r="G999" s="2">
        <f>X999</f>
        <v>1</v>
      </c>
      <c r="H999" s="2">
        <f>Y999</f>
        <v>1</v>
      </c>
      <c r="I999" s="3">
        <f>Z999</f>
        <v>0</v>
      </c>
      <c r="J999" s="3">
        <f>AA999</f>
        <v>0</v>
      </c>
      <c r="K999" s="3">
        <f>AB999</f>
        <v>191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0</v>
      </c>
      <c r="P999" s="3">
        <f>AG999</f>
        <v>0</v>
      </c>
      <c r="Q999" s="3">
        <f>AH999</f>
        <v>0</v>
      </c>
      <c r="R999" t="s">
        <v>1859</v>
      </c>
      <c r="S999">
        <v>3</v>
      </c>
      <c r="T999">
        <v>6601</v>
      </c>
      <c r="U999">
        <v>191</v>
      </c>
      <c r="V999" t="s">
        <v>11</v>
      </c>
      <c r="W999">
        <v>1</v>
      </c>
      <c r="X999">
        <v>1</v>
      </c>
      <c r="Y999">
        <v>1</v>
      </c>
      <c r="Z999">
        <v>0</v>
      </c>
      <c r="AA999">
        <v>0</v>
      </c>
      <c r="AB999">
        <v>191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 t="s">
        <v>1301</v>
      </c>
      <c r="AJ999" t="s">
        <v>1302</v>
      </c>
      <c r="AK999" t="s">
        <v>14</v>
      </c>
      <c r="AL999">
        <v>1977</v>
      </c>
      <c r="AM999">
        <v>47</v>
      </c>
      <c r="AN999" t="s">
        <v>91</v>
      </c>
      <c r="AO999" t="s">
        <v>1693</v>
      </c>
    </row>
    <row r="1000" spans="1:41" x14ac:dyDescent="0.25">
      <c r="A1000">
        <f>MAX(A$8:A999)+1</f>
        <v>992</v>
      </c>
      <c r="B1000" s="2">
        <f>T1000</f>
        <v>6639</v>
      </c>
      <c r="C1000" s="2">
        <f>S1000</f>
        <v>140</v>
      </c>
      <c r="D1000" s="2" t="str">
        <f>AO1000</f>
        <v>CAMP / ESP / V65 / EST</v>
      </c>
      <c r="E1000" s="2">
        <f>U1000</f>
        <v>12</v>
      </c>
      <c r="F1000" s="2">
        <f>W1000</f>
        <v>4</v>
      </c>
      <c r="G1000" s="2">
        <f>X1000</f>
        <v>2</v>
      </c>
      <c r="H1000" s="2">
        <f>Y1000</f>
        <v>10</v>
      </c>
      <c r="I1000" s="3">
        <f>Z1000</f>
        <v>960</v>
      </c>
      <c r="J1000" s="3">
        <f>AA1000</f>
        <v>0</v>
      </c>
      <c r="K1000" s="3">
        <f>AB1000</f>
        <v>0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2784</v>
      </c>
      <c r="S1000">
        <v>140</v>
      </c>
      <c r="T1000">
        <v>6639</v>
      </c>
      <c r="U1000">
        <v>12</v>
      </c>
      <c r="V1000" t="s">
        <v>11</v>
      </c>
      <c r="W1000">
        <v>4</v>
      </c>
      <c r="X1000">
        <v>2</v>
      </c>
      <c r="Y1000">
        <v>10</v>
      </c>
      <c r="Z1000">
        <v>960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974</v>
      </c>
      <c r="AJ1000" t="s">
        <v>955</v>
      </c>
      <c r="AK1000" t="s">
        <v>14</v>
      </c>
      <c r="AL1000">
        <v>1956</v>
      </c>
      <c r="AM1000">
        <v>68</v>
      </c>
      <c r="AN1000" t="s">
        <v>159</v>
      </c>
      <c r="AO1000" t="s">
        <v>215</v>
      </c>
    </row>
    <row r="1001" spans="1:41" x14ac:dyDescent="0.25">
      <c r="A1001">
        <f>MAX(A$8:A1000)+1</f>
        <v>993</v>
      </c>
      <c r="B1001" s="2">
        <f>T1001</f>
        <v>6639</v>
      </c>
      <c r="C1001" s="2">
        <f>S1001</f>
        <v>3</v>
      </c>
      <c r="D1001" s="2" t="str">
        <f>AO1001</f>
        <v>LLIGUES ESTATALS /  /  / EST</v>
      </c>
      <c r="E1001" s="2">
        <f>U1001</f>
        <v>203.9999999999998</v>
      </c>
      <c r="F1001" s="2">
        <f>W1001</f>
        <v>1</v>
      </c>
      <c r="G1001" s="2">
        <f>X1001</f>
        <v>1</v>
      </c>
      <c r="H1001" s="2">
        <f>Y1001</f>
        <v>1</v>
      </c>
      <c r="I1001" s="3">
        <f>Z1001</f>
        <v>0</v>
      </c>
      <c r="J1001" s="3">
        <f>AA1001</f>
        <v>0</v>
      </c>
      <c r="K1001" s="3">
        <f>AB1001</f>
        <v>203.9999999999998</v>
      </c>
      <c r="L1001" s="3">
        <f>AC1001</f>
        <v>0</v>
      </c>
      <c r="M1001" s="3">
        <f>AD1001</f>
        <v>0</v>
      </c>
      <c r="N1001" s="3">
        <f>AE1001</f>
        <v>0</v>
      </c>
      <c r="O1001" s="3">
        <f>AF1001</f>
        <v>0</v>
      </c>
      <c r="P1001" s="3">
        <f>AG1001</f>
        <v>0</v>
      </c>
      <c r="Q1001" s="3">
        <f>AH1001</f>
        <v>0</v>
      </c>
      <c r="R1001" t="s">
        <v>2947</v>
      </c>
      <c r="S1001">
        <v>3</v>
      </c>
      <c r="T1001">
        <v>6639</v>
      </c>
      <c r="U1001">
        <v>203.9999999999998</v>
      </c>
      <c r="V1001" t="s">
        <v>11</v>
      </c>
      <c r="W1001">
        <v>1</v>
      </c>
      <c r="X1001">
        <v>1</v>
      </c>
      <c r="Y1001">
        <v>1</v>
      </c>
      <c r="Z1001">
        <v>0</v>
      </c>
      <c r="AA1001">
        <v>0</v>
      </c>
      <c r="AB1001">
        <v>203.9999999999998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 t="s">
        <v>974</v>
      </c>
      <c r="AJ1001" t="s">
        <v>955</v>
      </c>
      <c r="AK1001" t="s">
        <v>14</v>
      </c>
      <c r="AL1001">
        <v>1956</v>
      </c>
      <c r="AM1001">
        <v>68</v>
      </c>
      <c r="AN1001" t="s">
        <v>159</v>
      </c>
      <c r="AO1001" t="s">
        <v>1693</v>
      </c>
    </row>
    <row r="1002" spans="1:41" x14ac:dyDescent="0.25">
      <c r="A1002">
        <f>MAX(A$8:A1001)+1</f>
        <v>994</v>
      </c>
      <c r="B1002" s="2">
        <f>T1002</f>
        <v>6639</v>
      </c>
      <c r="C1002" s="2">
        <f>S1002</f>
        <v>2</v>
      </c>
      <c r="D1002" s="2" t="str">
        <f>AO1002</f>
        <v>RQ / RFETM / ABS / EST</v>
      </c>
      <c r="E1002" s="2">
        <f>U1002</f>
        <v>255</v>
      </c>
      <c r="F1002" s="2">
        <f>W1002</f>
        <v>0.1</v>
      </c>
      <c r="G1002" s="2">
        <f>X1002</f>
        <v>1</v>
      </c>
      <c r="H1002" s="2">
        <f>Y1002</f>
        <v>10</v>
      </c>
      <c r="I1002" s="3">
        <f>Z1002</f>
        <v>0</v>
      </c>
      <c r="J1002" s="3">
        <f>AA1002</f>
        <v>0</v>
      </c>
      <c r="K1002" s="3">
        <f>AB1002</f>
        <v>255</v>
      </c>
      <c r="L1002" s="3">
        <f>AC1002</f>
        <v>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3138</v>
      </c>
      <c r="S1002">
        <v>2</v>
      </c>
      <c r="T1002">
        <v>6639</v>
      </c>
      <c r="U1002">
        <v>255</v>
      </c>
      <c r="V1002" t="s">
        <v>11</v>
      </c>
      <c r="W1002">
        <v>0.1</v>
      </c>
      <c r="X1002">
        <v>1</v>
      </c>
      <c r="Y1002">
        <v>10</v>
      </c>
      <c r="Z1002">
        <v>0</v>
      </c>
      <c r="AA1002">
        <v>0</v>
      </c>
      <c r="AB1002">
        <v>255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974</v>
      </c>
      <c r="AJ1002" t="s">
        <v>955</v>
      </c>
      <c r="AK1002" t="s">
        <v>14</v>
      </c>
      <c r="AL1002">
        <v>1956</v>
      </c>
      <c r="AM1002">
        <v>68</v>
      </c>
      <c r="AN1002" t="s">
        <v>159</v>
      </c>
      <c r="AO1002" t="s">
        <v>16</v>
      </c>
    </row>
    <row r="1003" spans="1:41" x14ac:dyDescent="0.25">
      <c r="A1003">
        <f>MAX(A$8:A1002)+1</f>
        <v>995</v>
      </c>
      <c r="B1003" s="2">
        <f>T1003</f>
        <v>6639</v>
      </c>
      <c r="C1003" s="2">
        <f>S1003</f>
        <v>195</v>
      </c>
      <c r="D1003" s="2" t="str">
        <f>AO1003</f>
        <v>TOR / ZON / V65 / EST</v>
      </c>
      <c r="E1003" s="2">
        <f>U1003</f>
        <v>13</v>
      </c>
      <c r="F1003" s="2">
        <f>W1003</f>
        <v>1</v>
      </c>
      <c r="G1003" s="2">
        <f>X1003</f>
        <v>3</v>
      </c>
      <c r="H1003" s="2">
        <f>Y1003</f>
        <v>10</v>
      </c>
      <c r="I1003" s="3">
        <f>Z1003</f>
        <v>390</v>
      </c>
      <c r="J1003" s="3">
        <f>AA1003</f>
        <v>0</v>
      </c>
      <c r="K1003" s="3">
        <f>AB1003</f>
        <v>0</v>
      </c>
      <c r="L1003" s="3">
        <f>AC1003</f>
        <v>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4096</v>
      </c>
      <c r="S1003">
        <v>195</v>
      </c>
      <c r="T1003">
        <v>6639</v>
      </c>
      <c r="U1003">
        <v>13</v>
      </c>
      <c r="V1003" t="s">
        <v>3882</v>
      </c>
      <c r="W1003">
        <v>1</v>
      </c>
      <c r="X1003">
        <v>3</v>
      </c>
      <c r="Y1003">
        <v>10</v>
      </c>
      <c r="Z1003">
        <v>390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974</v>
      </c>
      <c r="AJ1003" t="s">
        <v>955</v>
      </c>
      <c r="AK1003" t="s">
        <v>14</v>
      </c>
      <c r="AL1003">
        <v>1956</v>
      </c>
      <c r="AM1003">
        <v>68</v>
      </c>
      <c r="AN1003" t="s">
        <v>159</v>
      </c>
      <c r="AO1003" t="s">
        <v>4094</v>
      </c>
    </row>
    <row r="1004" spans="1:41" x14ac:dyDescent="0.25">
      <c r="A1004">
        <f>MAX(A$8:A1003)+1</f>
        <v>996</v>
      </c>
      <c r="B1004" s="2">
        <f>T1004</f>
        <v>6661</v>
      </c>
      <c r="C1004" s="2">
        <f>S1004</f>
        <v>133</v>
      </c>
      <c r="D1004" s="2" t="str">
        <f>AO1004</f>
        <v>CAMP / ESP / INF / EST</v>
      </c>
      <c r="E1004" s="2">
        <f>U1004</f>
        <v>0.5</v>
      </c>
      <c r="F1004" s="2">
        <f>W1004</f>
        <v>4</v>
      </c>
      <c r="G1004" s="2">
        <f>X1004</f>
        <v>2</v>
      </c>
      <c r="H1004" s="2">
        <f>Y1004</f>
        <v>10</v>
      </c>
      <c r="I1004" s="3">
        <f>Z1004</f>
        <v>0</v>
      </c>
      <c r="J1004" s="3">
        <f>AA1004</f>
        <v>0</v>
      </c>
      <c r="K1004" s="3">
        <f>AB1004</f>
        <v>0</v>
      </c>
      <c r="L1004" s="3">
        <f>AC1004</f>
        <v>0</v>
      </c>
      <c r="M1004" s="3">
        <f>AD1004</f>
        <v>0</v>
      </c>
      <c r="N1004" s="3">
        <f>AE1004</f>
        <v>0</v>
      </c>
      <c r="O1004" s="3">
        <f>AF1004</f>
        <v>40</v>
      </c>
      <c r="P1004" s="3">
        <f>AG1004</f>
        <v>0</v>
      </c>
      <c r="Q1004" s="3">
        <f>AH1004</f>
        <v>0</v>
      </c>
      <c r="R1004" t="s">
        <v>2853</v>
      </c>
      <c r="S1004">
        <v>133</v>
      </c>
      <c r="T1004">
        <v>6661</v>
      </c>
      <c r="U1004">
        <v>0.5</v>
      </c>
      <c r="V1004" t="s">
        <v>11</v>
      </c>
      <c r="W1004">
        <v>4</v>
      </c>
      <c r="X1004">
        <v>2</v>
      </c>
      <c r="Y1004">
        <v>10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40</v>
      </c>
      <c r="AG1004">
        <v>0</v>
      </c>
      <c r="AH1004">
        <v>0</v>
      </c>
      <c r="AI1004" t="s">
        <v>362</v>
      </c>
      <c r="AJ1004" t="s">
        <v>336</v>
      </c>
      <c r="AK1004" t="s">
        <v>14</v>
      </c>
      <c r="AL1004">
        <v>2010</v>
      </c>
      <c r="AM1004">
        <v>14</v>
      </c>
      <c r="AN1004" t="s">
        <v>59</v>
      </c>
      <c r="AO1004" t="s">
        <v>184</v>
      </c>
    </row>
    <row r="1005" spans="1:41" x14ac:dyDescent="0.25">
      <c r="A1005">
        <f>MAX(A$8:A1004)+1</f>
        <v>997</v>
      </c>
      <c r="B1005" s="2">
        <f>T1005</f>
        <v>6661</v>
      </c>
      <c r="C1005" s="2">
        <f>S1005</f>
        <v>2</v>
      </c>
      <c r="D1005" s="2" t="str">
        <f>AO1005</f>
        <v>RQ / RFETM / ABS / EST</v>
      </c>
      <c r="E1005" s="2">
        <f>U1005</f>
        <v>89</v>
      </c>
      <c r="F1005" s="2">
        <f>W1005</f>
        <v>0.1</v>
      </c>
      <c r="G1005" s="2">
        <f>X1005</f>
        <v>1</v>
      </c>
      <c r="H1005" s="2">
        <f>Y1005</f>
        <v>10</v>
      </c>
      <c r="I1005" s="3">
        <f>Z1005</f>
        <v>0</v>
      </c>
      <c r="J1005" s="3">
        <f>AA1005</f>
        <v>0</v>
      </c>
      <c r="K1005" s="3">
        <f>AB1005</f>
        <v>89</v>
      </c>
      <c r="L1005" s="3">
        <f>AC1005</f>
        <v>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361</v>
      </c>
      <c r="S1005">
        <v>2</v>
      </c>
      <c r="T1005">
        <v>6661</v>
      </c>
      <c r="U1005">
        <v>89</v>
      </c>
      <c r="V1005" t="s">
        <v>11</v>
      </c>
      <c r="W1005">
        <v>0.1</v>
      </c>
      <c r="X1005">
        <v>1</v>
      </c>
      <c r="Y1005">
        <v>10</v>
      </c>
      <c r="Z1005">
        <v>0</v>
      </c>
      <c r="AA1005">
        <v>0</v>
      </c>
      <c r="AB1005">
        <v>89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362</v>
      </c>
      <c r="AJ1005" t="s">
        <v>336</v>
      </c>
      <c r="AK1005" t="s">
        <v>14</v>
      </c>
      <c r="AL1005">
        <v>2010</v>
      </c>
      <c r="AM1005">
        <v>14</v>
      </c>
      <c r="AN1005" t="s">
        <v>59</v>
      </c>
      <c r="AO1005" t="s">
        <v>16</v>
      </c>
    </row>
    <row r="1006" spans="1:41" x14ac:dyDescent="0.25">
      <c r="A1006">
        <f>MAX(A$8:A1005)+1</f>
        <v>998</v>
      </c>
      <c r="B1006" s="2">
        <f>T1006</f>
        <v>6661</v>
      </c>
      <c r="C1006" s="2">
        <f>S1006</f>
        <v>165</v>
      </c>
      <c r="D1006" s="2" t="str">
        <f>AO1006</f>
        <v>OP / CAT1F / CAD A / CAT</v>
      </c>
      <c r="E1006" s="2">
        <f>U1006</f>
        <v>3</v>
      </c>
      <c r="F1006" s="2">
        <f>W1006</f>
        <v>1</v>
      </c>
      <c r="G1006" s="2">
        <f>X1006</f>
        <v>3.5</v>
      </c>
      <c r="H1006" s="2">
        <f>Y1006</f>
        <v>10</v>
      </c>
      <c r="I1006" s="3">
        <f>Z1006</f>
        <v>0</v>
      </c>
      <c r="J1006" s="3">
        <f>AA1006</f>
        <v>0</v>
      </c>
      <c r="K1006" s="3">
        <f>AB1006</f>
        <v>105</v>
      </c>
      <c r="L1006" s="3">
        <f>AC1006</f>
        <v>105</v>
      </c>
      <c r="M1006" s="3">
        <f>AD1006</f>
        <v>105</v>
      </c>
      <c r="N1006" s="3">
        <f>AE1006</f>
        <v>105</v>
      </c>
      <c r="O1006" s="3">
        <f>AF1006</f>
        <v>105</v>
      </c>
      <c r="P1006" s="3">
        <f>AG1006</f>
        <v>0</v>
      </c>
      <c r="Q1006" s="3">
        <f>AH1006</f>
        <v>0</v>
      </c>
      <c r="R1006" t="s">
        <v>3615</v>
      </c>
      <c r="S1006">
        <v>165</v>
      </c>
      <c r="T1006">
        <v>6661</v>
      </c>
      <c r="U1006">
        <v>3</v>
      </c>
      <c r="V1006" t="s">
        <v>22</v>
      </c>
      <c r="W1006">
        <v>1</v>
      </c>
      <c r="X1006">
        <v>3.5</v>
      </c>
      <c r="Y1006">
        <v>10</v>
      </c>
      <c r="Z1006">
        <v>0</v>
      </c>
      <c r="AA1006">
        <v>0</v>
      </c>
      <c r="AB1006">
        <v>105</v>
      </c>
      <c r="AC1006">
        <v>105</v>
      </c>
      <c r="AD1006">
        <v>105</v>
      </c>
      <c r="AE1006">
        <v>105</v>
      </c>
      <c r="AF1006">
        <v>105</v>
      </c>
      <c r="AG1006">
        <v>0</v>
      </c>
      <c r="AH1006">
        <v>0</v>
      </c>
      <c r="AI1006" t="s">
        <v>362</v>
      </c>
      <c r="AJ1006" t="s">
        <v>336</v>
      </c>
      <c r="AK1006" t="s">
        <v>14</v>
      </c>
      <c r="AL1006">
        <v>2010</v>
      </c>
      <c r="AM1006">
        <v>14</v>
      </c>
      <c r="AN1006" t="s">
        <v>59</v>
      </c>
      <c r="AO1006" t="s">
        <v>187</v>
      </c>
    </row>
    <row r="1007" spans="1:41" x14ac:dyDescent="0.25">
      <c r="A1007">
        <f>MAX(A$8:A1006)+1</f>
        <v>999</v>
      </c>
      <c r="B1007" s="2">
        <f>T1007</f>
        <v>6671</v>
      </c>
      <c r="C1007" s="2">
        <f>S1007</f>
        <v>3</v>
      </c>
      <c r="D1007" s="2" t="str">
        <f>AO1007</f>
        <v>LLIGUES ESTATALS /  /  / EST</v>
      </c>
      <c r="E1007" s="2">
        <f>U1007</f>
        <v>178.49999999999994</v>
      </c>
      <c r="F1007" s="2">
        <f>W1007</f>
        <v>1</v>
      </c>
      <c r="G1007" s="2">
        <f>X1007</f>
        <v>1</v>
      </c>
      <c r="H1007" s="2">
        <f>Y1007</f>
        <v>1</v>
      </c>
      <c r="I1007" s="3">
        <f>Z1007</f>
        <v>0</v>
      </c>
      <c r="J1007" s="3">
        <f>AA1007</f>
        <v>0</v>
      </c>
      <c r="K1007" s="3">
        <f>AB1007</f>
        <v>178.49999999999994</v>
      </c>
      <c r="L1007" s="3">
        <f>AC1007</f>
        <v>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1958</v>
      </c>
      <c r="S1007">
        <v>3</v>
      </c>
      <c r="T1007">
        <v>6671</v>
      </c>
      <c r="U1007">
        <v>178.49999999999994</v>
      </c>
      <c r="V1007" t="s">
        <v>11</v>
      </c>
      <c r="W1007">
        <v>1</v>
      </c>
      <c r="X1007">
        <v>1</v>
      </c>
      <c r="Y1007">
        <v>1</v>
      </c>
      <c r="Z1007">
        <v>0</v>
      </c>
      <c r="AA1007">
        <v>0</v>
      </c>
      <c r="AB1007">
        <v>178.49999999999994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1114</v>
      </c>
      <c r="AJ1007" t="s">
        <v>1095</v>
      </c>
      <c r="AK1007" t="s">
        <v>14</v>
      </c>
      <c r="AL1007">
        <v>1965</v>
      </c>
      <c r="AM1007">
        <v>59</v>
      </c>
      <c r="AN1007" t="s">
        <v>145</v>
      </c>
      <c r="AO1007" t="s">
        <v>1693</v>
      </c>
    </row>
    <row r="1008" spans="1:41" x14ac:dyDescent="0.25">
      <c r="A1008">
        <f>MAX(A$8:A1007)+1</f>
        <v>1000</v>
      </c>
      <c r="B1008" s="2">
        <f>T1008</f>
        <v>6671</v>
      </c>
      <c r="C1008" s="2">
        <f>S1008</f>
        <v>2</v>
      </c>
      <c r="D1008" s="2" t="str">
        <f>AO1008</f>
        <v>RQ / RFETM / ABS / EST</v>
      </c>
      <c r="E1008" s="2">
        <f>U1008</f>
        <v>132</v>
      </c>
      <c r="F1008" s="2">
        <f>W1008</f>
        <v>0.1</v>
      </c>
      <c r="G1008" s="2">
        <f>X1008</f>
        <v>1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132</v>
      </c>
      <c r="L1008" s="3">
        <f>AC1008</f>
        <v>0</v>
      </c>
      <c r="M1008" s="3">
        <f>AD1008</f>
        <v>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1113</v>
      </c>
      <c r="S1008">
        <v>2</v>
      </c>
      <c r="T1008">
        <v>6671</v>
      </c>
      <c r="U1008">
        <v>132</v>
      </c>
      <c r="V1008" t="s">
        <v>11</v>
      </c>
      <c r="W1008">
        <v>0.1</v>
      </c>
      <c r="X1008">
        <v>1</v>
      </c>
      <c r="Y1008">
        <v>10</v>
      </c>
      <c r="Z1008">
        <v>0</v>
      </c>
      <c r="AA1008">
        <v>0</v>
      </c>
      <c r="AB1008">
        <v>132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 t="s">
        <v>1114</v>
      </c>
      <c r="AJ1008" t="s">
        <v>1095</v>
      </c>
      <c r="AK1008" t="s">
        <v>14</v>
      </c>
      <c r="AL1008">
        <v>1965</v>
      </c>
      <c r="AM1008">
        <v>59</v>
      </c>
      <c r="AN1008" t="s">
        <v>145</v>
      </c>
      <c r="AO1008" t="s">
        <v>16</v>
      </c>
    </row>
    <row r="1009" spans="1:41" x14ac:dyDescent="0.25">
      <c r="A1009">
        <f>MAX(A$8:A1008)+1</f>
        <v>1001</v>
      </c>
      <c r="B1009" s="2">
        <f>T1009</f>
        <v>6671</v>
      </c>
      <c r="C1009" s="2">
        <f>S1009</f>
        <v>84</v>
      </c>
      <c r="D1009" s="2" t="str">
        <f>AO1009</f>
        <v>TOR / ZON / V60 / EST</v>
      </c>
      <c r="E1009" s="2">
        <f>U1009</f>
        <v>13</v>
      </c>
      <c r="F1009" s="2">
        <f>W1009</f>
        <v>1</v>
      </c>
      <c r="G1009" s="2">
        <f>X1009</f>
        <v>4.5</v>
      </c>
      <c r="H1009" s="2">
        <f>Y1009</f>
        <v>10</v>
      </c>
      <c r="I1009" s="3">
        <f>Z1009</f>
        <v>585</v>
      </c>
      <c r="J1009" s="3">
        <f>AA1009</f>
        <v>0</v>
      </c>
      <c r="K1009" s="3">
        <f>AB1009</f>
        <v>0</v>
      </c>
      <c r="L1009" s="3">
        <f>AC1009</f>
        <v>0</v>
      </c>
      <c r="M1009" s="3">
        <f>AD1009</f>
        <v>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4036</v>
      </c>
      <c r="S1009">
        <v>84</v>
      </c>
      <c r="T1009">
        <v>6671</v>
      </c>
      <c r="U1009">
        <v>13</v>
      </c>
      <c r="V1009" t="s">
        <v>3882</v>
      </c>
      <c r="W1009">
        <v>1</v>
      </c>
      <c r="X1009">
        <v>4.5</v>
      </c>
      <c r="Y1009">
        <v>10</v>
      </c>
      <c r="Z1009">
        <v>585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 t="s">
        <v>1114</v>
      </c>
      <c r="AJ1009" t="s">
        <v>1095</v>
      </c>
      <c r="AK1009" t="s">
        <v>14</v>
      </c>
      <c r="AL1009">
        <v>1965</v>
      </c>
      <c r="AM1009">
        <v>59</v>
      </c>
      <c r="AN1009" t="s">
        <v>145</v>
      </c>
      <c r="AO1009" t="s">
        <v>4033</v>
      </c>
    </row>
    <row r="1010" spans="1:41" x14ac:dyDescent="0.25">
      <c r="A1010">
        <f>MAX(A$8:A1009)+1</f>
        <v>1002</v>
      </c>
      <c r="B1010" s="2">
        <f>T1010</f>
        <v>6671</v>
      </c>
      <c r="C1010" s="2">
        <f>S1010</f>
        <v>127</v>
      </c>
      <c r="D1010" s="2" t="str">
        <f>AO1010</f>
        <v>CAMP / CAT / V60 / CAT</v>
      </c>
      <c r="E1010" s="2">
        <f>U1010</f>
        <v>12</v>
      </c>
      <c r="F1010" s="2">
        <f>W1010</f>
        <v>2</v>
      </c>
      <c r="G1010" s="2">
        <f>X1010</f>
        <v>3</v>
      </c>
      <c r="H1010" s="2">
        <f>Y1010</f>
        <v>10</v>
      </c>
      <c r="I1010" s="3">
        <f>Z1010</f>
        <v>720</v>
      </c>
      <c r="J1010" s="3">
        <f>AA1010</f>
        <v>0</v>
      </c>
      <c r="K1010" s="3">
        <f>AB1010</f>
        <v>0</v>
      </c>
      <c r="L1010" s="3">
        <f>AC1010</f>
        <v>0</v>
      </c>
      <c r="M1010" s="3">
        <f>AD1010</f>
        <v>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4686</v>
      </c>
      <c r="S1010">
        <v>127</v>
      </c>
      <c r="T1010">
        <v>6671</v>
      </c>
      <c r="U1010">
        <v>12</v>
      </c>
      <c r="V1010" t="s">
        <v>4633</v>
      </c>
      <c r="W1010">
        <v>2</v>
      </c>
      <c r="X1010">
        <v>3</v>
      </c>
      <c r="Y1010">
        <v>10</v>
      </c>
      <c r="Z1010">
        <v>720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 t="s">
        <v>1114</v>
      </c>
      <c r="AJ1010" t="s">
        <v>1095</v>
      </c>
      <c r="AK1010" t="s">
        <v>14</v>
      </c>
      <c r="AL1010">
        <v>1965</v>
      </c>
      <c r="AM1010">
        <v>59</v>
      </c>
      <c r="AN1010" t="s">
        <v>145</v>
      </c>
      <c r="AO1010" t="s">
        <v>146</v>
      </c>
    </row>
    <row r="1011" spans="1:41" x14ac:dyDescent="0.25">
      <c r="A1011">
        <f>MAX(A$8:A1010)+1</f>
        <v>1003</v>
      </c>
      <c r="B1011" s="2">
        <f>T1011</f>
        <v>6671</v>
      </c>
      <c r="C1011" s="2">
        <f>S1011</f>
        <v>94</v>
      </c>
      <c r="D1011" s="2" t="str">
        <f>AO1011</f>
        <v>TOR / EST / V60 / EST</v>
      </c>
      <c r="E1011" s="2">
        <f>U1011</f>
        <v>12</v>
      </c>
      <c r="F1011" s="2">
        <f>W1011</f>
        <v>0.5</v>
      </c>
      <c r="G1011" s="2">
        <f>X1011</f>
        <v>3</v>
      </c>
      <c r="H1011" s="2">
        <f>Y1011</f>
        <v>10</v>
      </c>
      <c r="I1011" s="3">
        <f>Z1011</f>
        <v>180</v>
      </c>
      <c r="J1011" s="3">
        <f>AA1011</f>
        <v>0</v>
      </c>
      <c r="K1011" s="3">
        <f>AB1011</f>
        <v>0</v>
      </c>
      <c r="L1011" s="3">
        <f>AC1011</f>
        <v>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4771</v>
      </c>
      <c r="S1011">
        <v>94</v>
      </c>
      <c r="T1011">
        <v>6671</v>
      </c>
      <c r="U1011">
        <v>12</v>
      </c>
      <c r="V1011" t="s">
        <v>2462</v>
      </c>
      <c r="W1011">
        <v>0.5</v>
      </c>
      <c r="X1011">
        <v>3</v>
      </c>
      <c r="Y1011">
        <v>10</v>
      </c>
      <c r="Z1011">
        <v>180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1114</v>
      </c>
      <c r="AJ1011" t="s">
        <v>1095</v>
      </c>
      <c r="AK1011" t="s">
        <v>14</v>
      </c>
      <c r="AL1011">
        <v>1965</v>
      </c>
      <c r="AM1011">
        <v>59</v>
      </c>
      <c r="AN1011" t="s">
        <v>145</v>
      </c>
      <c r="AO1011" t="s">
        <v>147</v>
      </c>
    </row>
    <row r="1012" spans="1:41" x14ac:dyDescent="0.25">
      <c r="A1012">
        <f>MAX(A$8:A1011)+1</f>
        <v>1004</v>
      </c>
      <c r="B1012" s="2">
        <f>T1012</f>
        <v>6671</v>
      </c>
      <c r="C1012" s="2">
        <f>S1012</f>
        <v>164</v>
      </c>
      <c r="D1012" s="2" t="str">
        <f>AO1012</f>
        <v>TOP / CAT / V60M / CAT</v>
      </c>
      <c r="E1012" s="2">
        <f>U1012</f>
        <v>12</v>
      </c>
      <c r="F1012" s="2">
        <f>W1012</f>
        <v>2</v>
      </c>
      <c r="G1012" s="2">
        <f>X1012</f>
        <v>3</v>
      </c>
      <c r="H1012" s="2">
        <f>Y1012</f>
        <v>10</v>
      </c>
      <c r="I1012" s="3">
        <f>Z1012</f>
        <v>720</v>
      </c>
      <c r="J1012" s="3">
        <f>AA1012</f>
        <v>0</v>
      </c>
      <c r="K1012" s="3">
        <f>AB1012</f>
        <v>0</v>
      </c>
      <c r="L1012" s="3">
        <f>AC1012</f>
        <v>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4904</v>
      </c>
      <c r="S1012">
        <v>164</v>
      </c>
      <c r="T1012">
        <v>6671</v>
      </c>
      <c r="U1012">
        <v>12</v>
      </c>
      <c r="V1012" t="s">
        <v>4874</v>
      </c>
      <c r="W1012">
        <v>2</v>
      </c>
      <c r="X1012">
        <v>3</v>
      </c>
      <c r="Y1012">
        <v>10</v>
      </c>
      <c r="Z1012">
        <v>720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1114</v>
      </c>
      <c r="AJ1012" t="s">
        <v>1095</v>
      </c>
      <c r="AK1012" t="s">
        <v>14</v>
      </c>
      <c r="AL1012">
        <v>1965</v>
      </c>
      <c r="AM1012">
        <v>59</v>
      </c>
      <c r="AN1012" t="s">
        <v>145</v>
      </c>
      <c r="AO1012" t="s">
        <v>4902</v>
      </c>
    </row>
    <row r="1013" spans="1:41" x14ac:dyDescent="0.25">
      <c r="A1013">
        <f>MAX(A$8:A1012)+1</f>
        <v>1005</v>
      </c>
      <c r="B1013" s="2">
        <f>T1013</f>
        <v>6732</v>
      </c>
      <c r="C1013" s="2">
        <f>S1013</f>
        <v>132</v>
      </c>
      <c r="D1013" s="2" t="str">
        <f>AO1013</f>
        <v>CAMP / ESP / JUV / EST</v>
      </c>
      <c r="E1013" s="2">
        <f>U1013</f>
        <v>16</v>
      </c>
      <c r="F1013" s="2">
        <f>W1013</f>
        <v>4</v>
      </c>
      <c r="G1013" s="2">
        <f>X1013</f>
        <v>6</v>
      </c>
      <c r="H1013" s="2">
        <f>Y1013</f>
        <v>10</v>
      </c>
      <c r="I1013" s="3">
        <f>Z1013</f>
        <v>0</v>
      </c>
      <c r="J1013" s="3">
        <f>AA1013</f>
        <v>0</v>
      </c>
      <c r="K1013" s="3">
        <f>AB1013</f>
        <v>0</v>
      </c>
      <c r="L1013" s="3">
        <f>AC1013</f>
        <v>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1123</v>
      </c>
      <c r="S1013">
        <v>132</v>
      </c>
      <c r="T1013">
        <v>6732</v>
      </c>
      <c r="U1013">
        <v>16</v>
      </c>
      <c r="V1013" t="s">
        <v>11</v>
      </c>
      <c r="W1013">
        <v>4</v>
      </c>
      <c r="X1013">
        <v>6</v>
      </c>
      <c r="Y1013">
        <v>10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2013</v>
      </c>
      <c r="AJ1013" t="s">
        <v>864</v>
      </c>
      <c r="AK1013" t="s">
        <v>14</v>
      </c>
      <c r="AL1013">
        <v>2005</v>
      </c>
      <c r="AM1013">
        <v>19</v>
      </c>
      <c r="AN1013" t="s">
        <v>131</v>
      </c>
      <c r="AO1013" t="s">
        <v>32</v>
      </c>
    </row>
    <row r="1014" spans="1:41" x14ac:dyDescent="0.25">
      <c r="A1014">
        <f>MAX(A$8:A1013)+1</f>
        <v>1006</v>
      </c>
      <c r="B1014" s="2">
        <f>T1014</f>
        <v>6732</v>
      </c>
      <c r="C1014" s="2">
        <f>S1014</f>
        <v>2</v>
      </c>
      <c r="D1014" s="2" t="str">
        <f>AO1014</f>
        <v>RQ / RFETM / ABS / EST</v>
      </c>
      <c r="E1014" s="2">
        <f>U1014</f>
        <v>1448</v>
      </c>
      <c r="F1014" s="2">
        <f>W1014</f>
        <v>0.1</v>
      </c>
      <c r="G1014" s="2">
        <f>X1014</f>
        <v>1</v>
      </c>
      <c r="H1014" s="2">
        <f>Y1014</f>
        <v>10</v>
      </c>
      <c r="I1014" s="3">
        <f>Z1014</f>
        <v>0</v>
      </c>
      <c r="J1014" s="3">
        <f>AA1014</f>
        <v>0</v>
      </c>
      <c r="K1014" s="3">
        <f>AB1014</f>
        <v>1448</v>
      </c>
      <c r="L1014" s="3">
        <f>AC1014</f>
        <v>0</v>
      </c>
      <c r="M1014" s="3">
        <f>AD1014</f>
        <v>0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1120</v>
      </c>
      <c r="S1014">
        <v>2</v>
      </c>
      <c r="T1014">
        <v>6732</v>
      </c>
      <c r="U1014">
        <v>1448</v>
      </c>
      <c r="V1014" t="s">
        <v>11</v>
      </c>
      <c r="W1014">
        <v>0.1</v>
      </c>
      <c r="X1014">
        <v>1</v>
      </c>
      <c r="Y1014">
        <v>10</v>
      </c>
      <c r="Z1014">
        <v>0</v>
      </c>
      <c r="AA1014">
        <v>0</v>
      </c>
      <c r="AB1014">
        <v>1448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 t="s">
        <v>2013</v>
      </c>
      <c r="AJ1014" t="s">
        <v>864</v>
      </c>
      <c r="AK1014" t="s">
        <v>14</v>
      </c>
      <c r="AL1014">
        <v>2005</v>
      </c>
      <c r="AM1014">
        <v>19</v>
      </c>
      <c r="AN1014" t="s">
        <v>131</v>
      </c>
      <c r="AO1014" t="s">
        <v>16</v>
      </c>
    </row>
    <row r="1015" spans="1:41" x14ac:dyDescent="0.25">
      <c r="A1015">
        <f>MAX(A$8:A1014)+1</f>
        <v>1007</v>
      </c>
      <c r="B1015" s="2">
        <f>T1015</f>
        <v>6732</v>
      </c>
      <c r="C1015" s="2">
        <f>S1015</f>
        <v>5</v>
      </c>
      <c r="D1015" s="2" t="str">
        <f>AO1015</f>
        <v>OP / VIC / ABS / EST</v>
      </c>
      <c r="E1015" s="2">
        <f>U1015</f>
        <v>4</v>
      </c>
      <c r="F1015" s="2">
        <f>W1015</f>
        <v>1</v>
      </c>
      <c r="G1015" s="2">
        <f>X1015</f>
        <v>15</v>
      </c>
      <c r="H1015" s="2">
        <f>Y1015</f>
        <v>10</v>
      </c>
      <c r="I1015" s="3">
        <f>Z1015</f>
        <v>0</v>
      </c>
      <c r="J1015" s="3">
        <f>AA1015</f>
        <v>0</v>
      </c>
      <c r="K1015" s="3">
        <f>AB1015</f>
        <v>600</v>
      </c>
      <c r="L1015" s="3">
        <f>AC1015</f>
        <v>600</v>
      </c>
      <c r="M1015" s="3">
        <f>AD1015</f>
        <v>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1124</v>
      </c>
      <c r="S1015">
        <v>5</v>
      </c>
      <c r="T1015">
        <v>6732</v>
      </c>
      <c r="U1015">
        <v>4</v>
      </c>
      <c r="V1015" t="s">
        <v>22</v>
      </c>
      <c r="W1015">
        <v>1</v>
      </c>
      <c r="X1015">
        <v>15</v>
      </c>
      <c r="Y1015">
        <v>10</v>
      </c>
      <c r="Z1015">
        <v>0</v>
      </c>
      <c r="AA1015">
        <v>0</v>
      </c>
      <c r="AB1015">
        <v>600</v>
      </c>
      <c r="AC1015">
        <v>600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 t="s">
        <v>2013</v>
      </c>
      <c r="AJ1015" t="s">
        <v>864</v>
      </c>
      <c r="AK1015" t="s">
        <v>14</v>
      </c>
      <c r="AL1015">
        <v>2005</v>
      </c>
      <c r="AM1015">
        <v>19</v>
      </c>
      <c r="AN1015" t="s">
        <v>131</v>
      </c>
      <c r="AO1015" t="s">
        <v>84</v>
      </c>
    </row>
    <row r="1016" spans="1:41" x14ac:dyDescent="0.25">
      <c r="A1016">
        <f>MAX(A$8:A1015)+1</f>
        <v>1008</v>
      </c>
      <c r="B1016" s="2">
        <f>T1016</f>
        <v>6732</v>
      </c>
      <c r="C1016" s="2">
        <f>S1016</f>
        <v>151</v>
      </c>
      <c r="D1016" s="2" t="str">
        <f>AO1016</f>
        <v>OP / OLOT / ABS / EST</v>
      </c>
      <c r="E1016" s="2">
        <f>U1016</f>
        <v>16</v>
      </c>
      <c r="F1016" s="2">
        <f>W1016</f>
        <v>1</v>
      </c>
      <c r="G1016" s="2">
        <f>X1016</f>
        <v>15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2400</v>
      </c>
      <c r="L1016" s="3">
        <f>AC1016</f>
        <v>2400</v>
      </c>
      <c r="M1016" s="3">
        <f>AD1016</f>
        <v>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3466</v>
      </c>
      <c r="S1016">
        <v>151</v>
      </c>
      <c r="T1016">
        <v>6732</v>
      </c>
      <c r="U1016">
        <v>16</v>
      </c>
      <c r="V1016" t="s">
        <v>22</v>
      </c>
      <c r="W1016">
        <v>1</v>
      </c>
      <c r="X1016">
        <v>15</v>
      </c>
      <c r="Y1016">
        <v>10</v>
      </c>
      <c r="Z1016">
        <v>0</v>
      </c>
      <c r="AA1016">
        <v>0</v>
      </c>
      <c r="AB1016">
        <v>2400</v>
      </c>
      <c r="AC1016">
        <v>2400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 t="s">
        <v>2013</v>
      </c>
      <c r="AJ1016" t="s">
        <v>864</v>
      </c>
      <c r="AK1016" t="s">
        <v>14</v>
      </c>
      <c r="AL1016">
        <v>2005</v>
      </c>
      <c r="AM1016">
        <v>19</v>
      </c>
      <c r="AN1016" t="s">
        <v>131</v>
      </c>
      <c r="AO1016" t="s">
        <v>46</v>
      </c>
    </row>
    <row r="1017" spans="1:41" x14ac:dyDescent="0.25">
      <c r="A1017">
        <f>MAX(A$8:A1016)+1</f>
        <v>1009</v>
      </c>
      <c r="B1017" s="2">
        <f>T1017</f>
        <v>6732</v>
      </c>
      <c r="C1017" s="2">
        <f>S1017</f>
        <v>77</v>
      </c>
      <c r="D1017" s="2" t="str">
        <f>AO1017</f>
        <v>TOR / ZON / S21 / EST</v>
      </c>
      <c r="E1017" s="2">
        <f>U1017</f>
        <v>20</v>
      </c>
      <c r="F1017" s="2">
        <f>W1017</f>
        <v>2</v>
      </c>
      <c r="G1017" s="2">
        <f>X1017</f>
        <v>9</v>
      </c>
      <c r="H1017" s="2">
        <f>Y1017</f>
        <v>10</v>
      </c>
      <c r="I1017" s="3">
        <f>Z1017</f>
        <v>0</v>
      </c>
      <c r="J1017" s="3">
        <f>AA1017</f>
        <v>0</v>
      </c>
      <c r="K1017" s="3">
        <f>AB1017</f>
        <v>0</v>
      </c>
      <c r="L1017" s="3">
        <f>AC1017</f>
        <v>3600</v>
      </c>
      <c r="M1017" s="3">
        <f>AD1017</f>
        <v>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3891</v>
      </c>
      <c r="S1017">
        <v>77</v>
      </c>
      <c r="T1017">
        <v>6732</v>
      </c>
      <c r="U1017">
        <v>20</v>
      </c>
      <c r="V1017" t="s">
        <v>3882</v>
      </c>
      <c r="W1017">
        <v>2</v>
      </c>
      <c r="X1017">
        <v>9</v>
      </c>
      <c r="Y1017">
        <v>10</v>
      </c>
      <c r="Z1017">
        <v>0</v>
      </c>
      <c r="AA1017">
        <v>0</v>
      </c>
      <c r="AB1017">
        <v>0</v>
      </c>
      <c r="AC1017">
        <v>3600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 t="s">
        <v>2013</v>
      </c>
      <c r="AJ1017" t="s">
        <v>864</v>
      </c>
      <c r="AK1017" t="s">
        <v>14</v>
      </c>
      <c r="AL1017">
        <v>2005</v>
      </c>
      <c r="AM1017">
        <v>19</v>
      </c>
      <c r="AN1017" t="s">
        <v>131</v>
      </c>
      <c r="AO1017" t="s">
        <v>81</v>
      </c>
    </row>
    <row r="1018" spans="1:41" x14ac:dyDescent="0.25">
      <c r="A1018">
        <f>MAX(A$8:A1017)+1</f>
        <v>1010</v>
      </c>
      <c r="B1018" s="2">
        <f>T1018</f>
        <v>6732</v>
      </c>
      <c r="C1018" s="2">
        <f>S1018</f>
        <v>119</v>
      </c>
      <c r="D1018" s="2" t="str">
        <f>AO1018</f>
        <v>CAMP / CAT / S21 / CAT</v>
      </c>
      <c r="E1018" s="2">
        <f>U1018</f>
        <v>12</v>
      </c>
      <c r="F1018" s="2">
        <f>W1018</f>
        <v>2</v>
      </c>
      <c r="G1018" s="2">
        <f>X1018</f>
        <v>9</v>
      </c>
      <c r="H1018" s="2">
        <f>Y1018</f>
        <v>10</v>
      </c>
      <c r="I1018" s="3">
        <f>Z1018</f>
        <v>0</v>
      </c>
      <c r="J1018" s="3">
        <f>AA1018</f>
        <v>0</v>
      </c>
      <c r="K1018" s="3">
        <f>AB1018</f>
        <v>0</v>
      </c>
      <c r="L1018" s="3">
        <f>AC1018</f>
        <v>2160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1122</v>
      </c>
      <c r="S1018">
        <v>119</v>
      </c>
      <c r="T1018">
        <v>6732</v>
      </c>
      <c r="U1018">
        <v>12</v>
      </c>
      <c r="V1018" t="s">
        <v>4113</v>
      </c>
      <c r="W1018">
        <v>2</v>
      </c>
      <c r="X1018">
        <v>9</v>
      </c>
      <c r="Y1018">
        <v>10</v>
      </c>
      <c r="Z1018">
        <v>0</v>
      </c>
      <c r="AA1018">
        <v>0</v>
      </c>
      <c r="AB1018">
        <v>0</v>
      </c>
      <c r="AC1018">
        <v>2160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2013</v>
      </c>
      <c r="AJ1018" t="s">
        <v>864</v>
      </c>
      <c r="AK1018" t="s">
        <v>14</v>
      </c>
      <c r="AL1018">
        <v>2005</v>
      </c>
      <c r="AM1018">
        <v>19</v>
      </c>
      <c r="AN1018" t="s">
        <v>131</v>
      </c>
      <c r="AO1018" t="s">
        <v>77</v>
      </c>
    </row>
    <row r="1019" spans="1:41" x14ac:dyDescent="0.25">
      <c r="A1019">
        <f>MAX(A$8:A1018)+1</f>
        <v>1011</v>
      </c>
      <c r="B1019" s="2">
        <f>T1019</f>
        <v>6732</v>
      </c>
      <c r="C1019" s="2">
        <f>S1019</f>
        <v>87</v>
      </c>
      <c r="D1019" s="2" t="str">
        <f>AO1019</f>
        <v>TOR / EST / S21 / EST</v>
      </c>
      <c r="E1019" s="2">
        <f>U1019</f>
        <v>20</v>
      </c>
      <c r="F1019" s="2">
        <f>W1019</f>
        <v>4</v>
      </c>
      <c r="G1019" s="2">
        <f>X1019</f>
        <v>9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0</v>
      </c>
      <c r="L1019" s="3">
        <f>AC1019</f>
        <v>7200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4751</v>
      </c>
      <c r="S1019">
        <v>87</v>
      </c>
      <c r="T1019">
        <v>6732</v>
      </c>
      <c r="U1019">
        <v>20</v>
      </c>
      <c r="V1019" t="s">
        <v>2462</v>
      </c>
      <c r="W1019">
        <v>4</v>
      </c>
      <c r="X1019">
        <v>9</v>
      </c>
      <c r="Y1019">
        <v>10</v>
      </c>
      <c r="Z1019">
        <v>0</v>
      </c>
      <c r="AA1019">
        <v>0</v>
      </c>
      <c r="AB1019">
        <v>0</v>
      </c>
      <c r="AC1019">
        <v>7200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2013</v>
      </c>
      <c r="AJ1019" t="s">
        <v>864</v>
      </c>
      <c r="AK1019" t="s">
        <v>14</v>
      </c>
      <c r="AL1019">
        <v>2005</v>
      </c>
      <c r="AM1019">
        <v>19</v>
      </c>
      <c r="AN1019" t="s">
        <v>131</v>
      </c>
      <c r="AO1019" t="s">
        <v>82</v>
      </c>
    </row>
    <row r="1020" spans="1:41" x14ac:dyDescent="0.25">
      <c r="A1020">
        <f>MAX(A$8:A1019)+1</f>
        <v>1012</v>
      </c>
      <c r="B1020" s="2">
        <f>T1020</f>
        <v>6732</v>
      </c>
      <c r="C1020" s="2">
        <f>S1020</f>
        <v>130</v>
      </c>
      <c r="D1020" s="2" t="str">
        <f>AO1020</f>
        <v>CAMP / ESP / ABS / EST</v>
      </c>
      <c r="E1020" s="2">
        <f>U1020</f>
        <v>2</v>
      </c>
      <c r="F1020" s="2">
        <f>W1020</f>
        <v>4</v>
      </c>
      <c r="G1020" s="2">
        <f>X1020</f>
        <v>15</v>
      </c>
      <c r="H1020" s="2">
        <f>Y1020</f>
        <v>10</v>
      </c>
      <c r="I1020" s="3">
        <f>Z1020</f>
        <v>0</v>
      </c>
      <c r="J1020" s="3">
        <f>AA1020</f>
        <v>0</v>
      </c>
      <c r="K1020" s="3">
        <f>AB1020</f>
        <v>1200</v>
      </c>
      <c r="L1020" s="3">
        <f>AC1020</f>
        <v>1200</v>
      </c>
      <c r="M1020" s="3">
        <f>AD1020</f>
        <v>0</v>
      </c>
      <c r="N1020" s="3">
        <f>AE1020</f>
        <v>0</v>
      </c>
      <c r="O1020" s="3">
        <f>AF1020</f>
        <v>0</v>
      </c>
      <c r="P1020" s="3">
        <f>AG1020</f>
        <v>0</v>
      </c>
      <c r="Q1020" s="3">
        <f>AH1020</f>
        <v>0</v>
      </c>
      <c r="R1020" t="s">
        <v>4842</v>
      </c>
      <c r="S1020">
        <v>130</v>
      </c>
      <c r="T1020">
        <v>6732</v>
      </c>
      <c r="U1020">
        <v>2</v>
      </c>
      <c r="V1020" t="s">
        <v>2462</v>
      </c>
      <c r="W1020">
        <v>4</v>
      </c>
      <c r="X1020">
        <v>15</v>
      </c>
      <c r="Y1020">
        <v>10</v>
      </c>
      <c r="Z1020">
        <v>0</v>
      </c>
      <c r="AA1020">
        <v>0</v>
      </c>
      <c r="AB1020">
        <v>1200</v>
      </c>
      <c r="AC1020">
        <v>1200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 t="s">
        <v>2013</v>
      </c>
      <c r="AJ1020" t="s">
        <v>864</v>
      </c>
      <c r="AK1020" t="s">
        <v>14</v>
      </c>
      <c r="AL1020">
        <v>2005</v>
      </c>
      <c r="AM1020">
        <v>19</v>
      </c>
      <c r="AN1020" t="s">
        <v>131</v>
      </c>
      <c r="AO1020" t="s">
        <v>78</v>
      </c>
    </row>
    <row r="1021" spans="1:41" x14ac:dyDescent="0.25">
      <c r="A1021">
        <f>MAX(A$8:A1020)+1</f>
        <v>1013</v>
      </c>
      <c r="B1021" s="2">
        <f>T1021</f>
        <v>6732</v>
      </c>
      <c r="C1021" s="2">
        <f>S1021</f>
        <v>117</v>
      </c>
      <c r="D1021" s="2" t="str">
        <f>AO1021</f>
        <v>CAMP / CAT / ABS / CAT</v>
      </c>
      <c r="E1021" s="2">
        <f>U1021</f>
        <v>8</v>
      </c>
      <c r="F1021" s="2">
        <f>W1021</f>
        <v>2</v>
      </c>
      <c r="G1021" s="2">
        <f>X1021</f>
        <v>15</v>
      </c>
      <c r="H1021" s="2">
        <f>Y1021</f>
        <v>10</v>
      </c>
      <c r="I1021" s="3">
        <f>Z1021</f>
        <v>0</v>
      </c>
      <c r="J1021" s="3">
        <f>AA1021</f>
        <v>0</v>
      </c>
      <c r="K1021" s="3">
        <f>AB1021</f>
        <v>2400</v>
      </c>
      <c r="L1021" s="3">
        <f>AC1021</f>
        <v>2400</v>
      </c>
      <c r="M1021" s="3">
        <f>AD1021</f>
        <v>0</v>
      </c>
      <c r="N1021" s="3">
        <f>AE1021</f>
        <v>0</v>
      </c>
      <c r="O1021" s="3">
        <f>AF1021</f>
        <v>0</v>
      </c>
      <c r="P1021" s="3">
        <f>AG1021</f>
        <v>0</v>
      </c>
      <c r="Q1021" s="3">
        <f>AH1021</f>
        <v>0</v>
      </c>
      <c r="R1021" t="s">
        <v>1121</v>
      </c>
      <c r="S1021">
        <v>117</v>
      </c>
      <c r="T1021">
        <v>6732</v>
      </c>
      <c r="U1021">
        <v>8</v>
      </c>
      <c r="V1021" t="s">
        <v>5284</v>
      </c>
      <c r="W1021">
        <v>2</v>
      </c>
      <c r="X1021">
        <v>15</v>
      </c>
      <c r="Y1021">
        <v>10</v>
      </c>
      <c r="Z1021">
        <v>0</v>
      </c>
      <c r="AA1021">
        <v>0</v>
      </c>
      <c r="AB1021">
        <v>2400</v>
      </c>
      <c r="AC1021">
        <v>2400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 t="s">
        <v>2013</v>
      </c>
      <c r="AJ1021" t="s">
        <v>864</v>
      </c>
      <c r="AK1021" t="s">
        <v>14</v>
      </c>
      <c r="AL1021">
        <v>2005</v>
      </c>
      <c r="AM1021">
        <v>19</v>
      </c>
      <c r="AN1021" t="s">
        <v>131</v>
      </c>
      <c r="AO1021" t="s">
        <v>30</v>
      </c>
    </row>
    <row r="1022" spans="1:41" x14ac:dyDescent="0.25">
      <c r="A1022">
        <f>MAX(A$8:A1021)+1</f>
        <v>1014</v>
      </c>
      <c r="B1022" s="2">
        <f>T1022</f>
        <v>6734</v>
      </c>
      <c r="C1022" s="2">
        <f>S1022</f>
        <v>3</v>
      </c>
      <c r="D1022" s="2" t="str">
        <f>AO1022</f>
        <v>LLIGUES ESTATALS /  /  / EST</v>
      </c>
      <c r="E1022" s="2">
        <f>U1022</f>
        <v>3675</v>
      </c>
      <c r="F1022" s="2">
        <f>W1022</f>
        <v>1</v>
      </c>
      <c r="G1022" s="2">
        <f>X1022</f>
        <v>1</v>
      </c>
      <c r="H1022" s="2">
        <f>Y1022</f>
        <v>1</v>
      </c>
      <c r="I1022" s="3">
        <f>Z1022</f>
        <v>0</v>
      </c>
      <c r="J1022" s="3">
        <f>AA1022</f>
        <v>0</v>
      </c>
      <c r="K1022" s="3">
        <f>AB1022</f>
        <v>3675</v>
      </c>
      <c r="L1022" s="3">
        <f>AC1022</f>
        <v>0</v>
      </c>
      <c r="M1022" s="3">
        <f>AD1022</f>
        <v>0</v>
      </c>
      <c r="N1022" s="3">
        <f>AE1022</f>
        <v>0</v>
      </c>
      <c r="O1022" s="3">
        <f>AF1022</f>
        <v>0</v>
      </c>
      <c r="P1022" s="3">
        <f>AG1022</f>
        <v>0</v>
      </c>
      <c r="Q1022" s="3">
        <f>AH1022</f>
        <v>0</v>
      </c>
      <c r="R1022" t="s">
        <v>1889</v>
      </c>
      <c r="S1022">
        <v>3</v>
      </c>
      <c r="T1022">
        <v>6734</v>
      </c>
      <c r="U1022">
        <v>3675</v>
      </c>
      <c r="V1022" t="s">
        <v>11</v>
      </c>
      <c r="W1022">
        <v>1</v>
      </c>
      <c r="X1022">
        <v>1</v>
      </c>
      <c r="Y1022">
        <v>1</v>
      </c>
      <c r="Z1022">
        <v>0</v>
      </c>
      <c r="AA1022">
        <v>0</v>
      </c>
      <c r="AB1022">
        <v>3675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 t="s">
        <v>1293</v>
      </c>
      <c r="AJ1022" t="s">
        <v>1455</v>
      </c>
      <c r="AK1022" t="s">
        <v>28</v>
      </c>
      <c r="AL1022">
        <v>2001</v>
      </c>
      <c r="AM1022">
        <v>23</v>
      </c>
      <c r="AN1022" t="s">
        <v>15</v>
      </c>
      <c r="AO1022" t="s">
        <v>1693</v>
      </c>
    </row>
    <row r="1023" spans="1:41" x14ac:dyDescent="0.25">
      <c r="A1023">
        <f>MAX(A$8:A1022)+1</f>
        <v>1015</v>
      </c>
      <c r="B1023" s="2">
        <f>T1023</f>
        <v>6734</v>
      </c>
      <c r="C1023" s="2">
        <f>S1023</f>
        <v>2</v>
      </c>
      <c r="D1023" s="2" t="str">
        <f>AO1023</f>
        <v>RQ / RFETM / ABS / EST</v>
      </c>
      <c r="E1023" s="2">
        <f>U1023</f>
        <v>1077</v>
      </c>
      <c r="F1023" s="2">
        <f>W1023</f>
        <v>0.1</v>
      </c>
      <c r="G1023" s="2">
        <f>X1023</f>
        <v>1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1077</v>
      </c>
      <c r="L1023" s="3">
        <f>AC1023</f>
        <v>0</v>
      </c>
      <c r="M1023" s="3">
        <f>AD1023</f>
        <v>0</v>
      </c>
      <c r="N1023" s="3">
        <f>AE1023</f>
        <v>0</v>
      </c>
      <c r="O1023" s="3">
        <f>AF1023</f>
        <v>0</v>
      </c>
      <c r="P1023" s="3">
        <f>AG1023</f>
        <v>0</v>
      </c>
      <c r="Q1023" s="3">
        <f>AH1023</f>
        <v>0</v>
      </c>
      <c r="R1023" t="s">
        <v>1292</v>
      </c>
      <c r="S1023">
        <v>2</v>
      </c>
      <c r="T1023">
        <v>6734</v>
      </c>
      <c r="U1023">
        <v>1077</v>
      </c>
      <c r="V1023" t="s">
        <v>11</v>
      </c>
      <c r="W1023">
        <v>0.1</v>
      </c>
      <c r="X1023">
        <v>1</v>
      </c>
      <c r="Y1023">
        <v>10</v>
      </c>
      <c r="Z1023">
        <v>0</v>
      </c>
      <c r="AA1023">
        <v>0</v>
      </c>
      <c r="AB1023">
        <v>1077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 t="s">
        <v>1293</v>
      </c>
      <c r="AJ1023" t="s">
        <v>1455</v>
      </c>
      <c r="AK1023" t="s">
        <v>28</v>
      </c>
      <c r="AL1023">
        <v>2001</v>
      </c>
      <c r="AM1023">
        <v>23</v>
      </c>
      <c r="AN1023" t="s">
        <v>15</v>
      </c>
      <c r="AO1023" t="s">
        <v>16</v>
      </c>
    </row>
    <row r="1024" spans="1:41" x14ac:dyDescent="0.25">
      <c r="A1024">
        <f>MAX(A$8:A1023)+1</f>
        <v>1016</v>
      </c>
      <c r="B1024" s="2">
        <f>T1024</f>
        <v>6734</v>
      </c>
      <c r="C1024" s="2">
        <f>S1024</f>
        <v>5</v>
      </c>
      <c r="D1024" s="2" t="str">
        <f>AO1024</f>
        <v>OP / VIC / ABS / EST</v>
      </c>
      <c r="E1024" s="2">
        <f>U1024</f>
        <v>8</v>
      </c>
      <c r="F1024" s="2">
        <f>W1024</f>
        <v>1</v>
      </c>
      <c r="G1024" s="2">
        <f>X1024</f>
        <v>15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1200</v>
      </c>
      <c r="L1024" s="3">
        <f>AC1024</f>
        <v>0</v>
      </c>
      <c r="M1024" s="3">
        <f>AD1024</f>
        <v>0</v>
      </c>
      <c r="N1024" s="3">
        <f>AE1024</f>
        <v>0</v>
      </c>
      <c r="O1024" s="3">
        <f>AF1024</f>
        <v>0</v>
      </c>
      <c r="P1024" s="3">
        <f>AG1024</f>
        <v>0</v>
      </c>
      <c r="Q1024" s="3">
        <f>AH1024</f>
        <v>0</v>
      </c>
      <c r="R1024" t="s">
        <v>1294</v>
      </c>
      <c r="S1024">
        <v>5</v>
      </c>
      <c r="T1024">
        <v>6734</v>
      </c>
      <c r="U1024">
        <v>8</v>
      </c>
      <c r="V1024" t="s">
        <v>22</v>
      </c>
      <c r="W1024">
        <v>1</v>
      </c>
      <c r="X1024">
        <v>15</v>
      </c>
      <c r="Y1024">
        <v>10</v>
      </c>
      <c r="Z1024">
        <v>0</v>
      </c>
      <c r="AA1024">
        <v>0</v>
      </c>
      <c r="AB1024">
        <v>1200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 t="s">
        <v>1293</v>
      </c>
      <c r="AJ1024" t="s">
        <v>1455</v>
      </c>
      <c r="AK1024" t="s">
        <v>28</v>
      </c>
      <c r="AL1024">
        <v>2001</v>
      </c>
      <c r="AM1024">
        <v>23</v>
      </c>
      <c r="AN1024" t="s">
        <v>15</v>
      </c>
      <c r="AO1024" t="s">
        <v>84</v>
      </c>
    </row>
    <row r="1025" spans="1:41" x14ac:dyDescent="0.25">
      <c r="A1025">
        <f>MAX(A$8:A1024)+1</f>
        <v>1017</v>
      </c>
      <c r="B1025" s="2">
        <f>T1025</f>
        <v>6734</v>
      </c>
      <c r="C1025" s="2">
        <f>S1025</f>
        <v>151</v>
      </c>
      <c r="D1025" s="2" t="str">
        <f>AO1025</f>
        <v>OP / OLOT / ABS / EST</v>
      </c>
      <c r="E1025" s="2">
        <f>U1025</f>
        <v>0.5</v>
      </c>
      <c r="F1025" s="2">
        <f>W1025</f>
        <v>1</v>
      </c>
      <c r="G1025" s="2">
        <f>X1025</f>
        <v>15</v>
      </c>
      <c r="H1025" s="2">
        <f>Y1025</f>
        <v>10</v>
      </c>
      <c r="I1025" s="3">
        <f>Z1025</f>
        <v>0</v>
      </c>
      <c r="J1025" s="3">
        <f>AA1025</f>
        <v>0</v>
      </c>
      <c r="K1025" s="3">
        <f>AB1025</f>
        <v>75</v>
      </c>
      <c r="L1025" s="3">
        <f>AC1025</f>
        <v>0</v>
      </c>
      <c r="M1025" s="3">
        <f>AD1025</f>
        <v>0</v>
      </c>
      <c r="N1025" s="3">
        <f>AE1025</f>
        <v>0</v>
      </c>
      <c r="O1025" s="3">
        <f>AF1025</f>
        <v>0</v>
      </c>
      <c r="P1025" s="3">
        <f>AG1025</f>
        <v>0</v>
      </c>
      <c r="Q1025" s="3">
        <f>AH1025</f>
        <v>0</v>
      </c>
      <c r="R1025" t="s">
        <v>3491</v>
      </c>
      <c r="S1025">
        <v>151</v>
      </c>
      <c r="T1025">
        <v>6734</v>
      </c>
      <c r="U1025">
        <v>0.5</v>
      </c>
      <c r="V1025" t="s">
        <v>22</v>
      </c>
      <c r="W1025">
        <v>1</v>
      </c>
      <c r="X1025">
        <v>15</v>
      </c>
      <c r="Y1025">
        <v>10</v>
      </c>
      <c r="Z1025">
        <v>0</v>
      </c>
      <c r="AA1025">
        <v>0</v>
      </c>
      <c r="AB1025">
        <v>75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 t="s">
        <v>1293</v>
      </c>
      <c r="AJ1025" t="s">
        <v>1455</v>
      </c>
      <c r="AK1025" t="s">
        <v>28</v>
      </c>
      <c r="AL1025">
        <v>2001</v>
      </c>
      <c r="AM1025">
        <v>23</v>
      </c>
      <c r="AN1025" t="s">
        <v>15</v>
      </c>
      <c r="AO1025" t="s">
        <v>46</v>
      </c>
    </row>
    <row r="1026" spans="1:41" x14ac:dyDescent="0.25">
      <c r="A1026">
        <f>MAX(A$8:A1025)+1</f>
        <v>1018</v>
      </c>
      <c r="B1026" s="2">
        <f>T1026</f>
        <v>6734</v>
      </c>
      <c r="C1026" s="2">
        <f>S1026</f>
        <v>14</v>
      </c>
      <c r="D1026" s="2" t="str">
        <f>AO1026</f>
        <v>OP / CAT1F / SEN A / CAT</v>
      </c>
      <c r="E1026" s="2">
        <f>U1026</f>
        <v>6.5</v>
      </c>
      <c r="F1026" s="2">
        <f>W1026</f>
        <v>1.25</v>
      </c>
      <c r="G1026" s="2">
        <f>X1026</f>
        <v>15</v>
      </c>
      <c r="H1026" s="2">
        <f>Y1026</f>
        <v>10</v>
      </c>
      <c r="I1026" s="3">
        <f>Z1026</f>
        <v>0</v>
      </c>
      <c r="J1026" s="3">
        <f>AA1026</f>
        <v>0</v>
      </c>
      <c r="K1026" s="3">
        <f>AB1026</f>
        <v>1218.75</v>
      </c>
      <c r="L1026" s="3">
        <f>AC1026</f>
        <v>0</v>
      </c>
      <c r="M1026" s="3">
        <f>AD1026</f>
        <v>0</v>
      </c>
      <c r="N1026" s="3">
        <f>AE1026</f>
        <v>0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3817</v>
      </c>
      <c r="S1026">
        <v>14</v>
      </c>
      <c r="T1026">
        <v>6734</v>
      </c>
      <c r="U1026">
        <v>6.5</v>
      </c>
      <c r="V1026" t="s">
        <v>22</v>
      </c>
      <c r="W1026">
        <v>1.25</v>
      </c>
      <c r="X1026">
        <v>15</v>
      </c>
      <c r="Y1026">
        <v>10</v>
      </c>
      <c r="Z1026">
        <v>0</v>
      </c>
      <c r="AA1026">
        <v>0</v>
      </c>
      <c r="AB1026">
        <v>1218.75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 t="s">
        <v>1293</v>
      </c>
      <c r="AJ1026" t="s">
        <v>1455</v>
      </c>
      <c r="AK1026" t="s">
        <v>28</v>
      </c>
      <c r="AL1026">
        <v>2001</v>
      </c>
      <c r="AM1026">
        <v>23</v>
      </c>
      <c r="AN1026" t="s">
        <v>15</v>
      </c>
      <c r="AO1026" t="s">
        <v>48</v>
      </c>
    </row>
    <row r="1027" spans="1:41" x14ac:dyDescent="0.25">
      <c r="A1027">
        <f>MAX(A$8:A1026)+1</f>
        <v>1019</v>
      </c>
      <c r="B1027" s="2">
        <f>T1027</f>
        <v>6734</v>
      </c>
      <c r="C1027" s="2">
        <f>S1027</f>
        <v>28</v>
      </c>
      <c r="D1027" s="2" t="str">
        <f>AO1027</f>
        <v>OP / CAT2F / SEN A / CAT</v>
      </c>
      <c r="E1027" s="2">
        <f>U1027</f>
        <v>4</v>
      </c>
      <c r="F1027" s="2">
        <f>W1027</f>
        <v>1.25</v>
      </c>
      <c r="G1027" s="2">
        <f>X1027</f>
        <v>15</v>
      </c>
      <c r="H1027" s="2">
        <f>Y1027</f>
        <v>10</v>
      </c>
      <c r="I1027" s="3">
        <f>Z1027</f>
        <v>0</v>
      </c>
      <c r="J1027" s="3">
        <f>AA1027</f>
        <v>0</v>
      </c>
      <c r="K1027" s="3">
        <f>AB1027</f>
        <v>750</v>
      </c>
      <c r="L1027" s="3">
        <f>AC1027</f>
        <v>0</v>
      </c>
      <c r="M1027" s="3">
        <f>AD1027</f>
        <v>0</v>
      </c>
      <c r="N1027" s="3">
        <f>AE1027</f>
        <v>0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4503</v>
      </c>
      <c r="S1027">
        <v>28</v>
      </c>
      <c r="T1027">
        <v>6734</v>
      </c>
      <c r="U1027">
        <v>4</v>
      </c>
      <c r="V1027" t="s">
        <v>4225</v>
      </c>
      <c r="W1027">
        <v>1.25</v>
      </c>
      <c r="X1027">
        <v>15</v>
      </c>
      <c r="Y1027">
        <v>10</v>
      </c>
      <c r="Z1027">
        <v>0</v>
      </c>
      <c r="AA1027">
        <v>0</v>
      </c>
      <c r="AB1027">
        <v>750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 t="s">
        <v>1293</v>
      </c>
      <c r="AJ1027" t="s">
        <v>1455</v>
      </c>
      <c r="AK1027" t="s">
        <v>28</v>
      </c>
      <c r="AL1027">
        <v>2001</v>
      </c>
      <c r="AM1027">
        <v>23</v>
      </c>
      <c r="AN1027" t="s">
        <v>15</v>
      </c>
      <c r="AO1027" t="s">
        <v>44</v>
      </c>
    </row>
    <row r="1028" spans="1:41" x14ac:dyDescent="0.25">
      <c r="A1028">
        <f>MAX(A$8:A1027)+1</f>
        <v>1020</v>
      </c>
      <c r="B1028" s="2">
        <f>T1028</f>
        <v>6734</v>
      </c>
      <c r="C1028" s="2">
        <f>S1028</f>
        <v>86</v>
      </c>
      <c r="D1028" s="2" t="str">
        <f>AO1028</f>
        <v>TOR / EST / ABS / EST</v>
      </c>
      <c r="E1028" s="2">
        <f>U1028</f>
        <v>16</v>
      </c>
      <c r="F1028" s="2">
        <f>W1028</f>
        <v>0.5</v>
      </c>
      <c r="G1028" s="2">
        <f>X1028</f>
        <v>15</v>
      </c>
      <c r="H1028" s="2">
        <f>Y1028</f>
        <v>10</v>
      </c>
      <c r="I1028" s="3">
        <f>Z1028</f>
        <v>0</v>
      </c>
      <c r="J1028" s="3">
        <f>AA1028</f>
        <v>0</v>
      </c>
      <c r="K1028" s="3">
        <f>AB1028</f>
        <v>1200</v>
      </c>
      <c r="L1028" s="3">
        <f>AC1028</f>
        <v>0</v>
      </c>
      <c r="M1028" s="3">
        <f>AD1028</f>
        <v>0</v>
      </c>
      <c r="N1028" s="3">
        <f>AE1028</f>
        <v>0</v>
      </c>
      <c r="O1028" s="3">
        <f>AF1028</f>
        <v>0</v>
      </c>
      <c r="P1028" s="3">
        <f>AG1028</f>
        <v>0</v>
      </c>
      <c r="Q1028" s="3">
        <f>AH1028</f>
        <v>0</v>
      </c>
      <c r="R1028" t="s">
        <v>2215</v>
      </c>
      <c r="S1028">
        <v>86</v>
      </c>
      <c r="T1028">
        <v>6734</v>
      </c>
      <c r="U1028">
        <v>16</v>
      </c>
      <c r="V1028" t="s">
        <v>2462</v>
      </c>
      <c r="W1028">
        <v>0.5</v>
      </c>
      <c r="X1028">
        <v>15</v>
      </c>
      <c r="Y1028">
        <v>10</v>
      </c>
      <c r="Z1028">
        <v>0</v>
      </c>
      <c r="AA1028">
        <v>0</v>
      </c>
      <c r="AB1028">
        <v>1200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 t="s">
        <v>1293</v>
      </c>
      <c r="AJ1028" t="s">
        <v>1455</v>
      </c>
      <c r="AK1028" t="s">
        <v>28</v>
      </c>
      <c r="AL1028">
        <v>2001</v>
      </c>
      <c r="AM1028">
        <v>23</v>
      </c>
      <c r="AN1028" t="s">
        <v>15</v>
      </c>
      <c r="AO1028" t="s">
        <v>18</v>
      </c>
    </row>
    <row r="1029" spans="1:41" x14ac:dyDescent="0.25">
      <c r="A1029">
        <f>MAX(A$8:A1028)+1</f>
        <v>1021</v>
      </c>
      <c r="B1029" s="2">
        <f>T1029</f>
        <v>6734</v>
      </c>
      <c r="C1029" s="2">
        <f>S1029</f>
        <v>130</v>
      </c>
      <c r="D1029" s="2" t="str">
        <f>AO1029</f>
        <v>CAMP / ESP / ABS / EST</v>
      </c>
      <c r="E1029" s="2">
        <f>U1029</f>
        <v>2</v>
      </c>
      <c r="F1029" s="2">
        <f>W1029</f>
        <v>4</v>
      </c>
      <c r="G1029" s="2">
        <f>X1029</f>
        <v>15</v>
      </c>
      <c r="H1029" s="2">
        <f>Y1029</f>
        <v>10</v>
      </c>
      <c r="I1029" s="3">
        <f>Z1029</f>
        <v>0</v>
      </c>
      <c r="J1029" s="3">
        <f>AA1029</f>
        <v>0</v>
      </c>
      <c r="K1029" s="3">
        <f>AB1029</f>
        <v>1200</v>
      </c>
      <c r="L1029" s="3">
        <f>AC1029</f>
        <v>0</v>
      </c>
      <c r="M1029" s="3">
        <f>AD1029</f>
        <v>0</v>
      </c>
      <c r="N1029" s="3">
        <f>AE1029</f>
        <v>0</v>
      </c>
      <c r="O1029" s="3">
        <f>AF1029</f>
        <v>0</v>
      </c>
      <c r="P1029" s="3">
        <f>AG1029</f>
        <v>0</v>
      </c>
      <c r="Q1029" s="3">
        <f>AH1029</f>
        <v>0</v>
      </c>
      <c r="R1029" t="s">
        <v>4849</v>
      </c>
      <c r="S1029">
        <v>130</v>
      </c>
      <c r="T1029">
        <v>6734</v>
      </c>
      <c r="U1029">
        <v>2</v>
      </c>
      <c r="V1029" t="s">
        <v>2462</v>
      </c>
      <c r="W1029">
        <v>4</v>
      </c>
      <c r="X1029">
        <v>15</v>
      </c>
      <c r="Y1029">
        <v>10</v>
      </c>
      <c r="Z1029">
        <v>0</v>
      </c>
      <c r="AA1029">
        <v>0</v>
      </c>
      <c r="AB1029">
        <v>1200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 t="s">
        <v>1293</v>
      </c>
      <c r="AJ1029" t="s">
        <v>1455</v>
      </c>
      <c r="AK1029" t="s">
        <v>28</v>
      </c>
      <c r="AL1029">
        <v>2001</v>
      </c>
      <c r="AM1029">
        <v>23</v>
      </c>
      <c r="AN1029" t="s">
        <v>15</v>
      </c>
      <c r="AO1029" t="s">
        <v>78</v>
      </c>
    </row>
    <row r="1030" spans="1:41" x14ac:dyDescent="0.25">
      <c r="A1030">
        <f>MAX(A$8:A1029)+1</f>
        <v>1022</v>
      </c>
      <c r="B1030" s="2">
        <f>T1030</f>
        <v>6734</v>
      </c>
      <c r="C1030" s="2">
        <f>S1030</f>
        <v>47</v>
      </c>
      <c r="D1030" s="2" t="str">
        <f>AO1030</f>
        <v>OP / CAT3F / SEN A / CAT</v>
      </c>
      <c r="E1030" s="2">
        <f>U1030</f>
        <v>4</v>
      </c>
      <c r="F1030" s="2">
        <f>W1030</f>
        <v>1.25</v>
      </c>
      <c r="G1030" s="2">
        <f>X1030</f>
        <v>15</v>
      </c>
      <c r="H1030" s="2">
        <f>Y1030</f>
        <v>10</v>
      </c>
      <c r="I1030" s="3">
        <f>Z1030</f>
        <v>0</v>
      </c>
      <c r="J1030" s="3">
        <f>AA1030</f>
        <v>0</v>
      </c>
      <c r="K1030" s="3">
        <f>AB1030</f>
        <v>750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0</v>
      </c>
      <c r="P1030" s="3">
        <f>AG1030</f>
        <v>0</v>
      </c>
      <c r="Q1030" s="3">
        <f>AH1030</f>
        <v>0</v>
      </c>
      <c r="R1030" t="s">
        <v>4973</v>
      </c>
      <c r="S1030">
        <v>47</v>
      </c>
      <c r="T1030">
        <v>6734</v>
      </c>
      <c r="U1030">
        <v>4</v>
      </c>
      <c r="V1030" t="s">
        <v>4962</v>
      </c>
      <c r="W1030">
        <v>1.25</v>
      </c>
      <c r="X1030">
        <v>15</v>
      </c>
      <c r="Y1030">
        <v>10</v>
      </c>
      <c r="Z1030">
        <v>0</v>
      </c>
      <c r="AA1030">
        <v>0</v>
      </c>
      <c r="AB1030">
        <v>750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 t="s">
        <v>1293</v>
      </c>
      <c r="AJ1030" t="s">
        <v>1455</v>
      </c>
      <c r="AK1030" t="s">
        <v>28</v>
      </c>
      <c r="AL1030">
        <v>2001</v>
      </c>
      <c r="AM1030">
        <v>23</v>
      </c>
      <c r="AN1030" t="s">
        <v>15</v>
      </c>
      <c r="AO1030" t="s">
        <v>80</v>
      </c>
    </row>
    <row r="1031" spans="1:41" x14ac:dyDescent="0.25">
      <c r="A1031">
        <f>MAX(A$8:A1030)+1</f>
        <v>1023</v>
      </c>
      <c r="B1031" s="2">
        <f>T1031</f>
        <v>6738</v>
      </c>
      <c r="C1031" s="2">
        <f>S1031</f>
        <v>150</v>
      </c>
      <c r="D1031" s="2" t="str">
        <f>AO1031</f>
        <v>CAMP / ESP / ADA 10 / EST</v>
      </c>
      <c r="E1031" s="2">
        <f>U1031</f>
        <v>7</v>
      </c>
      <c r="F1031" s="2">
        <f>W1031</f>
        <v>4</v>
      </c>
      <c r="G1031" s="2">
        <f>X1031</f>
        <v>10</v>
      </c>
      <c r="H1031" s="2">
        <f>Y1031</f>
        <v>10</v>
      </c>
      <c r="I1031" s="3">
        <f>Z1031</f>
        <v>0</v>
      </c>
      <c r="J1031" s="3">
        <f>AA1031</f>
        <v>2800</v>
      </c>
      <c r="K1031" s="3">
        <f>AB1031</f>
        <v>0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2819</v>
      </c>
      <c r="S1031">
        <v>150</v>
      </c>
      <c r="T1031">
        <v>6738</v>
      </c>
      <c r="U1031">
        <v>7</v>
      </c>
      <c r="V1031" t="s">
        <v>11</v>
      </c>
      <c r="W1031">
        <v>4</v>
      </c>
      <c r="X1031">
        <v>10</v>
      </c>
      <c r="Y1031">
        <v>10</v>
      </c>
      <c r="Z1031">
        <v>0</v>
      </c>
      <c r="AA1031">
        <v>2800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2820</v>
      </c>
      <c r="AJ1031" t="s">
        <v>1241</v>
      </c>
      <c r="AK1031" t="s">
        <v>14</v>
      </c>
      <c r="AL1031">
        <v>1991</v>
      </c>
      <c r="AM1031">
        <v>33</v>
      </c>
      <c r="AN1031" t="s">
        <v>15</v>
      </c>
      <c r="AO1031" t="s">
        <v>549</v>
      </c>
    </row>
    <row r="1032" spans="1:41" x14ac:dyDescent="0.25">
      <c r="A1032">
        <f>MAX(A$8:A1031)+1</f>
        <v>1024</v>
      </c>
      <c r="B1032" s="2">
        <f>T1032</f>
        <v>6742</v>
      </c>
      <c r="C1032" s="2">
        <f>S1032</f>
        <v>3</v>
      </c>
      <c r="D1032" s="2" t="str">
        <f>AO1032</f>
        <v>LLIGUES ESTATALS /  /  / EST</v>
      </c>
      <c r="E1032" s="2">
        <f>U1032</f>
        <v>820.58823529411768</v>
      </c>
      <c r="F1032" s="2">
        <f>W1032</f>
        <v>1</v>
      </c>
      <c r="G1032" s="2">
        <f>X1032</f>
        <v>1</v>
      </c>
      <c r="H1032" s="2">
        <f>Y1032</f>
        <v>1</v>
      </c>
      <c r="I1032" s="3">
        <f>Z1032</f>
        <v>0</v>
      </c>
      <c r="J1032" s="3">
        <f>AA1032</f>
        <v>0</v>
      </c>
      <c r="K1032" s="3">
        <f>AB1032</f>
        <v>820.58823529411768</v>
      </c>
      <c r="L1032" s="3">
        <f>AC1032</f>
        <v>0</v>
      </c>
      <c r="M1032" s="3">
        <f>AD1032</f>
        <v>0</v>
      </c>
      <c r="N1032" s="3">
        <f>AE1032</f>
        <v>0</v>
      </c>
      <c r="O1032" s="3">
        <f>AF1032</f>
        <v>0</v>
      </c>
      <c r="P1032" s="3">
        <f>AG1032</f>
        <v>0</v>
      </c>
      <c r="Q1032" s="3">
        <f>AH1032</f>
        <v>0</v>
      </c>
      <c r="R1032" t="s">
        <v>1748</v>
      </c>
      <c r="S1032">
        <v>3</v>
      </c>
      <c r="T1032">
        <v>6742</v>
      </c>
      <c r="U1032">
        <v>820.58823529411768</v>
      </c>
      <c r="V1032" t="s">
        <v>11</v>
      </c>
      <c r="W1032">
        <v>1</v>
      </c>
      <c r="X1032">
        <v>1</v>
      </c>
      <c r="Y1032">
        <v>1</v>
      </c>
      <c r="Z1032">
        <v>0</v>
      </c>
      <c r="AA1032">
        <v>0</v>
      </c>
      <c r="AB1032">
        <v>820.58823529411768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 t="s">
        <v>544</v>
      </c>
      <c r="AJ1032" t="s">
        <v>532</v>
      </c>
      <c r="AK1032" t="s">
        <v>14</v>
      </c>
      <c r="AL1032">
        <v>2003</v>
      </c>
      <c r="AM1032">
        <v>21</v>
      </c>
      <c r="AN1032" t="s">
        <v>15</v>
      </c>
      <c r="AO1032" t="s">
        <v>1693</v>
      </c>
    </row>
    <row r="1033" spans="1:41" x14ac:dyDescent="0.25">
      <c r="A1033">
        <f>MAX(A$8:A1032)+1</f>
        <v>1025</v>
      </c>
      <c r="B1033" s="2">
        <f>T1033</f>
        <v>6742</v>
      </c>
      <c r="C1033" s="2">
        <f>S1033</f>
        <v>2</v>
      </c>
      <c r="D1033" s="2" t="str">
        <f>AO1033</f>
        <v>RQ / RFETM / ABS / EST</v>
      </c>
      <c r="E1033" s="2">
        <f>U1033</f>
        <v>433</v>
      </c>
      <c r="F1033" s="2">
        <f>W1033</f>
        <v>0.1</v>
      </c>
      <c r="G1033" s="2">
        <f>X1033</f>
        <v>1</v>
      </c>
      <c r="H1033" s="2">
        <f>Y1033</f>
        <v>10</v>
      </c>
      <c r="I1033" s="3">
        <f>Z1033</f>
        <v>0</v>
      </c>
      <c r="J1033" s="3">
        <f>AA1033</f>
        <v>0</v>
      </c>
      <c r="K1033" s="3">
        <f>AB1033</f>
        <v>433.00000000000006</v>
      </c>
      <c r="L1033" s="3">
        <f>AC1033</f>
        <v>0</v>
      </c>
      <c r="M1033" s="3">
        <f>AD1033</f>
        <v>0</v>
      </c>
      <c r="N1033" s="3">
        <f>AE1033</f>
        <v>0</v>
      </c>
      <c r="O1033" s="3">
        <f>AF1033</f>
        <v>0</v>
      </c>
      <c r="P1033" s="3">
        <f>AG1033</f>
        <v>0</v>
      </c>
      <c r="Q1033" s="3">
        <f>AH1033</f>
        <v>0</v>
      </c>
      <c r="R1033" t="s">
        <v>543</v>
      </c>
      <c r="S1033">
        <v>2</v>
      </c>
      <c r="T1033">
        <v>6742</v>
      </c>
      <c r="U1033">
        <v>433</v>
      </c>
      <c r="V1033" t="s">
        <v>11</v>
      </c>
      <c r="W1033">
        <v>0.1</v>
      </c>
      <c r="X1033">
        <v>1</v>
      </c>
      <c r="Y1033">
        <v>10</v>
      </c>
      <c r="Z1033">
        <v>0</v>
      </c>
      <c r="AA1033">
        <v>0</v>
      </c>
      <c r="AB1033">
        <v>433.00000000000006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 t="s">
        <v>544</v>
      </c>
      <c r="AJ1033" t="s">
        <v>532</v>
      </c>
      <c r="AK1033" t="s">
        <v>14</v>
      </c>
      <c r="AL1033">
        <v>2003</v>
      </c>
      <c r="AM1033">
        <v>21</v>
      </c>
      <c r="AN1033" t="s">
        <v>15</v>
      </c>
      <c r="AO1033" t="s">
        <v>16</v>
      </c>
    </row>
    <row r="1034" spans="1:41" x14ac:dyDescent="0.25">
      <c r="A1034">
        <f>MAX(A$8:A1033)+1</f>
        <v>1026</v>
      </c>
      <c r="B1034" s="2">
        <f>T1034</f>
        <v>6742</v>
      </c>
      <c r="C1034" s="2">
        <f>S1034</f>
        <v>15</v>
      </c>
      <c r="D1034" s="2" t="str">
        <f>AO1034</f>
        <v>OP / CAT1F / SEN B / CAT</v>
      </c>
      <c r="E1034" s="2">
        <f>U1034</f>
        <v>10</v>
      </c>
      <c r="F1034" s="2">
        <f>W1034</f>
        <v>0.5</v>
      </c>
      <c r="G1034" s="2">
        <f>X1034</f>
        <v>15</v>
      </c>
      <c r="H1034" s="2">
        <f>Y1034</f>
        <v>10</v>
      </c>
      <c r="I1034" s="3">
        <f>Z1034</f>
        <v>0</v>
      </c>
      <c r="J1034" s="3">
        <f>AA1034</f>
        <v>0</v>
      </c>
      <c r="K1034" s="3">
        <f>AB1034</f>
        <v>750</v>
      </c>
      <c r="L1034" s="3">
        <f>AC1034</f>
        <v>0</v>
      </c>
      <c r="M1034" s="3">
        <f>AD1034</f>
        <v>0</v>
      </c>
      <c r="N1034" s="3">
        <f>AE1034</f>
        <v>0</v>
      </c>
      <c r="O1034" s="3">
        <f>AF1034</f>
        <v>0</v>
      </c>
      <c r="P1034" s="3">
        <f>AG1034</f>
        <v>0</v>
      </c>
      <c r="Q1034" s="3">
        <f>AH1034</f>
        <v>0</v>
      </c>
      <c r="R1034" t="s">
        <v>3765</v>
      </c>
      <c r="S1034">
        <v>15</v>
      </c>
      <c r="T1034">
        <v>6742</v>
      </c>
      <c r="U1034">
        <v>10</v>
      </c>
      <c r="V1034" t="s">
        <v>22</v>
      </c>
      <c r="W1034">
        <v>0.5</v>
      </c>
      <c r="X1034">
        <v>15</v>
      </c>
      <c r="Y1034">
        <v>10</v>
      </c>
      <c r="Z1034">
        <v>0</v>
      </c>
      <c r="AA1034">
        <v>0</v>
      </c>
      <c r="AB1034">
        <v>750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 t="s">
        <v>544</v>
      </c>
      <c r="AJ1034" t="s">
        <v>532</v>
      </c>
      <c r="AK1034" t="s">
        <v>14</v>
      </c>
      <c r="AL1034">
        <v>2003</v>
      </c>
      <c r="AM1034">
        <v>21</v>
      </c>
      <c r="AN1034" t="s">
        <v>15</v>
      </c>
      <c r="AO1034" t="s">
        <v>40</v>
      </c>
    </row>
    <row r="1035" spans="1:41" x14ac:dyDescent="0.25">
      <c r="A1035">
        <f>MAX(A$8:A1034)+1</f>
        <v>1027</v>
      </c>
      <c r="B1035" s="2">
        <f>T1035</f>
        <v>6742</v>
      </c>
      <c r="C1035" s="2">
        <f>S1035</f>
        <v>29</v>
      </c>
      <c r="D1035" s="2" t="str">
        <f>AO1035</f>
        <v>OP / CAT2F / SEN B / CAT</v>
      </c>
      <c r="E1035" s="2">
        <f>U1035</f>
        <v>20</v>
      </c>
      <c r="F1035" s="2">
        <f>W1035</f>
        <v>0.5</v>
      </c>
      <c r="G1035" s="2">
        <f>X1035</f>
        <v>15</v>
      </c>
      <c r="H1035" s="2">
        <f>Y1035</f>
        <v>10</v>
      </c>
      <c r="I1035" s="3">
        <f>Z1035</f>
        <v>0</v>
      </c>
      <c r="J1035" s="3">
        <f>AA1035</f>
        <v>0</v>
      </c>
      <c r="K1035" s="3">
        <f>AB1035</f>
        <v>1500</v>
      </c>
      <c r="L1035" s="3">
        <f>AC1035</f>
        <v>0</v>
      </c>
      <c r="M1035" s="3">
        <f>AD1035</f>
        <v>0</v>
      </c>
      <c r="N1035" s="3">
        <f>AE1035</f>
        <v>0</v>
      </c>
      <c r="O1035" s="3">
        <f>AF1035</f>
        <v>0</v>
      </c>
      <c r="P1035" s="3">
        <f>AG1035</f>
        <v>0</v>
      </c>
      <c r="Q1035" s="3">
        <f>AH1035</f>
        <v>0</v>
      </c>
      <c r="R1035" t="s">
        <v>2075</v>
      </c>
      <c r="S1035">
        <v>29</v>
      </c>
      <c r="T1035">
        <v>6742</v>
      </c>
      <c r="U1035">
        <v>20</v>
      </c>
      <c r="V1035" t="s">
        <v>4225</v>
      </c>
      <c r="W1035">
        <v>0.5</v>
      </c>
      <c r="X1035">
        <v>15</v>
      </c>
      <c r="Y1035">
        <v>10</v>
      </c>
      <c r="Z1035">
        <v>0</v>
      </c>
      <c r="AA1035">
        <v>0</v>
      </c>
      <c r="AB1035">
        <v>1500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 t="s">
        <v>544</v>
      </c>
      <c r="AJ1035" t="s">
        <v>532</v>
      </c>
      <c r="AK1035" t="s">
        <v>14</v>
      </c>
      <c r="AL1035">
        <v>2003</v>
      </c>
      <c r="AM1035">
        <v>21</v>
      </c>
      <c r="AN1035" t="s">
        <v>15</v>
      </c>
      <c r="AO1035" t="s">
        <v>207</v>
      </c>
    </row>
    <row r="1036" spans="1:41" x14ac:dyDescent="0.25">
      <c r="A1036">
        <f>MAX(A$8:A1035)+1</f>
        <v>1028</v>
      </c>
      <c r="B1036" s="2">
        <f>T1036</f>
        <v>6742</v>
      </c>
      <c r="C1036" s="2">
        <f>S1036</f>
        <v>47</v>
      </c>
      <c r="D1036" s="2" t="str">
        <f>AO1036</f>
        <v>OP / CAT3F / SEN A / CAT</v>
      </c>
      <c r="E1036" s="2">
        <f>U1036</f>
        <v>10</v>
      </c>
      <c r="F1036" s="2">
        <f>W1036</f>
        <v>1.25</v>
      </c>
      <c r="G1036" s="2">
        <f>X1036</f>
        <v>15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1875</v>
      </c>
      <c r="L1036" s="3">
        <f>AC1036</f>
        <v>0</v>
      </c>
      <c r="M1036" s="3">
        <f>AD1036</f>
        <v>0</v>
      </c>
      <c r="N1036" s="3">
        <f>AE1036</f>
        <v>0</v>
      </c>
      <c r="O1036" s="3">
        <f>AF1036</f>
        <v>0</v>
      </c>
      <c r="P1036" s="3">
        <f>AG1036</f>
        <v>0</v>
      </c>
      <c r="Q1036" s="3">
        <f>AH1036</f>
        <v>0</v>
      </c>
      <c r="R1036" t="s">
        <v>2490</v>
      </c>
      <c r="S1036">
        <v>47</v>
      </c>
      <c r="T1036">
        <v>6742</v>
      </c>
      <c r="U1036">
        <v>10</v>
      </c>
      <c r="V1036" t="s">
        <v>4962</v>
      </c>
      <c r="W1036">
        <v>1.25</v>
      </c>
      <c r="X1036">
        <v>15</v>
      </c>
      <c r="Y1036">
        <v>10</v>
      </c>
      <c r="Z1036">
        <v>0</v>
      </c>
      <c r="AA1036">
        <v>0</v>
      </c>
      <c r="AB1036">
        <v>1875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 t="s">
        <v>544</v>
      </c>
      <c r="AJ1036" t="s">
        <v>532</v>
      </c>
      <c r="AK1036" t="s">
        <v>14</v>
      </c>
      <c r="AL1036">
        <v>2003</v>
      </c>
      <c r="AM1036">
        <v>21</v>
      </c>
      <c r="AN1036" t="s">
        <v>15</v>
      </c>
      <c r="AO1036" t="s">
        <v>80</v>
      </c>
    </row>
    <row r="1037" spans="1:41" x14ac:dyDescent="0.25">
      <c r="A1037">
        <f>MAX(A$8:A1036)+1</f>
        <v>1029</v>
      </c>
      <c r="B1037" s="2">
        <f>T1037</f>
        <v>6742</v>
      </c>
      <c r="C1037" s="2">
        <f>S1037</f>
        <v>118</v>
      </c>
      <c r="D1037" s="2" t="str">
        <f>AO1037</f>
        <v>CAMP / CAT / COM / CAT</v>
      </c>
      <c r="E1037" s="2">
        <f>U1037</f>
        <v>2</v>
      </c>
      <c r="F1037" s="2">
        <f>W1037</f>
        <v>0.3</v>
      </c>
      <c r="G1037" s="2">
        <f>X1037</f>
        <v>15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90</v>
      </c>
      <c r="L1037" s="3">
        <f>AC1037</f>
        <v>0</v>
      </c>
      <c r="M1037" s="3">
        <f>AD1037</f>
        <v>0</v>
      </c>
      <c r="N1037" s="3">
        <f>AE1037</f>
        <v>0</v>
      </c>
      <c r="O1037" s="3">
        <f>AF1037</f>
        <v>0</v>
      </c>
      <c r="P1037" s="3">
        <f>AG1037</f>
        <v>0</v>
      </c>
      <c r="Q1037" s="3">
        <f>AH1037</f>
        <v>0</v>
      </c>
      <c r="R1037" t="s">
        <v>5325</v>
      </c>
      <c r="S1037">
        <v>118</v>
      </c>
      <c r="T1037">
        <v>6742</v>
      </c>
      <c r="U1037">
        <v>2</v>
      </c>
      <c r="V1037" t="s">
        <v>5284</v>
      </c>
      <c r="W1037">
        <v>0.3</v>
      </c>
      <c r="X1037">
        <v>15</v>
      </c>
      <c r="Y1037">
        <v>10</v>
      </c>
      <c r="Z1037">
        <v>0</v>
      </c>
      <c r="AA1037">
        <v>0</v>
      </c>
      <c r="AB1037">
        <v>90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 t="s">
        <v>544</v>
      </c>
      <c r="AJ1037" t="s">
        <v>532</v>
      </c>
      <c r="AK1037" t="s">
        <v>14</v>
      </c>
      <c r="AL1037">
        <v>2003</v>
      </c>
      <c r="AM1037">
        <v>21</v>
      </c>
      <c r="AN1037" t="s">
        <v>15</v>
      </c>
      <c r="AO1037" t="s">
        <v>5311</v>
      </c>
    </row>
    <row r="1038" spans="1:41" x14ac:dyDescent="0.25">
      <c r="A1038">
        <f>MAX(A$8:A1037)+1</f>
        <v>1030</v>
      </c>
      <c r="B1038" s="2">
        <f>T1038</f>
        <v>6755</v>
      </c>
      <c r="C1038" s="2">
        <f>S1038</f>
        <v>3</v>
      </c>
      <c r="D1038" s="2" t="str">
        <f>AO1038</f>
        <v>LLIGUES ESTATALS /  /  / EST</v>
      </c>
      <c r="E1038" s="2">
        <f>U1038</f>
        <v>383</v>
      </c>
      <c r="F1038" s="2">
        <f>W1038</f>
        <v>1</v>
      </c>
      <c r="G1038" s="2">
        <f>X1038</f>
        <v>1</v>
      </c>
      <c r="H1038" s="2">
        <f>Y1038</f>
        <v>1</v>
      </c>
      <c r="I1038" s="3">
        <f>Z1038</f>
        <v>0</v>
      </c>
      <c r="J1038" s="3">
        <f>AA1038</f>
        <v>0</v>
      </c>
      <c r="K1038" s="3">
        <f>AB1038</f>
        <v>383</v>
      </c>
      <c r="L1038" s="3">
        <f>AC1038</f>
        <v>0</v>
      </c>
      <c r="M1038" s="3">
        <f>AD1038</f>
        <v>0</v>
      </c>
      <c r="N1038" s="3">
        <f>AE1038</f>
        <v>0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2948</v>
      </c>
      <c r="S1038">
        <v>3</v>
      </c>
      <c r="T1038">
        <v>6755</v>
      </c>
      <c r="U1038">
        <v>383</v>
      </c>
      <c r="V1038" t="s">
        <v>11</v>
      </c>
      <c r="W1038">
        <v>1</v>
      </c>
      <c r="X1038">
        <v>1</v>
      </c>
      <c r="Y1038">
        <v>1</v>
      </c>
      <c r="Z1038">
        <v>0</v>
      </c>
      <c r="AA1038">
        <v>0</v>
      </c>
      <c r="AB1038">
        <v>383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 t="s">
        <v>1108</v>
      </c>
      <c r="AJ1038" t="s">
        <v>1095</v>
      </c>
      <c r="AK1038" t="s">
        <v>14</v>
      </c>
      <c r="AL1038">
        <v>2006</v>
      </c>
      <c r="AM1038">
        <v>18</v>
      </c>
      <c r="AN1038" t="s">
        <v>21</v>
      </c>
      <c r="AO1038" t="s">
        <v>1693</v>
      </c>
    </row>
    <row r="1039" spans="1:41" x14ac:dyDescent="0.25">
      <c r="A1039">
        <f>MAX(A$8:A1038)+1</f>
        <v>1031</v>
      </c>
      <c r="B1039" s="2">
        <f>T1039</f>
        <v>6755</v>
      </c>
      <c r="C1039" s="2">
        <f>S1039</f>
        <v>154</v>
      </c>
      <c r="D1039" s="2" t="str">
        <f>AO1039</f>
        <v>OP / CAT1F / JUV B / CAT</v>
      </c>
      <c r="E1039" s="2">
        <f>U1039</f>
        <v>8</v>
      </c>
      <c r="F1039" s="2">
        <f>W1039</f>
        <v>0.4</v>
      </c>
      <c r="G1039" s="2">
        <f>X1039</f>
        <v>6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192.00000000000003</v>
      </c>
      <c r="L1039" s="3">
        <f>AC1039</f>
        <v>192.00000000000003</v>
      </c>
      <c r="M1039" s="3">
        <f>AD1039</f>
        <v>192.00000000000003</v>
      </c>
      <c r="N1039" s="3">
        <f>AE1039</f>
        <v>0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1109</v>
      </c>
      <c r="S1039">
        <v>154</v>
      </c>
      <c r="T1039">
        <v>6755</v>
      </c>
      <c r="U1039">
        <v>8</v>
      </c>
      <c r="V1039" t="s">
        <v>22</v>
      </c>
      <c r="W1039">
        <v>0.4</v>
      </c>
      <c r="X1039">
        <v>6</v>
      </c>
      <c r="Y1039">
        <v>10</v>
      </c>
      <c r="Z1039">
        <v>0</v>
      </c>
      <c r="AA1039">
        <v>0</v>
      </c>
      <c r="AB1039">
        <v>192.00000000000003</v>
      </c>
      <c r="AC1039">
        <v>192.00000000000003</v>
      </c>
      <c r="AD1039">
        <v>192.00000000000003</v>
      </c>
      <c r="AE1039">
        <v>0</v>
      </c>
      <c r="AF1039">
        <v>0</v>
      </c>
      <c r="AG1039">
        <v>0</v>
      </c>
      <c r="AH1039">
        <v>0</v>
      </c>
      <c r="AI1039" t="s">
        <v>1108</v>
      </c>
      <c r="AJ1039" t="s">
        <v>1095</v>
      </c>
      <c r="AK1039" t="s">
        <v>14</v>
      </c>
      <c r="AL1039">
        <v>2006</v>
      </c>
      <c r="AM1039">
        <v>18</v>
      </c>
      <c r="AN1039" t="s">
        <v>21</v>
      </c>
      <c r="AO1039" t="s">
        <v>73</v>
      </c>
    </row>
    <row r="1040" spans="1:41" x14ac:dyDescent="0.25">
      <c r="A1040">
        <f>MAX(A$8:A1039)+1</f>
        <v>1032</v>
      </c>
      <c r="B1040" s="2">
        <f>T1040</f>
        <v>6755</v>
      </c>
      <c r="C1040" s="2">
        <f>S1040</f>
        <v>78</v>
      </c>
      <c r="D1040" s="2" t="str">
        <f>AO1040</f>
        <v>TOR / ZON / JUV / EST</v>
      </c>
      <c r="E1040" s="2">
        <f>U1040</f>
        <v>3.5</v>
      </c>
      <c r="F1040" s="2">
        <f>W1040</f>
        <v>2</v>
      </c>
      <c r="G1040" s="2">
        <f>X1040</f>
        <v>6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0</v>
      </c>
      <c r="L1040" s="3">
        <f>AC1040</f>
        <v>420</v>
      </c>
      <c r="M1040" s="3">
        <f>AD1040</f>
        <v>420</v>
      </c>
      <c r="N1040" s="3">
        <f>AE1040</f>
        <v>0</v>
      </c>
      <c r="O1040" s="3">
        <f>AF1040</f>
        <v>0</v>
      </c>
      <c r="P1040" s="3">
        <f>AG1040</f>
        <v>0</v>
      </c>
      <c r="Q1040" s="3">
        <f>AH1040</f>
        <v>0</v>
      </c>
      <c r="R1040" t="s">
        <v>3909</v>
      </c>
      <c r="S1040">
        <v>78</v>
      </c>
      <c r="T1040">
        <v>6755</v>
      </c>
      <c r="U1040">
        <v>3.5</v>
      </c>
      <c r="V1040" t="s">
        <v>3882</v>
      </c>
      <c r="W1040">
        <v>2</v>
      </c>
      <c r="X1040">
        <v>6</v>
      </c>
      <c r="Y1040">
        <v>10</v>
      </c>
      <c r="Z1040">
        <v>0</v>
      </c>
      <c r="AA1040">
        <v>0</v>
      </c>
      <c r="AB1040">
        <v>0</v>
      </c>
      <c r="AC1040">
        <v>420</v>
      </c>
      <c r="AD1040">
        <v>420</v>
      </c>
      <c r="AE1040">
        <v>0</v>
      </c>
      <c r="AF1040">
        <v>0</v>
      </c>
      <c r="AG1040">
        <v>0</v>
      </c>
      <c r="AH1040">
        <v>0</v>
      </c>
      <c r="AI1040" t="s">
        <v>1108</v>
      </c>
      <c r="AJ1040" t="s">
        <v>1095</v>
      </c>
      <c r="AK1040" t="s">
        <v>14</v>
      </c>
      <c r="AL1040">
        <v>2006</v>
      </c>
      <c r="AM1040">
        <v>18</v>
      </c>
      <c r="AN1040" t="s">
        <v>21</v>
      </c>
      <c r="AO1040" t="s">
        <v>39</v>
      </c>
    </row>
    <row r="1041" spans="1:41" x14ac:dyDescent="0.25">
      <c r="A1041">
        <f>MAX(A$8:A1040)+1</f>
        <v>1033</v>
      </c>
      <c r="B1041" s="2">
        <f>T1041</f>
        <v>6755</v>
      </c>
      <c r="C1041" s="2">
        <f>S1041</f>
        <v>158</v>
      </c>
      <c r="D1041" s="2" t="str">
        <f>AO1041</f>
        <v>OP / CAT3F / JUV B / CAT</v>
      </c>
      <c r="E1041" s="2">
        <f>U1041</f>
        <v>20</v>
      </c>
      <c r="F1041" s="2">
        <f>W1041</f>
        <v>0.4</v>
      </c>
      <c r="G1041" s="2">
        <f>X1041</f>
        <v>6</v>
      </c>
      <c r="H1041" s="2">
        <f>Y1041</f>
        <v>10</v>
      </c>
      <c r="I1041" s="3">
        <f>Z1041</f>
        <v>0</v>
      </c>
      <c r="J1041" s="3">
        <f>AA1041</f>
        <v>0</v>
      </c>
      <c r="K1041" s="3">
        <f>AB1041</f>
        <v>480</v>
      </c>
      <c r="L1041" s="3">
        <f>AC1041</f>
        <v>480</v>
      </c>
      <c r="M1041" s="3">
        <f>AD1041</f>
        <v>480</v>
      </c>
      <c r="N1041" s="3">
        <f>AE1041</f>
        <v>0</v>
      </c>
      <c r="O1041" s="3">
        <f>AF1041</f>
        <v>0</v>
      </c>
      <c r="P1041" s="3">
        <f>AG1041</f>
        <v>0</v>
      </c>
      <c r="Q1041" s="3">
        <f>AH1041</f>
        <v>0</v>
      </c>
      <c r="R1041" t="s">
        <v>5026</v>
      </c>
      <c r="S1041">
        <v>158</v>
      </c>
      <c r="T1041">
        <v>6755</v>
      </c>
      <c r="U1041">
        <v>20</v>
      </c>
      <c r="V1041" t="s">
        <v>4962</v>
      </c>
      <c r="W1041">
        <v>0.4</v>
      </c>
      <c r="X1041">
        <v>6</v>
      </c>
      <c r="Y1041">
        <v>10</v>
      </c>
      <c r="Z1041">
        <v>0</v>
      </c>
      <c r="AA1041">
        <v>0</v>
      </c>
      <c r="AB1041">
        <v>480</v>
      </c>
      <c r="AC1041">
        <v>480</v>
      </c>
      <c r="AD1041">
        <v>480</v>
      </c>
      <c r="AE1041">
        <v>0</v>
      </c>
      <c r="AF1041">
        <v>0</v>
      </c>
      <c r="AG1041">
        <v>0</v>
      </c>
      <c r="AH1041">
        <v>0</v>
      </c>
      <c r="AI1041" t="s">
        <v>1108</v>
      </c>
      <c r="AJ1041" t="s">
        <v>1095</v>
      </c>
      <c r="AK1041" t="s">
        <v>14</v>
      </c>
      <c r="AL1041">
        <v>2006</v>
      </c>
      <c r="AM1041">
        <v>18</v>
      </c>
      <c r="AN1041" t="s">
        <v>21</v>
      </c>
      <c r="AO1041" t="s">
        <v>5027</v>
      </c>
    </row>
    <row r="1042" spans="1:41" x14ac:dyDescent="0.25">
      <c r="A1042">
        <f>MAX(A$8:A1041)+1</f>
        <v>1034</v>
      </c>
      <c r="B1042" s="2">
        <f>T1042</f>
        <v>6764</v>
      </c>
      <c r="C1042" s="2">
        <f>S1042</f>
        <v>133</v>
      </c>
      <c r="D1042" s="2" t="str">
        <f>AO1042</f>
        <v>CAMP / ESP / INF / EST</v>
      </c>
      <c r="E1042" s="2">
        <f>U1042</f>
        <v>1</v>
      </c>
      <c r="F1042" s="2">
        <f>W1042</f>
        <v>4</v>
      </c>
      <c r="G1042" s="2">
        <f>X1042</f>
        <v>2</v>
      </c>
      <c r="H1042" s="2">
        <f>Y1042</f>
        <v>10</v>
      </c>
      <c r="I1042" s="3">
        <f>Z1042</f>
        <v>0</v>
      </c>
      <c r="J1042" s="3">
        <f>AA1042</f>
        <v>0</v>
      </c>
      <c r="K1042" s="3">
        <f>AB1042</f>
        <v>0</v>
      </c>
      <c r="L1042" s="3">
        <f>AC1042</f>
        <v>0</v>
      </c>
      <c r="M1042" s="3">
        <f>AD1042</f>
        <v>0</v>
      </c>
      <c r="N1042" s="3">
        <f>AE1042</f>
        <v>0</v>
      </c>
      <c r="O1042" s="3">
        <f>AF1042</f>
        <v>80</v>
      </c>
      <c r="P1042" s="3">
        <f>AG1042</f>
        <v>0</v>
      </c>
      <c r="Q1042" s="3">
        <f>AH1042</f>
        <v>0</v>
      </c>
      <c r="R1042" t="s">
        <v>2857</v>
      </c>
      <c r="S1042">
        <v>133</v>
      </c>
      <c r="T1042">
        <v>6764</v>
      </c>
      <c r="U1042">
        <v>1</v>
      </c>
      <c r="V1042" t="s">
        <v>11</v>
      </c>
      <c r="W1042">
        <v>4</v>
      </c>
      <c r="X1042">
        <v>2</v>
      </c>
      <c r="Y1042">
        <v>10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80</v>
      </c>
      <c r="AG1042">
        <v>0</v>
      </c>
      <c r="AH1042">
        <v>0</v>
      </c>
      <c r="AI1042" t="s">
        <v>352</v>
      </c>
      <c r="AJ1042" t="s">
        <v>336</v>
      </c>
      <c r="AK1042" t="s">
        <v>28</v>
      </c>
      <c r="AL1042">
        <v>2010</v>
      </c>
      <c r="AM1042">
        <v>14</v>
      </c>
      <c r="AN1042" t="s">
        <v>59</v>
      </c>
      <c r="AO1042" t="s">
        <v>184</v>
      </c>
    </row>
    <row r="1043" spans="1:41" x14ac:dyDescent="0.25">
      <c r="A1043">
        <f>MAX(A$8:A1042)+1</f>
        <v>1035</v>
      </c>
      <c r="B1043" s="2">
        <f>T1043</f>
        <v>6764</v>
      </c>
      <c r="C1043" s="2">
        <f>S1043</f>
        <v>3</v>
      </c>
      <c r="D1043" s="2" t="str">
        <f>AO1043</f>
        <v>LLIGUES ESTATALS /  /  / EST</v>
      </c>
      <c r="E1043" s="2">
        <f>U1043</f>
        <v>587.99999999999977</v>
      </c>
      <c r="F1043" s="2">
        <f>W1043</f>
        <v>1</v>
      </c>
      <c r="G1043" s="2">
        <f>X1043</f>
        <v>1</v>
      </c>
      <c r="H1043" s="2">
        <f>Y1043</f>
        <v>1</v>
      </c>
      <c r="I1043" s="3">
        <f>Z1043</f>
        <v>0</v>
      </c>
      <c r="J1043" s="3">
        <f>AA1043</f>
        <v>0</v>
      </c>
      <c r="K1043" s="3">
        <f>AB1043</f>
        <v>587.99999999999977</v>
      </c>
      <c r="L1043" s="3">
        <f>AC1043</f>
        <v>0</v>
      </c>
      <c r="M1043" s="3">
        <f>AD1043</f>
        <v>0</v>
      </c>
      <c r="N1043" s="3">
        <f>AE1043</f>
        <v>0</v>
      </c>
      <c r="O1043" s="3">
        <f>AF1043</f>
        <v>0</v>
      </c>
      <c r="P1043" s="3">
        <f>AG1043</f>
        <v>0</v>
      </c>
      <c r="Q1043" s="3">
        <f>AH1043</f>
        <v>0</v>
      </c>
      <c r="R1043" t="s">
        <v>1992</v>
      </c>
      <c r="S1043">
        <v>3</v>
      </c>
      <c r="T1043">
        <v>6764</v>
      </c>
      <c r="U1043">
        <v>587.99999999999977</v>
      </c>
      <c r="V1043" t="s">
        <v>11</v>
      </c>
      <c r="W1043">
        <v>1</v>
      </c>
      <c r="X1043">
        <v>1</v>
      </c>
      <c r="Y1043">
        <v>1</v>
      </c>
      <c r="Z1043">
        <v>0</v>
      </c>
      <c r="AA1043">
        <v>0</v>
      </c>
      <c r="AB1043">
        <v>587.99999999999977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 t="s">
        <v>352</v>
      </c>
      <c r="AJ1043" t="s">
        <v>336</v>
      </c>
      <c r="AK1043" t="s">
        <v>28</v>
      </c>
      <c r="AL1043">
        <v>2010</v>
      </c>
      <c r="AM1043">
        <v>14</v>
      </c>
      <c r="AN1043" t="s">
        <v>59</v>
      </c>
      <c r="AO1043" t="s">
        <v>1693</v>
      </c>
    </row>
    <row r="1044" spans="1:41" x14ac:dyDescent="0.25">
      <c r="A1044">
        <f>MAX(A$8:A1043)+1</f>
        <v>1036</v>
      </c>
      <c r="B1044" s="2">
        <f>T1044</f>
        <v>6764</v>
      </c>
      <c r="C1044" s="2">
        <f>S1044</f>
        <v>2</v>
      </c>
      <c r="D1044" s="2" t="str">
        <f>AO1044</f>
        <v>RQ / RFETM / ABS / EST</v>
      </c>
      <c r="E1044" s="2">
        <f>U1044</f>
        <v>195</v>
      </c>
      <c r="F1044" s="2">
        <f>W1044</f>
        <v>0.1</v>
      </c>
      <c r="G1044" s="2">
        <f>X1044</f>
        <v>1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195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0</v>
      </c>
      <c r="P1044" s="3">
        <f>AG1044</f>
        <v>0</v>
      </c>
      <c r="Q1044" s="3">
        <f>AH1044</f>
        <v>0</v>
      </c>
      <c r="R1044" t="s">
        <v>351</v>
      </c>
      <c r="S1044">
        <v>2</v>
      </c>
      <c r="T1044">
        <v>6764</v>
      </c>
      <c r="U1044">
        <v>195</v>
      </c>
      <c r="V1044" t="s">
        <v>11</v>
      </c>
      <c r="W1044">
        <v>0.1</v>
      </c>
      <c r="X1044">
        <v>1</v>
      </c>
      <c r="Y1044">
        <v>10</v>
      </c>
      <c r="Z1044">
        <v>0</v>
      </c>
      <c r="AA1044">
        <v>0</v>
      </c>
      <c r="AB1044">
        <v>195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 t="s">
        <v>352</v>
      </c>
      <c r="AJ1044" t="s">
        <v>336</v>
      </c>
      <c r="AK1044" t="s">
        <v>28</v>
      </c>
      <c r="AL1044">
        <v>2010</v>
      </c>
      <c r="AM1044">
        <v>14</v>
      </c>
      <c r="AN1044" t="s">
        <v>59</v>
      </c>
      <c r="AO1044" t="s">
        <v>16</v>
      </c>
    </row>
    <row r="1045" spans="1:41" x14ac:dyDescent="0.25">
      <c r="A1045">
        <f>MAX(A$8:A1044)+1</f>
        <v>1037</v>
      </c>
      <c r="B1045" s="2">
        <f>T1045</f>
        <v>6764</v>
      </c>
      <c r="C1045" s="2">
        <f>S1045</f>
        <v>19</v>
      </c>
      <c r="D1045" s="2" t="str">
        <f>AO1045</f>
        <v>OP / CAT1F / INF A / CAT</v>
      </c>
      <c r="E1045" s="2">
        <f>U1045</f>
        <v>6.5</v>
      </c>
      <c r="F1045" s="2">
        <f>W1045</f>
        <v>1</v>
      </c>
      <c r="G1045" s="2">
        <f>X1045</f>
        <v>2</v>
      </c>
      <c r="H1045" s="2">
        <f>Y1045</f>
        <v>10</v>
      </c>
      <c r="I1045" s="3">
        <f>Z1045</f>
        <v>0</v>
      </c>
      <c r="J1045" s="3">
        <f>AA1045</f>
        <v>0</v>
      </c>
      <c r="K1045" s="3">
        <f>AB1045</f>
        <v>130</v>
      </c>
      <c r="L1045" s="3">
        <f>AC1045</f>
        <v>130</v>
      </c>
      <c r="M1045" s="3">
        <f>AD1045</f>
        <v>130</v>
      </c>
      <c r="N1045" s="3">
        <f>AE1045</f>
        <v>130</v>
      </c>
      <c r="O1045" s="3">
        <f>AF1045</f>
        <v>130</v>
      </c>
      <c r="P1045" s="3">
        <f>AG1045</f>
        <v>0</v>
      </c>
      <c r="Q1045" s="3">
        <f>AH1045</f>
        <v>0</v>
      </c>
      <c r="R1045" t="s">
        <v>355</v>
      </c>
      <c r="S1045">
        <v>19</v>
      </c>
      <c r="T1045">
        <v>6764</v>
      </c>
      <c r="U1045">
        <v>6.5</v>
      </c>
      <c r="V1045" t="s">
        <v>22</v>
      </c>
      <c r="W1045">
        <v>1</v>
      </c>
      <c r="X1045">
        <v>2</v>
      </c>
      <c r="Y1045">
        <v>10</v>
      </c>
      <c r="Z1045">
        <v>0</v>
      </c>
      <c r="AA1045">
        <v>0</v>
      </c>
      <c r="AB1045">
        <v>130</v>
      </c>
      <c r="AC1045">
        <v>130</v>
      </c>
      <c r="AD1045">
        <v>130</v>
      </c>
      <c r="AE1045">
        <v>130</v>
      </c>
      <c r="AF1045">
        <v>130</v>
      </c>
      <c r="AG1045">
        <v>0</v>
      </c>
      <c r="AH1045">
        <v>0</v>
      </c>
      <c r="AI1045" t="s">
        <v>352</v>
      </c>
      <c r="AJ1045" t="s">
        <v>336</v>
      </c>
      <c r="AK1045" t="s">
        <v>28</v>
      </c>
      <c r="AL1045">
        <v>2010</v>
      </c>
      <c r="AM1045">
        <v>14</v>
      </c>
      <c r="AN1045" t="s">
        <v>59</v>
      </c>
      <c r="AO1045" t="s">
        <v>64</v>
      </c>
    </row>
    <row r="1046" spans="1:41" x14ac:dyDescent="0.25">
      <c r="A1046">
        <f>MAX(A$8:A1045)+1</f>
        <v>1038</v>
      </c>
      <c r="B1046" s="2">
        <f>T1046</f>
        <v>6764</v>
      </c>
      <c r="C1046" s="2">
        <f>S1046</f>
        <v>121</v>
      </c>
      <c r="D1046" s="2" t="str">
        <f>AO1046</f>
        <v>CAMP / CAT / INF / CAT</v>
      </c>
      <c r="E1046" s="2">
        <f>U1046</f>
        <v>4</v>
      </c>
      <c r="F1046" s="2">
        <f>W1046</f>
        <v>2</v>
      </c>
      <c r="G1046" s="2">
        <f>X1046</f>
        <v>2</v>
      </c>
      <c r="H1046" s="2">
        <f>Y1046</f>
        <v>10</v>
      </c>
      <c r="I1046" s="3">
        <f>Z1046</f>
        <v>0</v>
      </c>
      <c r="J1046" s="3">
        <f>AA1046</f>
        <v>0</v>
      </c>
      <c r="K1046" s="3">
        <f>AB1046</f>
        <v>0</v>
      </c>
      <c r="L1046" s="3">
        <f>AC1046</f>
        <v>0</v>
      </c>
      <c r="M1046" s="3">
        <f>AD1046</f>
        <v>0</v>
      </c>
      <c r="N1046" s="3">
        <f>AE1046</f>
        <v>0</v>
      </c>
      <c r="O1046" s="3">
        <f>AF1046</f>
        <v>160</v>
      </c>
      <c r="P1046" s="3">
        <f>AG1046</f>
        <v>0</v>
      </c>
      <c r="Q1046" s="3">
        <f>AH1046</f>
        <v>0</v>
      </c>
      <c r="R1046" t="s">
        <v>353</v>
      </c>
      <c r="S1046">
        <v>121</v>
      </c>
      <c r="T1046">
        <v>6764</v>
      </c>
      <c r="U1046">
        <v>4</v>
      </c>
      <c r="V1046" t="s">
        <v>4113</v>
      </c>
      <c r="W1046">
        <v>2</v>
      </c>
      <c r="X1046">
        <v>2</v>
      </c>
      <c r="Y1046">
        <v>10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160</v>
      </c>
      <c r="AG1046">
        <v>0</v>
      </c>
      <c r="AH1046">
        <v>0</v>
      </c>
      <c r="AI1046" t="s">
        <v>352</v>
      </c>
      <c r="AJ1046" t="s">
        <v>336</v>
      </c>
      <c r="AK1046" t="s">
        <v>28</v>
      </c>
      <c r="AL1046">
        <v>2010</v>
      </c>
      <c r="AM1046">
        <v>14</v>
      </c>
      <c r="AN1046" t="s">
        <v>59</v>
      </c>
      <c r="AO1046" t="s">
        <v>110</v>
      </c>
    </row>
    <row r="1047" spans="1:41" x14ac:dyDescent="0.25">
      <c r="A1047">
        <f>MAX(A$8:A1046)+1</f>
        <v>1039</v>
      </c>
      <c r="B1047" s="2">
        <f>T1047</f>
        <v>6764</v>
      </c>
      <c r="C1047" s="2">
        <f>S1047</f>
        <v>157</v>
      </c>
      <c r="D1047" s="2" t="str">
        <f>AO1047</f>
        <v>OP / CAT2F / INF B / CAT</v>
      </c>
      <c r="E1047" s="2">
        <f>U1047</f>
        <v>12</v>
      </c>
      <c r="F1047" s="2">
        <f>W1047</f>
        <v>0.6</v>
      </c>
      <c r="G1047" s="2">
        <f>X1047</f>
        <v>2</v>
      </c>
      <c r="H1047" s="2">
        <f>Y1047</f>
        <v>10</v>
      </c>
      <c r="I1047" s="3">
        <f>Z1047</f>
        <v>0</v>
      </c>
      <c r="J1047" s="3">
        <f>AA1047</f>
        <v>0</v>
      </c>
      <c r="K1047" s="3">
        <f>AB1047</f>
        <v>144</v>
      </c>
      <c r="L1047" s="3">
        <f>AC1047</f>
        <v>144</v>
      </c>
      <c r="M1047" s="3">
        <f>AD1047</f>
        <v>144</v>
      </c>
      <c r="N1047" s="3">
        <f>AE1047</f>
        <v>144</v>
      </c>
      <c r="O1047" s="3">
        <f>AF1047</f>
        <v>144</v>
      </c>
      <c r="P1047" s="3">
        <f>AG1047</f>
        <v>0</v>
      </c>
      <c r="Q1047" s="3">
        <f>AH1047</f>
        <v>0</v>
      </c>
      <c r="R1047" t="s">
        <v>4424</v>
      </c>
      <c r="S1047">
        <v>157</v>
      </c>
      <c r="T1047">
        <v>6764</v>
      </c>
      <c r="U1047">
        <v>12</v>
      </c>
      <c r="V1047" t="s">
        <v>4225</v>
      </c>
      <c r="W1047">
        <v>0.6</v>
      </c>
      <c r="X1047">
        <v>2</v>
      </c>
      <c r="Y1047">
        <v>10</v>
      </c>
      <c r="Z1047">
        <v>0</v>
      </c>
      <c r="AA1047">
        <v>0</v>
      </c>
      <c r="AB1047">
        <v>144</v>
      </c>
      <c r="AC1047">
        <v>144</v>
      </c>
      <c r="AD1047">
        <v>144</v>
      </c>
      <c r="AE1047">
        <v>144</v>
      </c>
      <c r="AF1047">
        <v>144</v>
      </c>
      <c r="AG1047">
        <v>0</v>
      </c>
      <c r="AH1047">
        <v>0</v>
      </c>
      <c r="AI1047" t="s">
        <v>352</v>
      </c>
      <c r="AJ1047" t="s">
        <v>336</v>
      </c>
      <c r="AK1047" t="s">
        <v>28</v>
      </c>
      <c r="AL1047">
        <v>2010</v>
      </c>
      <c r="AM1047">
        <v>14</v>
      </c>
      <c r="AN1047" t="s">
        <v>59</v>
      </c>
      <c r="AO1047" t="s">
        <v>4421</v>
      </c>
    </row>
    <row r="1048" spans="1:41" x14ac:dyDescent="0.25">
      <c r="A1048">
        <f>MAX(A$8:A1047)+1</f>
        <v>1040</v>
      </c>
      <c r="B1048" s="2">
        <f>T1048</f>
        <v>6764</v>
      </c>
      <c r="C1048" s="2">
        <f>S1048</f>
        <v>52</v>
      </c>
      <c r="D1048" s="2" t="str">
        <f>AO1048</f>
        <v>OP / CAT3F / INF A / CAT</v>
      </c>
      <c r="E1048" s="2">
        <f>U1048</f>
        <v>10</v>
      </c>
      <c r="F1048" s="2">
        <f>W1048</f>
        <v>1</v>
      </c>
      <c r="G1048" s="2">
        <f>X1048</f>
        <v>2</v>
      </c>
      <c r="H1048" s="2">
        <f>Y1048</f>
        <v>10</v>
      </c>
      <c r="I1048" s="3">
        <f>Z1048</f>
        <v>0</v>
      </c>
      <c r="J1048" s="3">
        <f>AA1048</f>
        <v>0</v>
      </c>
      <c r="K1048" s="3">
        <f>AB1048</f>
        <v>200</v>
      </c>
      <c r="L1048" s="3">
        <f>AC1048</f>
        <v>200</v>
      </c>
      <c r="M1048" s="3">
        <f>AD1048</f>
        <v>200</v>
      </c>
      <c r="N1048" s="3">
        <f>AE1048</f>
        <v>200</v>
      </c>
      <c r="O1048" s="3">
        <f>AF1048</f>
        <v>200</v>
      </c>
      <c r="P1048" s="3">
        <f>AG1048</f>
        <v>0</v>
      </c>
      <c r="Q1048" s="3">
        <f>AH1048</f>
        <v>0</v>
      </c>
      <c r="R1048" t="s">
        <v>354</v>
      </c>
      <c r="S1048">
        <v>52</v>
      </c>
      <c r="T1048">
        <v>6764</v>
      </c>
      <c r="U1048">
        <v>10</v>
      </c>
      <c r="V1048" t="s">
        <v>4962</v>
      </c>
      <c r="W1048">
        <v>1</v>
      </c>
      <c r="X1048">
        <v>2</v>
      </c>
      <c r="Y1048">
        <v>10</v>
      </c>
      <c r="Z1048">
        <v>0</v>
      </c>
      <c r="AA1048">
        <v>0</v>
      </c>
      <c r="AB1048">
        <v>200</v>
      </c>
      <c r="AC1048">
        <v>200</v>
      </c>
      <c r="AD1048">
        <v>200</v>
      </c>
      <c r="AE1048">
        <v>200</v>
      </c>
      <c r="AF1048">
        <v>200</v>
      </c>
      <c r="AG1048">
        <v>0</v>
      </c>
      <c r="AH1048">
        <v>0</v>
      </c>
      <c r="AI1048" t="s">
        <v>352</v>
      </c>
      <c r="AJ1048" t="s">
        <v>336</v>
      </c>
      <c r="AK1048" t="s">
        <v>28</v>
      </c>
      <c r="AL1048">
        <v>2010</v>
      </c>
      <c r="AM1048">
        <v>14</v>
      </c>
      <c r="AN1048" t="s">
        <v>59</v>
      </c>
      <c r="AO1048" t="s">
        <v>116</v>
      </c>
    </row>
    <row r="1049" spans="1:41" x14ac:dyDescent="0.25">
      <c r="A1049">
        <f>MAX(A$8:A1048)+1</f>
        <v>1041</v>
      </c>
      <c r="B1049" s="2">
        <f>T1049</f>
        <v>6767</v>
      </c>
      <c r="C1049" s="2">
        <f>S1049</f>
        <v>153</v>
      </c>
      <c r="D1049" s="2" t="str">
        <f>AO1049</f>
        <v>OP / OLOT / CAD / CAT</v>
      </c>
      <c r="E1049" s="2">
        <f>U1049</f>
        <v>0.5</v>
      </c>
      <c r="F1049" s="2">
        <f>W1049</f>
        <v>0.5</v>
      </c>
      <c r="G1049" s="2">
        <f>X1049</f>
        <v>3.5</v>
      </c>
      <c r="H1049" s="2">
        <f>Y1049</f>
        <v>10</v>
      </c>
      <c r="I1049" s="3">
        <f>Z1049</f>
        <v>0</v>
      </c>
      <c r="J1049" s="3">
        <f>AA1049</f>
        <v>0</v>
      </c>
      <c r="K1049" s="3">
        <f>AB1049</f>
        <v>0</v>
      </c>
      <c r="L1049" s="3">
        <f>AC1049</f>
        <v>0</v>
      </c>
      <c r="M1049" s="3">
        <f>AD1049</f>
        <v>0</v>
      </c>
      <c r="N1049" s="3">
        <f>AE1049</f>
        <v>8.75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1517</v>
      </c>
      <c r="S1049">
        <v>153</v>
      </c>
      <c r="T1049">
        <v>6767</v>
      </c>
      <c r="U1049">
        <v>0.5</v>
      </c>
      <c r="V1049" t="s">
        <v>22</v>
      </c>
      <c r="W1049">
        <v>0.5</v>
      </c>
      <c r="X1049">
        <v>3.5</v>
      </c>
      <c r="Y1049">
        <v>10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8.75</v>
      </c>
      <c r="AF1049">
        <v>0</v>
      </c>
      <c r="AG1049">
        <v>0</v>
      </c>
      <c r="AH1049">
        <v>0</v>
      </c>
      <c r="AI1049" t="s">
        <v>1516</v>
      </c>
      <c r="AJ1049" t="s">
        <v>1505</v>
      </c>
      <c r="AK1049" t="s">
        <v>14</v>
      </c>
      <c r="AL1049">
        <v>2009</v>
      </c>
      <c r="AM1049">
        <v>15</v>
      </c>
      <c r="AN1049" t="s">
        <v>182</v>
      </c>
      <c r="AO1049" t="s">
        <v>3400</v>
      </c>
    </row>
    <row r="1050" spans="1:41" x14ac:dyDescent="0.25">
      <c r="A1050">
        <f>MAX(A$8:A1049)+1</f>
        <v>1042</v>
      </c>
      <c r="B1050" s="2">
        <f>T1050</f>
        <v>6767</v>
      </c>
      <c r="C1050" s="2">
        <f>S1050</f>
        <v>166</v>
      </c>
      <c r="D1050" s="2" t="str">
        <f>AO1050</f>
        <v>OP / CAT1F / CAD B / CAT</v>
      </c>
      <c r="E1050" s="2">
        <f>U1050</f>
        <v>7</v>
      </c>
      <c r="F1050" s="2">
        <f>W1050</f>
        <v>0.5</v>
      </c>
      <c r="G1050" s="2">
        <f>X1050</f>
        <v>3.5</v>
      </c>
      <c r="H1050" s="2">
        <f>Y1050</f>
        <v>10</v>
      </c>
      <c r="I1050" s="3">
        <f>Z1050</f>
        <v>0</v>
      </c>
      <c r="J1050" s="3">
        <f>AA1050</f>
        <v>0</v>
      </c>
      <c r="K1050" s="3">
        <f>AB1050</f>
        <v>122.5</v>
      </c>
      <c r="L1050" s="3">
        <f>AC1050</f>
        <v>122.5</v>
      </c>
      <c r="M1050" s="3">
        <f>AD1050</f>
        <v>122.5</v>
      </c>
      <c r="N1050" s="3">
        <f>AE1050</f>
        <v>122.5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3628</v>
      </c>
      <c r="S1050">
        <v>166</v>
      </c>
      <c r="T1050">
        <v>6767</v>
      </c>
      <c r="U1050">
        <v>7</v>
      </c>
      <c r="V1050" t="s">
        <v>22</v>
      </c>
      <c r="W1050">
        <v>0.5</v>
      </c>
      <c r="X1050">
        <v>3.5</v>
      </c>
      <c r="Y1050">
        <v>10</v>
      </c>
      <c r="Z1050">
        <v>0</v>
      </c>
      <c r="AA1050">
        <v>0</v>
      </c>
      <c r="AB1050">
        <v>122.5</v>
      </c>
      <c r="AC1050">
        <v>122.5</v>
      </c>
      <c r="AD1050">
        <v>122.5</v>
      </c>
      <c r="AE1050">
        <v>122.5</v>
      </c>
      <c r="AF1050">
        <v>0</v>
      </c>
      <c r="AG1050">
        <v>0</v>
      </c>
      <c r="AH1050">
        <v>0</v>
      </c>
      <c r="AI1050" t="s">
        <v>1516</v>
      </c>
      <c r="AJ1050" t="s">
        <v>1505</v>
      </c>
      <c r="AK1050" t="s">
        <v>14</v>
      </c>
      <c r="AL1050">
        <v>2009</v>
      </c>
      <c r="AM1050">
        <v>15</v>
      </c>
      <c r="AN1050" t="s">
        <v>182</v>
      </c>
      <c r="AO1050" t="s">
        <v>191</v>
      </c>
    </row>
    <row r="1051" spans="1:41" x14ac:dyDescent="0.25">
      <c r="A1051">
        <f>MAX(A$8:A1050)+1</f>
        <v>1043</v>
      </c>
      <c r="B1051" s="2">
        <f>T1051</f>
        <v>6767</v>
      </c>
      <c r="C1051" s="2">
        <f>S1051</f>
        <v>181</v>
      </c>
      <c r="D1051" s="2" t="str">
        <f>AO1051</f>
        <v>CAMP / CAT / CAD / CAT</v>
      </c>
      <c r="E1051" s="2">
        <f>U1051</f>
        <v>1</v>
      </c>
      <c r="F1051" s="2">
        <f>W1051</f>
        <v>2</v>
      </c>
      <c r="G1051" s="2">
        <f>X1051</f>
        <v>3.5</v>
      </c>
      <c r="H1051" s="2">
        <f>Y1051</f>
        <v>10</v>
      </c>
      <c r="I1051" s="3">
        <f>Z1051</f>
        <v>0</v>
      </c>
      <c r="J1051" s="3">
        <f>AA1051</f>
        <v>0</v>
      </c>
      <c r="K1051" s="3">
        <f>AB1051</f>
        <v>0</v>
      </c>
      <c r="L1051" s="3">
        <f>AC1051</f>
        <v>0</v>
      </c>
      <c r="M1051" s="3">
        <f>AD1051</f>
        <v>0</v>
      </c>
      <c r="N1051" s="3">
        <f>AE1051</f>
        <v>70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4146</v>
      </c>
      <c r="S1051">
        <v>181</v>
      </c>
      <c r="T1051">
        <v>6767</v>
      </c>
      <c r="U1051">
        <v>1</v>
      </c>
      <c r="V1051" t="s">
        <v>4113</v>
      </c>
      <c r="W1051">
        <v>2</v>
      </c>
      <c r="X1051">
        <v>3.5</v>
      </c>
      <c r="Y1051">
        <v>10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70</v>
      </c>
      <c r="AF1051">
        <v>0</v>
      </c>
      <c r="AG1051">
        <v>0</v>
      </c>
      <c r="AH1051">
        <v>0</v>
      </c>
      <c r="AI1051" t="s">
        <v>1516</v>
      </c>
      <c r="AJ1051" t="s">
        <v>1505</v>
      </c>
      <c r="AK1051" t="s">
        <v>14</v>
      </c>
      <c r="AL1051">
        <v>2009</v>
      </c>
      <c r="AM1051">
        <v>15</v>
      </c>
      <c r="AN1051" t="s">
        <v>182</v>
      </c>
      <c r="AO1051" t="s">
        <v>2255</v>
      </c>
    </row>
    <row r="1052" spans="1:41" x14ac:dyDescent="0.25">
      <c r="A1052">
        <f>MAX(A$8:A1051)+1</f>
        <v>1044</v>
      </c>
      <c r="B1052" s="2">
        <f>T1052</f>
        <v>6767</v>
      </c>
      <c r="C1052" s="2">
        <f>S1052</f>
        <v>169</v>
      </c>
      <c r="D1052" s="2" t="str">
        <f>AO1052</f>
        <v>OP / CAT2F / CAD B / CAT</v>
      </c>
      <c r="E1052" s="2">
        <f>U1052</f>
        <v>7</v>
      </c>
      <c r="F1052" s="2">
        <f>W1052</f>
        <v>0.5</v>
      </c>
      <c r="G1052" s="2">
        <f>X1052</f>
        <v>3.5</v>
      </c>
      <c r="H1052" s="2">
        <f>Y1052</f>
        <v>10</v>
      </c>
      <c r="I1052" s="3">
        <f>Z1052</f>
        <v>0</v>
      </c>
      <c r="J1052" s="3">
        <f>AA1052</f>
        <v>0</v>
      </c>
      <c r="K1052" s="3">
        <f>AB1052</f>
        <v>122.5</v>
      </c>
      <c r="L1052" s="3">
        <f>AC1052</f>
        <v>122.5</v>
      </c>
      <c r="M1052" s="3">
        <f>AD1052</f>
        <v>122.5</v>
      </c>
      <c r="N1052" s="3">
        <f>AE1052</f>
        <v>122.5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4360</v>
      </c>
      <c r="S1052">
        <v>169</v>
      </c>
      <c r="T1052">
        <v>6767</v>
      </c>
      <c r="U1052">
        <v>7</v>
      </c>
      <c r="V1052" t="s">
        <v>4225</v>
      </c>
      <c r="W1052">
        <v>0.5</v>
      </c>
      <c r="X1052">
        <v>3.5</v>
      </c>
      <c r="Y1052">
        <v>10</v>
      </c>
      <c r="Z1052">
        <v>0</v>
      </c>
      <c r="AA1052">
        <v>0</v>
      </c>
      <c r="AB1052">
        <v>122.5</v>
      </c>
      <c r="AC1052">
        <v>122.5</v>
      </c>
      <c r="AD1052">
        <v>122.5</v>
      </c>
      <c r="AE1052">
        <v>122.5</v>
      </c>
      <c r="AF1052">
        <v>0</v>
      </c>
      <c r="AG1052">
        <v>0</v>
      </c>
      <c r="AH1052">
        <v>0</v>
      </c>
      <c r="AI1052" t="s">
        <v>1516</v>
      </c>
      <c r="AJ1052" t="s">
        <v>1505</v>
      </c>
      <c r="AK1052" t="s">
        <v>14</v>
      </c>
      <c r="AL1052">
        <v>2009</v>
      </c>
      <c r="AM1052">
        <v>15</v>
      </c>
      <c r="AN1052" t="s">
        <v>182</v>
      </c>
      <c r="AO1052" t="s">
        <v>2039</v>
      </c>
    </row>
    <row r="1053" spans="1:41" x14ac:dyDescent="0.25">
      <c r="A1053">
        <f>MAX(A$8:A1052)+1</f>
        <v>1045</v>
      </c>
      <c r="B1053" s="2">
        <f>T1053</f>
        <v>6779</v>
      </c>
      <c r="C1053" s="2">
        <f>S1053</f>
        <v>3</v>
      </c>
      <c r="D1053" s="2" t="str">
        <f>AO1053</f>
        <v>LLIGUES ESTATALS /  /  / EST</v>
      </c>
      <c r="E1053" s="2">
        <f>U1053</f>
        <v>319</v>
      </c>
      <c r="F1053" s="2">
        <f>W1053</f>
        <v>1</v>
      </c>
      <c r="G1053" s="2">
        <f>X1053</f>
        <v>1</v>
      </c>
      <c r="H1053" s="2">
        <f>Y1053</f>
        <v>1</v>
      </c>
      <c r="I1053" s="3">
        <f>Z1053</f>
        <v>0</v>
      </c>
      <c r="J1053" s="3">
        <f>AA1053</f>
        <v>0</v>
      </c>
      <c r="K1053" s="3">
        <f>AB1053</f>
        <v>319</v>
      </c>
      <c r="L1053" s="3">
        <f>AC1053</f>
        <v>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1908</v>
      </c>
      <c r="S1053">
        <v>3</v>
      </c>
      <c r="T1053">
        <v>6779</v>
      </c>
      <c r="U1053">
        <v>319</v>
      </c>
      <c r="V1053" t="s">
        <v>11</v>
      </c>
      <c r="W1053">
        <v>1</v>
      </c>
      <c r="X1053">
        <v>1</v>
      </c>
      <c r="Y1053">
        <v>1</v>
      </c>
      <c r="Z1053">
        <v>0</v>
      </c>
      <c r="AA1053">
        <v>0</v>
      </c>
      <c r="AB1053">
        <v>319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644</v>
      </c>
      <c r="AJ1053" t="s">
        <v>635</v>
      </c>
      <c r="AK1053" t="s">
        <v>14</v>
      </c>
      <c r="AL1053">
        <v>2003</v>
      </c>
      <c r="AM1053">
        <v>21</v>
      </c>
      <c r="AN1053" t="s">
        <v>15</v>
      </c>
      <c r="AO1053" t="s">
        <v>1693</v>
      </c>
    </row>
    <row r="1054" spans="1:41" x14ac:dyDescent="0.25">
      <c r="A1054">
        <f>MAX(A$8:A1053)+1</f>
        <v>1046</v>
      </c>
      <c r="B1054" s="2">
        <f>T1054</f>
        <v>6794</v>
      </c>
      <c r="C1054" s="2">
        <f>S1054</f>
        <v>3</v>
      </c>
      <c r="D1054" s="2" t="str">
        <f>AO1054</f>
        <v>LLIGUES ESTATALS /  /  / EST</v>
      </c>
      <c r="E1054" s="2">
        <f>U1054</f>
        <v>765</v>
      </c>
      <c r="F1054" s="2">
        <f>W1054</f>
        <v>1</v>
      </c>
      <c r="G1054" s="2">
        <f>X1054</f>
        <v>1</v>
      </c>
      <c r="H1054" s="2">
        <f>Y1054</f>
        <v>1</v>
      </c>
      <c r="I1054" s="3">
        <f>Z1054</f>
        <v>0</v>
      </c>
      <c r="J1054" s="3">
        <f>AA1054</f>
        <v>0</v>
      </c>
      <c r="K1054" s="3">
        <f>AB1054</f>
        <v>765</v>
      </c>
      <c r="L1054" s="3">
        <f>AC1054</f>
        <v>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1815</v>
      </c>
      <c r="S1054">
        <v>3</v>
      </c>
      <c r="T1054">
        <v>6794</v>
      </c>
      <c r="U1054">
        <v>765</v>
      </c>
      <c r="V1054" t="s">
        <v>11</v>
      </c>
      <c r="W1054">
        <v>1</v>
      </c>
      <c r="X1054">
        <v>1</v>
      </c>
      <c r="Y1054">
        <v>1</v>
      </c>
      <c r="Z1054">
        <v>0</v>
      </c>
      <c r="AA1054">
        <v>0</v>
      </c>
      <c r="AB1054">
        <v>765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1443</v>
      </c>
      <c r="AJ1054" t="s">
        <v>1442</v>
      </c>
      <c r="AK1054" t="s">
        <v>14</v>
      </c>
      <c r="AL1054">
        <v>1996</v>
      </c>
      <c r="AM1054">
        <v>28</v>
      </c>
      <c r="AN1054" t="s">
        <v>15</v>
      </c>
      <c r="AO1054" t="s">
        <v>1693</v>
      </c>
    </row>
    <row r="1055" spans="1:41" x14ac:dyDescent="0.25">
      <c r="A1055">
        <f>MAX(A$8:A1054)+1</f>
        <v>1047</v>
      </c>
      <c r="B1055" s="2">
        <f>T1055</f>
        <v>6794</v>
      </c>
      <c r="C1055" s="2">
        <f>S1055</f>
        <v>2</v>
      </c>
      <c r="D1055" s="2" t="str">
        <f>AO1055</f>
        <v>RQ / RFETM / ABS / EST</v>
      </c>
      <c r="E1055" s="2">
        <f>U1055</f>
        <v>252</v>
      </c>
      <c r="F1055" s="2">
        <f>W1055</f>
        <v>0.1</v>
      </c>
      <c r="G1055" s="2">
        <f>X1055</f>
        <v>1</v>
      </c>
      <c r="H1055" s="2">
        <f>Y1055</f>
        <v>10</v>
      </c>
      <c r="I1055" s="3">
        <f>Z1055</f>
        <v>0</v>
      </c>
      <c r="J1055" s="3">
        <f>AA1055</f>
        <v>0</v>
      </c>
      <c r="K1055" s="3">
        <f>AB1055</f>
        <v>252.00000000000003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3139</v>
      </c>
      <c r="S1055">
        <v>2</v>
      </c>
      <c r="T1055">
        <v>6794</v>
      </c>
      <c r="U1055">
        <v>252</v>
      </c>
      <c r="V1055" t="s">
        <v>11</v>
      </c>
      <c r="W1055">
        <v>0.1</v>
      </c>
      <c r="X1055">
        <v>1</v>
      </c>
      <c r="Y1055">
        <v>10</v>
      </c>
      <c r="Z1055">
        <v>0</v>
      </c>
      <c r="AA1055">
        <v>0</v>
      </c>
      <c r="AB1055">
        <v>252.00000000000003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1443</v>
      </c>
      <c r="AJ1055" t="s">
        <v>1442</v>
      </c>
      <c r="AK1055" t="s">
        <v>14</v>
      </c>
      <c r="AL1055">
        <v>1996</v>
      </c>
      <c r="AM1055">
        <v>28</v>
      </c>
      <c r="AN1055" t="s">
        <v>15</v>
      </c>
      <c r="AO1055" t="s">
        <v>16</v>
      </c>
    </row>
    <row r="1056" spans="1:41" x14ac:dyDescent="0.25">
      <c r="A1056">
        <f>MAX(A$8:A1055)+1</f>
        <v>1048</v>
      </c>
      <c r="B1056" s="2">
        <f>T1056</f>
        <v>6794</v>
      </c>
      <c r="C1056" s="2">
        <f>S1056</f>
        <v>16</v>
      </c>
      <c r="D1056" s="2" t="str">
        <f>AO1056</f>
        <v>OP / CAT1F / SEN C / CAT</v>
      </c>
      <c r="E1056" s="2">
        <f>U1056</f>
        <v>8</v>
      </c>
      <c r="F1056" s="2">
        <f>W1056</f>
        <v>0.25</v>
      </c>
      <c r="G1056" s="2">
        <f>X1056</f>
        <v>15</v>
      </c>
      <c r="H1056" s="2">
        <f>Y1056</f>
        <v>10</v>
      </c>
      <c r="I1056" s="3">
        <f>Z1056</f>
        <v>0</v>
      </c>
      <c r="J1056" s="3">
        <f>AA1056</f>
        <v>0</v>
      </c>
      <c r="K1056" s="3">
        <f>AB1056</f>
        <v>300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1444</v>
      </c>
      <c r="S1056">
        <v>16</v>
      </c>
      <c r="T1056">
        <v>6794</v>
      </c>
      <c r="U1056">
        <v>8</v>
      </c>
      <c r="V1056" t="s">
        <v>22</v>
      </c>
      <c r="W1056">
        <v>0.25</v>
      </c>
      <c r="X1056">
        <v>15</v>
      </c>
      <c r="Y1056">
        <v>10</v>
      </c>
      <c r="Z1056">
        <v>0</v>
      </c>
      <c r="AA1056">
        <v>0</v>
      </c>
      <c r="AB1056">
        <v>300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1443</v>
      </c>
      <c r="AJ1056" t="s">
        <v>1442</v>
      </c>
      <c r="AK1056" t="s">
        <v>14</v>
      </c>
      <c r="AL1056">
        <v>1996</v>
      </c>
      <c r="AM1056">
        <v>28</v>
      </c>
      <c r="AN1056" t="s">
        <v>15</v>
      </c>
      <c r="AO1056" t="s">
        <v>107</v>
      </c>
    </row>
    <row r="1057" spans="1:41" x14ac:dyDescent="0.25">
      <c r="A1057">
        <f>MAX(A$8:A1056)+1</f>
        <v>1049</v>
      </c>
      <c r="B1057" s="2">
        <f>T1057</f>
        <v>6796</v>
      </c>
      <c r="C1057" s="2">
        <f>S1057</f>
        <v>128</v>
      </c>
      <c r="D1057" s="2" t="str">
        <f>AO1057</f>
        <v>CAMP / CAT / V65 / CAT</v>
      </c>
      <c r="E1057" s="2">
        <f>U1057</f>
        <v>2</v>
      </c>
      <c r="F1057" s="2">
        <f>W1057</f>
        <v>2</v>
      </c>
      <c r="G1057" s="2">
        <f>X1057</f>
        <v>2</v>
      </c>
      <c r="H1057" s="2">
        <f>Y1057</f>
        <v>10</v>
      </c>
      <c r="I1057" s="3">
        <f>Z1057</f>
        <v>80</v>
      </c>
      <c r="J1057" s="3">
        <f>AA1057</f>
        <v>0</v>
      </c>
      <c r="K1057" s="3">
        <f>AB1057</f>
        <v>0</v>
      </c>
      <c r="L1057" s="3">
        <f>AC1057</f>
        <v>0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2444</v>
      </c>
      <c r="S1057">
        <v>128</v>
      </c>
      <c r="T1057">
        <v>6796</v>
      </c>
      <c r="U1057">
        <v>2</v>
      </c>
      <c r="V1057" t="s">
        <v>4633</v>
      </c>
      <c r="W1057">
        <v>2</v>
      </c>
      <c r="X1057">
        <v>2</v>
      </c>
      <c r="Y1057">
        <v>10</v>
      </c>
      <c r="Z1057">
        <v>80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2445</v>
      </c>
      <c r="AJ1057" t="s">
        <v>2446</v>
      </c>
      <c r="AK1057" t="s">
        <v>14</v>
      </c>
      <c r="AL1057">
        <v>1957</v>
      </c>
      <c r="AM1057">
        <v>67</v>
      </c>
      <c r="AN1057" t="s">
        <v>159</v>
      </c>
      <c r="AO1057" t="s">
        <v>213</v>
      </c>
    </row>
    <row r="1058" spans="1:41" x14ac:dyDescent="0.25">
      <c r="A1058">
        <f>MAX(A$8:A1057)+1</f>
        <v>1050</v>
      </c>
      <c r="B1058" s="2">
        <f>T1058</f>
        <v>6826</v>
      </c>
      <c r="C1058" s="2">
        <f>S1058</f>
        <v>131</v>
      </c>
      <c r="D1058" s="2" t="str">
        <f>AO1058</f>
        <v>CAMP / ESP / S21 / EST</v>
      </c>
      <c r="E1058" s="2">
        <f>U1058</f>
        <v>2</v>
      </c>
      <c r="F1058" s="2">
        <f>W1058</f>
        <v>4</v>
      </c>
      <c r="G1058" s="2">
        <f>X1058</f>
        <v>9</v>
      </c>
      <c r="H1058" s="2">
        <f>Y1058</f>
        <v>10</v>
      </c>
      <c r="I1058" s="3">
        <f>Z1058</f>
        <v>0</v>
      </c>
      <c r="J1058" s="3">
        <f>AA1058</f>
        <v>0</v>
      </c>
      <c r="K1058" s="3">
        <f>AB1058</f>
        <v>0</v>
      </c>
      <c r="L1058" s="3">
        <f>AC1058</f>
        <v>720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1206</v>
      </c>
      <c r="S1058">
        <v>131</v>
      </c>
      <c r="T1058">
        <v>6826</v>
      </c>
      <c r="U1058">
        <v>2</v>
      </c>
      <c r="V1058" t="s">
        <v>11</v>
      </c>
      <c r="W1058">
        <v>4</v>
      </c>
      <c r="X1058">
        <v>9</v>
      </c>
      <c r="Y1058">
        <v>10</v>
      </c>
      <c r="Z1058">
        <v>0</v>
      </c>
      <c r="AA1058">
        <v>0</v>
      </c>
      <c r="AB1058">
        <v>0</v>
      </c>
      <c r="AC1058">
        <v>720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1204</v>
      </c>
      <c r="AJ1058" t="s">
        <v>1562</v>
      </c>
      <c r="AK1058" t="s">
        <v>14</v>
      </c>
      <c r="AL1058">
        <v>2004</v>
      </c>
      <c r="AM1058">
        <v>20</v>
      </c>
      <c r="AN1058" t="s">
        <v>323</v>
      </c>
      <c r="AO1058" t="s">
        <v>79</v>
      </c>
    </row>
    <row r="1059" spans="1:41" x14ac:dyDescent="0.25">
      <c r="A1059">
        <f>MAX(A$8:A1058)+1</f>
        <v>1051</v>
      </c>
      <c r="B1059" s="2">
        <f>T1059</f>
        <v>6826</v>
      </c>
      <c r="C1059" s="2">
        <f>S1059</f>
        <v>3</v>
      </c>
      <c r="D1059" s="2" t="str">
        <f>AO1059</f>
        <v>LLIGUES ESTATALS /  /  / EST</v>
      </c>
      <c r="E1059" s="2">
        <f>U1059</f>
        <v>914.21052631578948</v>
      </c>
      <c r="F1059" s="2">
        <f>W1059</f>
        <v>1</v>
      </c>
      <c r="G1059" s="2">
        <f>X1059</f>
        <v>1</v>
      </c>
      <c r="H1059" s="2">
        <f>Y1059</f>
        <v>1</v>
      </c>
      <c r="I1059" s="3">
        <f>Z1059</f>
        <v>0</v>
      </c>
      <c r="J1059" s="3">
        <f>AA1059</f>
        <v>0</v>
      </c>
      <c r="K1059" s="3">
        <f>AB1059</f>
        <v>914.21052631578948</v>
      </c>
      <c r="L1059" s="3">
        <f>AC1059</f>
        <v>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1730</v>
      </c>
      <c r="S1059">
        <v>3</v>
      </c>
      <c r="T1059">
        <v>6826</v>
      </c>
      <c r="U1059">
        <v>914.21052631578948</v>
      </c>
      <c r="V1059" t="s">
        <v>11</v>
      </c>
      <c r="W1059">
        <v>1</v>
      </c>
      <c r="X1059">
        <v>1</v>
      </c>
      <c r="Y1059">
        <v>1</v>
      </c>
      <c r="Z1059">
        <v>0</v>
      </c>
      <c r="AA1059">
        <v>0</v>
      </c>
      <c r="AB1059">
        <v>914.21052631578948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1204</v>
      </c>
      <c r="AJ1059" t="s">
        <v>1562</v>
      </c>
      <c r="AK1059" t="s">
        <v>14</v>
      </c>
      <c r="AL1059">
        <v>2004</v>
      </c>
      <c r="AM1059">
        <v>20</v>
      </c>
      <c r="AN1059" t="s">
        <v>323</v>
      </c>
      <c r="AO1059" t="s">
        <v>1693</v>
      </c>
    </row>
    <row r="1060" spans="1:41" x14ac:dyDescent="0.25">
      <c r="A1060">
        <f>MAX(A$8:A1059)+1</f>
        <v>1052</v>
      </c>
      <c r="B1060" s="2">
        <f>T1060</f>
        <v>6826</v>
      </c>
      <c r="C1060" s="2">
        <f>S1060</f>
        <v>2</v>
      </c>
      <c r="D1060" s="2" t="str">
        <f>AO1060</f>
        <v>RQ / RFETM / ABS / EST</v>
      </c>
      <c r="E1060" s="2">
        <f>U1060</f>
        <v>509</v>
      </c>
      <c r="F1060" s="2">
        <f>W1060</f>
        <v>0.1</v>
      </c>
      <c r="G1060" s="2">
        <f>X1060</f>
        <v>1</v>
      </c>
      <c r="H1060" s="2">
        <f>Y1060</f>
        <v>10</v>
      </c>
      <c r="I1060" s="3">
        <f>Z1060</f>
        <v>0</v>
      </c>
      <c r="J1060" s="3">
        <f>AA1060</f>
        <v>0</v>
      </c>
      <c r="K1060" s="3">
        <f>AB1060</f>
        <v>509.00000000000006</v>
      </c>
      <c r="L1060" s="3">
        <f>AC1060</f>
        <v>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1203</v>
      </c>
      <c r="S1060">
        <v>2</v>
      </c>
      <c r="T1060">
        <v>6826</v>
      </c>
      <c r="U1060">
        <v>509</v>
      </c>
      <c r="V1060" t="s">
        <v>11</v>
      </c>
      <c r="W1060">
        <v>0.1</v>
      </c>
      <c r="X1060">
        <v>1</v>
      </c>
      <c r="Y1060">
        <v>10</v>
      </c>
      <c r="Z1060">
        <v>0</v>
      </c>
      <c r="AA1060">
        <v>0</v>
      </c>
      <c r="AB1060">
        <v>509.00000000000006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1204</v>
      </c>
      <c r="AJ1060" t="s">
        <v>1562</v>
      </c>
      <c r="AK1060" t="s">
        <v>14</v>
      </c>
      <c r="AL1060">
        <v>2004</v>
      </c>
      <c r="AM1060">
        <v>20</v>
      </c>
      <c r="AN1060" t="s">
        <v>323</v>
      </c>
      <c r="AO1060" t="s">
        <v>16</v>
      </c>
    </row>
    <row r="1061" spans="1:41" x14ac:dyDescent="0.25">
      <c r="A1061">
        <f>MAX(A$8:A1060)+1</f>
        <v>1053</v>
      </c>
      <c r="B1061" s="2">
        <f>T1061</f>
        <v>6826</v>
      </c>
      <c r="C1061" s="2">
        <f>S1061</f>
        <v>167</v>
      </c>
      <c r="D1061" s="2" t="str">
        <f>AO1061</f>
        <v>OP / CAT1F / CAD C / CAT</v>
      </c>
      <c r="E1061" s="2">
        <f>U1061</f>
        <v>3</v>
      </c>
      <c r="F1061" s="2">
        <f>W1061</f>
        <v>0.5</v>
      </c>
      <c r="G1061" s="2">
        <f>X1061</f>
        <v>3.5</v>
      </c>
      <c r="H1061" s="2">
        <f>Y1061</f>
        <v>10</v>
      </c>
      <c r="I1061" s="3">
        <f>Z1061</f>
        <v>0</v>
      </c>
      <c r="J1061" s="3">
        <f>AA1061</f>
        <v>0</v>
      </c>
      <c r="K1061" s="3">
        <f>AB1061</f>
        <v>52.5</v>
      </c>
      <c r="L1061" s="3">
        <f>AC1061</f>
        <v>52.5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3640</v>
      </c>
      <c r="S1061">
        <v>167</v>
      </c>
      <c r="T1061">
        <v>6826</v>
      </c>
      <c r="U1061">
        <v>3</v>
      </c>
      <c r="V1061" t="s">
        <v>22</v>
      </c>
      <c r="W1061">
        <v>0.5</v>
      </c>
      <c r="X1061">
        <v>3.5</v>
      </c>
      <c r="Y1061">
        <v>10</v>
      </c>
      <c r="Z1061">
        <v>0</v>
      </c>
      <c r="AA1061">
        <v>0</v>
      </c>
      <c r="AB1061">
        <v>52.5</v>
      </c>
      <c r="AC1061">
        <v>52.5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1204</v>
      </c>
      <c r="AJ1061" t="s">
        <v>1562</v>
      </c>
      <c r="AK1061" t="s">
        <v>14</v>
      </c>
      <c r="AL1061">
        <v>2004</v>
      </c>
      <c r="AM1061">
        <v>20</v>
      </c>
      <c r="AN1061" t="s">
        <v>323</v>
      </c>
      <c r="AO1061" t="s">
        <v>144</v>
      </c>
    </row>
    <row r="1062" spans="1:41" x14ac:dyDescent="0.25">
      <c r="A1062">
        <f>MAX(A$8:A1061)+1</f>
        <v>1054</v>
      </c>
      <c r="B1062" s="2">
        <f>T1062</f>
        <v>6826</v>
      </c>
      <c r="C1062" s="2">
        <f>S1062</f>
        <v>15</v>
      </c>
      <c r="D1062" s="2" t="str">
        <f>AO1062</f>
        <v>OP / CAT1F / SEN B / CAT</v>
      </c>
      <c r="E1062" s="2">
        <f>U1062</f>
        <v>7</v>
      </c>
      <c r="F1062" s="2">
        <f>W1062</f>
        <v>0.5</v>
      </c>
      <c r="G1062" s="2">
        <f>X1062</f>
        <v>15</v>
      </c>
      <c r="H1062" s="2">
        <f>Y1062</f>
        <v>10</v>
      </c>
      <c r="I1062" s="3">
        <f>Z1062</f>
        <v>0</v>
      </c>
      <c r="J1062" s="3">
        <f>AA1062</f>
        <v>0</v>
      </c>
      <c r="K1062" s="3">
        <f>AB1062</f>
        <v>525</v>
      </c>
      <c r="L1062" s="3">
        <f>AC1062</f>
        <v>525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3771</v>
      </c>
      <c r="S1062">
        <v>15</v>
      </c>
      <c r="T1062">
        <v>6826</v>
      </c>
      <c r="U1062">
        <v>7</v>
      </c>
      <c r="V1062" t="s">
        <v>22</v>
      </c>
      <c r="W1062">
        <v>0.5</v>
      </c>
      <c r="X1062">
        <v>15</v>
      </c>
      <c r="Y1062">
        <v>10</v>
      </c>
      <c r="Z1062">
        <v>0</v>
      </c>
      <c r="AA1062">
        <v>0</v>
      </c>
      <c r="AB1062">
        <v>525</v>
      </c>
      <c r="AC1062">
        <v>525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1204</v>
      </c>
      <c r="AJ1062" t="s">
        <v>1562</v>
      </c>
      <c r="AK1062" t="s">
        <v>14</v>
      </c>
      <c r="AL1062">
        <v>2004</v>
      </c>
      <c r="AM1062">
        <v>20</v>
      </c>
      <c r="AN1062" t="s">
        <v>323</v>
      </c>
      <c r="AO1062" t="s">
        <v>40</v>
      </c>
    </row>
    <row r="1063" spans="1:41" x14ac:dyDescent="0.25">
      <c r="A1063">
        <f>MAX(A$8:A1062)+1</f>
        <v>1055</v>
      </c>
      <c r="B1063" s="2">
        <f>T1063</f>
        <v>6826</v>
      </c>
      <c r="C1063" s="2">
        <f>S1063</f>
        <v>77</v>
      </c>
      <c r="D1063" s="2" t="str">
        <f>AO1063</f>
        <v>TOR / ZON / S21 / EST</v>
      </c>
      <c r="E1063" s="2">
        <f>U1063</f>
        <v>9.5</v>
      </c>
      <c r="F1063" s="2">
        <f>W1063</f>
        <v>2</v>
      </c>
      <c r="G1063" s="2">
        <f>X1063</f>
        <v>9</v>
      </c>
      <c r="H1063" s="2">
        <f>Y1063</f>
        <v>10</v>
      </c>
      <c r="I1063" s="3">
        <f>Z1063</f>
        <v>0</v>
      </c>
      <c r="J1063" s="3">
        <f>AA1063</f>
        <v>0</v>
      </c>
      <c r="K1063" s="3">
        <f>AB1063</f>
        <v>0</v>
      </c>
      <c r="L1063" s="3">
        <f>AC1063</f>
        <v>1710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2104</v>
      </c>
      <c r="S1063">
        <v>77</v>
      </c>
      <c r="T1063">
        <v>6826</v>
      </c>
      <c r="U1063">
        <v>9.5</v>
      </c>
      <c r="V1063" t="s">
        <v>3882</v>
      </c>
      <c r="W1063">
        <v>2</v>
      </c>
      <c r="X1063">
        <v>9</v>
      </c>
      <c r="Y1063">
        <v>10</v>
      </c>
      <c r="Z1063">
        <v>0</v>
      </c>
      <c r="AA1063">
        <v>0</v>
      </c>
      <c r="AB1063">
        <v>0</v>
      </c>
      <c r="AC1063">
        <v>1710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1204</v>
      </c>
      <c r="AJ1063" t="s">
        <v>1562</v>
      </c>
      <c r="AK1063" t="s">
        <v>14</v>
      </c>
      <c r="AL1063">
        <v>2004</v>
      </c>
      <c r="AM1063">
        <v>20</v>
      </c>
      <c r="AN1063" t="s">
        <v>323</v>
      </c>
      <c r="AO1063" t="s">
        <v>81</v>
      </c>
    </row>
    <row r="1064" spans="1:41" x14ac:dyDescent="0.25">
      <c r="A1064">
        <f>MAX(A$8:A1063)+1</f>
        <v>1056</v>
      </c>
      <c r="B1064" s="2">
        <f>T1064</f>
        <v>6826</v>
      </c>
      <c r="C1064" s="2">
        <f>S1064</f>
        <v>119</v>
      </c>
      <c r="D1064" s="2" t="str">
        <f>AO1064</f>
        <v>CAMP / CAT / S21 / CAT</v>
      </c>
      <c r="E1064" s="2">
        <f>U1064</f>
        <v>8</v>
      </c>
      <c r="F1064" s="2">
        <f>W1064</f>
        <v>2</v>
      </c>
      <c r="G1064" s="2">
        <f>X1064</f>
        <v>9</v>
      </c>
      <c r="H1064" s="2">
        <f>Y1064</f>
        <v>10</v>
      </c>
      <c r="I1064" s="3">
        <f>Z1064</f>
        <v>0</v>
      </c>
      <c r="J1064" s="3">
        <f>AA1064</f>
        <v>0</v>
      </c>
      <c r="K1064" s="3">
        <f>AB1064</f>
        <v>0</v>
      </c>
      <c r="L1064" s="3">
        <f>AC1064</f>
        <v>1440</v>
      </c>
      <c r="M1064" s="3">
        <f>AD1064</f>
        <v>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1205</v>
      </c>
      <c r="S1064">
        <v>119</v>
      </c>
      <c r="T1064">
        <v>6826</v>
      </c>
      <c r="U1064">
        <v>8</v>
      </c>
      <c r="V1064" t="s">
        <v>4113</v>
      </c>
      <c r="W1064">
        <v>2</v>
      </c>
      <c r="X1064">
        <v>9</v>
      </c>
      <c r="Y1064">
        <v>10</v>
      </c>
      <c r="Z1064">
        <v>0</v>
      </c>
      <c r="AA1064">
        <v>0</v>
      </c>
      <c r="AB1064">
        <v>0</v>
      </c>
      <c r="AC1064">
        <v>1440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 t="s">
        <v>1204</v>
      </c>
      <c r="AJ1064" t="s">
        <v>1562</v>
      </c>
      <c r="AK1064" t="s">
        <v>14</v>
      </c>
      <c r="AL1064">
        <v>2004</v>
      </c>
      <c r="AM1064">
        <v>20</v>
      </c>
      <c r="AN1064" t="s">
        <v>323</v>
      </c>
      <c r="AO1064" t="s">
        <v>77</v>
      </c>
    </row>
    <row r="1065" spans="1:41" x14ac:dyDescent="0.25">
      <c r="A1065">
        <f>MAX(A$8:A1064)+1</f>
        <v>1057</v>
      </c>
      <c r="B1065" s="2">
        <f>T1065</f>
        <v>6826</v>
      </c>
      <c r="C1065" s="2">
        <f>S1065</f>
        <v>87</v>
      </c>
      <c r="D1065" s="2" t="str">
        <f>AO1065</f>
        <v>TOR / EST / S21 / EST</v>
      </c>
      <c r="E1065" s="2">
        <f>U1065</f>
        <v>8</v>
      </c>
      <c r="F1065" s="2">
        <f>W1065</f>
        <v>4</v>
      </c>
      <c r="G1065" s="2">
        <f>X1065</f>
        <v>9</v>
      </c>
      <c r="H1065" s="2">
        <f>Y1065</f>
        <v>10</v>
      </c>
      <c r="I1065" s="3">
        <f>Z1065</f>
        <v>0</v>
      </c>
      <c r="J1065" s="3">
        <f>AA1065</f>
        <v>0</v>
      </c>
      <c r="K1065" s="3">
        <f>AB1065</f>
        <v>0</v>
      </c>
      <c r="L1065" s="3">
        <f>AC1065</f>
        <v>2880</v>
      </c>
      <c r="M1065" s="3">
        <f>AD1065</f>
        <v>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2214</v>
      </c>
      <c r="S1065">
        <v>87</v>
      </c>
      <c r="T1065">
        <v>6826</v>
      </c>
      <c r="U1065">
        <v>8</v>
      </c>
      <c r="V1065" t="s">
        <v>2462</v>
      </c>
      <c r="W1065">
        <v>4</v>
      </c>
      <c r="X1065">
        <v>9</v>
      </c>
      <c r="Y1065">
        <v>10</v>
      </c>
      <c r="Z1065">
        <v>0</v>
      </c>
      <c r="AA1065">
        <v>0</v>
      </c>
      <c r="AB1065">
        <v>0</v>
      </c>
      <c r="AC1065">
        <v>2880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 t="s">
        <v>1204</v>
      </c>
      <c r="AJ1065" t="s">
        <v>1562</v>
      </c>
      <c r="AK1065" t="s">
        <v>14</v>
      </c>
      <c r="AL1065">
        <v>2004</v>
      </c>
      <c r="AM1065">
        <v>20</v>
      </c>
      <c r="AN1065" t="s">
        <v>323</v>
      </c>
      <c r="AO1065" t="s">
        <v>82</v>
      </c>
    </row>
    <row r="1066" spans="1:41" x14ac:dyDescent="0.25">
      <c r="A1066">
        <f>MAX(A$8:A1065)+1</f>
        <v>1058</v>
      </c>
      <c r="B1066" s="2">
        <f>T1066</f>
        <v>6839</v>
      </c>
      <c r="C1066" s="2">
        <f>S1066</f>
        <v>3</v>
      </c>
      <c r="D1066" s="2" t="str">
        <f>AO1066</f>
        <v>LLIGUES ESTATALS /  /  / EST</v>
      </c>
      <c r="E1066" s="2">
        <f>U1066</f>
        <v>3420</v>
      </c>
      <c r="F1066" s="2">
        <f>W1066</f>
        <v>1</v>
      </c>
      <c r="G1066" s="2">
        <f>X1066</f>
        <v>1</v>
      </c>
      <c r="H1066" s="2">
        <f>Y1066</f>
        <v>1</v>
      </c>
      <c r="I1066" s="3">
        <f>Z1066</f>
        <v>0</v>
      </c>
      <c r="J1066" s="3">
        <f>AA1066</f>
        <v>0</v>
      </c>
      <c r="K1066" s="3">
        <f>AB1066</f>
        <v>3420</v>
      </c>
      <c r="L1066" s="3">
        <f>AC1066</f>
        <v>0</v>
      </c>
      <c r="M1066" s="3">
        <f>AD1066</f>
        <v>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2949</v>
      </c>
      <c r="S1066">
        <v>3</v>
      </c>
      <c r="T1066">
        <v>6839</v>
      </c>
      <c r="U1066">
        <v>3420</v>
      </c>
      <c r="V1066" t="s">
        <v>11</v>
      </c>
      <c r="W1066">
        <v>1</v>
      </c>
      <c r="X1066">
        <v>1</v>
      </c>
      <c r="Y1066">
        <v>1</v>
      </c>
      <c r="Z1066">
        <v>0</v>
      </c>
      <c r="AA1066">
        <v>0</v>
      </c>
      <c r="AB1066">
        <v>3420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 t="s">
        <v>546</v>
      </c>
      <c r="AJ1066" t="s">
        <v>532</v>
      </c>
      <c r="AK1066" t="s">
        <v>14</v>
      </c>
      <c r="AL1066">
        <v>2000</v>
      </c>
      <c r="AM1066">
        <v>24</v>
      </c>
      <c r="AN1066" t="s">
        <v>15</v>
      </c>
      <c r="AO1066" t="s">
        <v>1693</v>
      </c>
    </row>
    <row r="1067" spans="1:41" x14ac:dyDescent="0.25">
      <c r="A1067">
        <f>MAX(A$8:A1066)+1</f>
        <v>1059</v>
      </c>
      <c r="B1067" s="2">
        <f>T1067</f>
        <v>6839</v>
      </c>
      <c r="C1067" s="2">
        <f>S1067</f>
        <v>2</v>
      </c>
      <c r="D1067" s="2" t="str">
        <f>AO1067</f>
        <v>RQ / RFETM / ABS / EST</v>
      </c>
      <c r="E1067" s="2">
        <f>U1067</f>
        <v>1129</v>
      </c>
      <c r="F1067" s="2">
        <f>W1067</f>
        <v>0.1</v>
      </c>
      <c r="G1067" s="2">
        <f>X1067</f>
        <v>1</v>
      </c>
      <c r="H1067" s="2">
        <f>Y1067</f>
        <v>10</v>
      </c>
      <c r="I1067" s="3">
        <f>Z1067</f>
        <v>0</v>
      </c>
      <c r="J1067" s="3">
        <f>AA1067</f>
        <v>0</v>
      </c>
      <c r="K1067" s="3">
        <f>AB1067</f>
        <v>1129</v>
      </c>
      <c r="L1067" s="3">
        <f>AC1067</f>
        <v>0</v>
      </c>
      <c r="M1067" s="3">
        <f>AD1067</f>
        <v>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3122</v>
      </c>
      <c r="S1067">
        <v>2</v>
      </c>
      <c r="T1067">
        <v>6839</v>
      </c>
      <c r="U1067">
        <v>1129</v>
      </c>
      <c r="V1067" t="s">
        <v>11</v>
      </c>
      <c r="W1067">
        <v>0.1</v>
      </c>
      <c r="X1067">
        <v>1</v>
      </c>
      <c r="Y1067">
        <v>10</v>
      </c>
      <c r="Z1067">
        <v>0</v>
      </c>
      <c r="AA1067">
        <v>0</v>
      </c>
      <c r="AB1067">
        <v>1129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 t="s">
        <v>546</v>
      </c>
      <c r="AJ1067" t="s">
        <v>532</v>
      </c>
      <c r="AK1067" t="s">
        <v>14</v>
      </c>
      <c r="AL1067">
        <v>2000</v>
      </c>
      <c r="AM1067">
        <v>24</v>
      </c>
      <c r="AN1067" t="s">
        <v>15</v>
      </c>
      <c r="AO1067" t="s">
        <v>16</v>
      </c>
    </row>
    <row r="1068" spans="1:41" x14ac:dyDescent="0.25">
      <c r="A1068">
        <f>MAX(A$8:A1067)+1</f>
        <v>1060</v>
      </c>
      <c r="B1068" s="2">
        <f>T1068</f>
        <v>6839</v>
      </c>
      <c r="C1068" s="2">
        <f>S1068</f>
        <v>14</v>
      </c>
      <c r="D1068" s="2" t="str">
        <f>AO1068</f>
        <v>OP / CAT1F / SEN A / CAT</v>
      </c>
      <c r="E1068" s="2">
        <f>U1068</f>
        <v>12</v>
      </c>
      <c r="F1068" s="2">
        <f>W1068</f>
        <v>1.25</v>
      </c>
      <c r="G1068" s="2">
        <f>X1068</f>
        <v>15</v>
      </c>
      <c r="H1068" s="2">
        <f>Y1068</f>
        <v>10</v>
      </c>
      <c r="I1068" s="3">
        <f>Z1068</f>
        <v>0</v>
      </c>
      <c r="J1068" s="3">
        <f>AA1068</f>
        <v>0</v>
      </c>
      <c r="K1068" s="3">
        <f>AB1068</f>
        <v>2250</v>
      </c>
      <c r="L1068" s="3">
        <f>AC1068</f>
        <v>0</v>
      </c>
      <c r="M1068" s="3">
        <f>AD1068</f>
        <v>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547</v>
      </c>
      <c r="S1068">
        <v>14</v>
      </c>
      <c r="T1068">
        <v>6839</v>
      </c>
      <c r="U1068">
        <v>12</v>
      </c>
      <c r="V1068" t="s">
        <v>22</v>
      </c>
      <c r="W1068">
        <v>1.25</v>
      </c>
      <c r="X1068">
        <v>15</v>
      </c>
      <c r="Y1068">
        <v>10</v>
      </c>
      <c r="Z1068">
        <v>0</v>
      </c>
      <c r="AA1068">
        <v>0</v>
      </c>
      <c r="AB1068">
        <v>2250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 t="s">
        <v>546</v>
      </c>
      <c r="AJ1068" t="s">
        <v>532</v>
      </c>
      <c r="AK1068" t="s">
        <v>14</v>
      </c>
      <c r="AL1068">
        <v>2000</v>
      </c>
      <c r="AM1068">
        <v>24</v>
      </c>
      <c r="AN1068" t="s">
        <v>15</v>
      </c>
      <c r="AO1068" t="s">
        <v>48</v>
      </c>
    </row>
    <row r="1069" spans="1:41" x14ac:dyDescent="0.25">
      <c r="A1069">
        <f>MAX(A$8:A1068)+1</f>
        <v>1061</v>
      </c>
      <c r="B1069" s="2">
        <f>T1069</f>
        <v>6839</v>
      </c>
      <c r="C1069" s="2">
        <f>S1069</f>
        <v>28</v>
      </c>
      <c r="D1069" s="2" t="str">
        <f>AO1069</f>
        <v>OP / CAT2F / SEN A / CAT</v>
      </c>
      <c r="E1069" s="2">
        <f>U1069</f>
        <v>16</v>
      </c>
      <c r="F1069" s="2">
        <f>W1069</f>
        <v>1.25</v>
      </c>
      <c r="G1069" s="2">
        <f>X1069</f>
        <v>15</v>
      </c>
      <c r="H1069" s="2">
        <f>Y1069</f>
        <v>10</v>
      </c>
      <c r="I1069" s="3">
        <f>Z1069</f>
        <v>0</v>
      </c>
      <c r="J1069" s="3">
        <f>AA1069</f>
        <v>0</v>
      </c>
      <c r="K1069" s="3">
        <f>AB1069</f>
        <v>3000</v>
      </c>
      <c r="L1069" s="3">
        <f>AC1069</f>
        <v>0</v>
      </c>
      <c r="M1069" s="3">
        <f>AD1069</f>
        <v>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4495</v>
      </c>
      <c r="S1069">
        <v>28</v>
      </c>
      <c r="T1069">
        <v>6839</v>
      </c>
      <c r="U1069">
        <v>16</v>
      </c>
      <c r="V1069" t="s">
        <v>4225</v>
      </c>
      <c r="W1069">
        <v>1.25</v>
      </c>
      <c r="X1069">
        <v>15</v>
      </c>
      <c r="Y1069">
        <v>10</v>
      </c>
      <c r="Z1069">
        <v>0</v>
      </c>
      <c r="AA1069">
        <v>0</v>
      </c>
      <c r="AB1069">
        <v>3000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 t="s">
        <v>546</v>
      </c>
      <c r="AJ1069" t="s">
        <v>532</v>
      </c>
      <c r="AK1069" t="s">
        <v>14</v>
      </c>
      <c r="AL1069">
        <v>2000</v>
      </c>
      <c r="AM1069">
        <v>24</v>
      </c>
      <c r="AN1069" t="s">
        <v>15</v>
      </c>
      <c r="AO1069" t="s">
        <v>44</v>
      </c>
    </row>
    <row r="1070" spans="1:41" x14ac:dyDescent="0.25">
      <c r="A1070">
        <f>MAX(A$8:A1069)+1</f>
        <v>1062</v>
      </c>
      <c r="B1070" s="2">
        <f>T1070</f>
        <v>6839</v>
      </c>
      <c r="C1070" s="2">
        <f>S1070</f>
        <v>47</v>
      </c>
      <c r="D1070" s="2" t="str">
        <f>AO1070</f>
        <v>OP / CAT3F / SEN A / CAT</v>
      </c>
      <c r="E1070" s="2">
        <f>U1070</f>
        <v>6.5</v>
      </c>
      <c r="F1070" s="2">
        <f>W1070</f>
        <v>1.25</v>
      </c>
      <c r="G1070" s="2">
        <f>X1070</f>
        <v>15</v>
      </c>
      <c r="H1070" s="2">
        <f>Y1070</f>
        <v>10</v>
      </c>
      <c r="I1070" s="3">
        <f>Z1070</f>
        <v>0</v>
      </c>
      <c r="J1070" s="3">
        <f>AA1070</f>
        <v>0</v>
      </c>
      <c r="K1070" s="3">
        <f>AB1070</f>
        <v>1218.75</v>
      </c>
      <c r="L1070" s="3">
        <f>AC1070</f>
        <v>0</v>
      </c>
      <c r="M1070" s="3">
        <f>AD1070</f>
        <v>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4970</v>
      </c>
      <c r="S1070">
        <v>47</v>
      </c>
      <c r="T1070">
        <v>6839</v>
      </c>
      <c r="U1070">
        <v>6.5</v>
      </c>
      <c r="V1070" t="s">
        <v>4962</v>
      </c>
      <c r="W1070">
        <v>1.25</v>
      </c>
      <c r="X1070">
        <v>15</v>
      </c>
      <c r="Y1070">
        <v>10</v>
      </c>
      <c r="Z1070">
        <v>0</v>
      </c>
      <c r="AA1070">
        <v>0</v>
      </c>
      <c r="AB1070">
        <v>1218.75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 t="s">
        <v>546</v>
      </c>
      <c r="AJ1070" t="s">
        <v>532</v>
      </c>
      <c r="AK1070" t="s">
        <v>14</v>
      </c>
      <c r="AL1070">
        <v>2000</v>
      </c>
      <c r="AM1070">
        <v>24</v>
      </c>
      <c r="AN1070" t="s">
        <v>15</v>
      </c>
      <c r="AO1070" t="s">
        <v>80</v>
      </c>
    </row>
    <row r="1071" spans="1:41" x14ac:dyDescent="0.25">
      <c r="A1071">
        <f>MAX(A$8:A1070)+1</f>
        <v>1063</v>
      </c>
      <c r="B1071" s="2">
        <f>T1071</f>
        <v>6839</v>
      </c>
      <c r="C1071" s="2">
        <f>S1071</f>
        <v>117</v>
      </c>
      <c r="D1071" s="2" t="str">
        <f>AO1071</f>
        <v>CAMP / CAT / ABS / CAT</v>
      </c>
      <c r="E1071" s="2">
        <f>U1071</f>
        <v>2</v>
      </c>
      <c r="F1071" s="2">
        <f>W1071</f>
        <v>2</v>
      </c>
      <c r="G1071" s="2">
        <f>X1071</f>
        <v>15</v>
      </c>
      <c r="H1071" s="2">
        <f>Y1071</f>
        <v>10</v>
      </c>
      <c r="I1071" s="3">
        <f>Z1071</f>
        <v>0</v>
      </c>
      <c r="J1071" s="3">
        <f>AA1071</f>
        <v>0</v>
      </c>
      <c r="K1071" s="3">
        <f>AB1071</f>
        <v>600</v>
      </c>
      <c r="L1071" s="3">
        <f>AC1071</f>
        <v>0</v>
      </c>
      <c r="M1071" s="3">
        <f>AD1071</f>
        <v>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545</v>
      </c>
      <c r="S1071">
        <v>117</v>
      </c>
      <c r="T1071">
        <v>6839</v>
      </c>
      <c r="U1071">
        <v>2</v>
      </c>
      <c r="V1071" t="s">
        <v>5284</v>
      </c>
      <c r="W1071">
        <v>2</v>
      </c>
      <c r="X1071">
        <v>15</v>
      </c>
      <c r="Y1071">
        <v>10</v>
      </c>
      <c r="Z1071">
        <v>0</v>
      </c>
      <c r="AA1071">
        <v>0</v>
      </c>
      <c r="AB1071">
        <v>600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 t="s">
        <v>546</v>
      </c>
      <c r="AJ1071" t="s">
        <v>532</v>
      </c>
      <c r="AK1071" t="s">
        <v>14</v>
      </c>
      <c r="AL1071">
        <v>2000</v>
      </c>
      <c r="AM1071">
        <v>24</v>
      </c>
      <c r="AN1071" t="s">
        <v>15</v>
      </c>
      <c r="AO1071" t="s">
        <v>30</v>
      </c>
    </row>
    <row r="1072" spans="1:41" x14ac:dyDescent="0.25">
      <c r="A1072">
        <f>MAX(A$8:A1071)+1</f>
        <v>1064</v>
      </c>
      <c r="B1072" s="2">
        <f>T1072</f>
        <v>6879</v>
      </c>
      <c r="C1072" s="2">
        <f>S1072</f>
        <v>3</v>
      </c>
      <c r="D1072" s="2" t="str">
        <f>AO1072</f>
        <v>LLIGUES ESTATALS /  /  / EST</v>
      </c>
      <c r="E1072" s="2">
        <f>U1072</f>
        <v>510</v>
      </c>
      <c r="F1072" s="2">
        <f>W1072</f>
        <v>1</v>
      </c>
      <c r="G1072" s="2">
        <f>X1072</f>
        <v>1</v>
      </c>
      <c r="H1072" s="2">
        <f>Y1072</f>
        <v>1</v>
      </c>
      <c r="I1072" s="3">
        <f>Z1072</f>
        <v>0</v>
      </c>
      <c r="J1072" s="3">
        <f>AA1072</f>
        <v>0</v>
      </c>
      <c r="K1072" s="3">
        <f>AB1072</f>
        <v>510</v>
      </c>
      <c r="L1072" s="3">
        <f>AC1072</f>
        <v>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1962</v>
      </c>
      <c r="S1072">
        <v>3</v>
      </c>
      <c r="T1072">
        <v>6879</v>
      </c>
      <c r="U1072">
        <v>510</v>
      </c>
      <c r="V1072" t="s">
        <v>11</v>
      </c>
      <c r="W1072">
        <v>1</v>
      </c>
      <c r="X1072">
        <v>1</v>
      </c>
      <c r="Y1072">
        <v>1</v>
      </c>
      <c r="Z1072">
        <v>0</v>
      </c>
      <c r="AA1072">
        <v>0</v>
      </c>
      <c r="AB1072">
        <v>510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3264</v>
      </c>
      <c r="AJ1072" t="s">
        <v>1115</v>
      </c>
      <c r="AK1072" t="s">
        <v>14</v>
      </c>
      <c r="AL1072">
        <v>1978</v>
      </c>
      <c r="AM1072">
        <v>46</v>
      </c>
      <c r="AN1072" t="s">
        <v>91</v>
      </c>
      <c r="AO1072" t="s">
        <v>1693</v>
      </c>
    </row>
    <row r="1073" spans="1:41" x14ac:dyDescent="0.25">
      <c r="A1073">
        <f>MAX(A$8:A1072)+1</f>
        <v>1065</v>
      </c>
      <c r="B1073" s="2">
        <f>T1073</f>
        <v>6879</v>
      </c>
      <c r="C1073" s="2">
        <f>S1073</f>
        <v>2</v>
      </c>
      <c r="D1073" s="2" t="str">
        <f>AO1073</f>
        <v>RQ / RFETM / ABS / EST</v>
      </c>
      <c r="E1073" s="2">
        <f>U1073</f>
        <v>134</v>
      </c>
      <c r="F1073" s="2">
        <f>W1073</f>
        <v>0.1</v>
      </c>
      <c r="G1073" s="2">
        <f>X1073</f>
        <v>1</v>
      </c>
      <c r="H1073" s="2">
        <f>Y1073</f>
        <v>10</v>
      </c>
      <c r="I1073" s="3">
        <f>Z1073</f>
        <v>0</v>
      </c>
      <c r="J1073" s="3">
        <f>AA1073</f>
        <v>0</v>
      </c>
      <c r="K1073" s="3">
        <f>AB1073</f>
        <v>134</v>
      </c>
      <c r="L1073" s="3">
        <f>AC1073</f>
        <v>0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789</v>
      </c>
      <c r="S1073">
        <v>2</v>
      </c>
      <c r="T1073">
        <v>6879</v>
      </c>
      <c r="U1073">
        <v>134</v>
      </c>
      <c r="V1073" t="s">
        <v>11</v>
      </c>
      <c r="W1073">
        <v>0.1</v>
      </c>
      <c r="X1073">
        <v>1</v>
      </c>
      <c r="Y1073">
        <v>10</v>
      </c>
      <c r="Z1073">
        <v>0</v>
      </c>
      <c r="AA1073">
        <v>0</v>
      </c>
      <c r="AB1073">
        <v>134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3264</v>
      </c>
      <c r="AJ1073" t="s">
        <v>1115</v>
      </c>
      <c r="AK1073" t="s">
        <v>14</v>
      </c>
      <c r="AL1073">
        <v>1978</v>
      </c>
      <c r="AM1073">
        <v>46</v>
      </c>
      <c r="AN1073" t="s">
        <v>91</v>
      </c>
      <c r="AO1073" t="s">
        <v>16</v>
      </c>
    </row>
    <row r="1074" spans="1:41" x14ac:dyDescent="0.25">
      <c r="A1074">
        <f>MAX(A$8:A1073)+1</f>
        <v>1066</v>
      </c>
      <c r="B1074" s="2">
        <f>T1074</f>
        <v>6909</v>
      </c>
      <c r="C1074" s="2">
        <f>S1074</f>
        <v>3</v>
      </c>
      <c r="D1074" s="2" t="str">
        <f>AO1074</f>
        <v>LLIGUES ESTATALS /  /  / EST</v>
      </c>
      <c r="E1074" s="2">
        <f>U1074</f>
        <v>255</v>
      </c>
      <c r="F1074" s="2">
        <f>W1074</f>
        <v>1</v>
      </c>
      <c r="G1074" s="2">
        <f>X1074</f>
        <v>1</v>
      </c>
      <c r="H1074" s="2">
        <f>Y1074</f>
        <v>1</v>
      </c>
      <c r="I1074" s="3">
        <f>Z1074</f>
        <v>0</v>
      </c>
      <c r="J1074" s="3">
        <f>AA1074</f>
        <v>0</v>
      </c>
      <c r="K1074" s="3">
        <f>AB1074</f>
        <v>255</v>
      </c>
      <c r="L1074" s="3">
        <f>AC1074</f>
        <v>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1963</v>
      </c>
      <c r="S1074">
        <v>3</v>
      </c>
      <c r="T1074">
        <v>6909</v>
      </c>
      <c r="U1074">
        <v>255</v>
      </c>
      <c r="V1074" t="s">
        <v>11</v>
      </c>
      <c r="W1074">
        <v>1</v>
      </c>
      <c r="X1074">
        <v>1</v>
      </c>
      <c r="Y1074">
        <v>1</v>
      </c>
      <c r="Z1074">
        <v>0</v>
      </c>
      <c r="AA1074">
        <v>0</v>
      </c>
      <c r="AB1074">
        <v>255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1964</v>
      </c>
      <c r="AJ1074" t="s">
        <v>1428</v>
      </c>
      <c r="AK1074" t="s">
        <v>14</v>
      </c>
      <c r="AL1074">
        <v>1973</v>
      </c>
      <c r="AM1074">
        <v>51</v>
      </c>
      <c r="AN1074" t="s">
        <v>51</v>
      </c>
      <c r="AO1074" t="s">
        <v>1693</v>
      </c>
    </row>
    <row r="1075" spans="1:41" x14ac:dyDescent="0.25">
      <c r="A1075">
        <f>MAX(A$8:A1074)+1</f>
        <v>1067</v>
      </c>
      <c r="B1075" s="2">
        <f>T1075</f>
        <v>6909</v>
      </c>
      <c r="C1075" s="2">
        <f>S1075</f>
        <v>2</v>
      </c>
      <c r="D1075" s="2" t="str">
        <f>AO1075</f>
        <v>RQ / RFETM / ABS / EST</v>
      </c>
      <c r="E1075" s="2">
        <f>U1075</f>
        <v>123</v>
      </c>
      <c r="F1075" s="2">
        <f>W1075</f>
        <v>0.1</v>
      </c>
      <c r="G1075" s="2">
        <f>X1075</f>
        <v>1</v>
      </c>
      <c r="H1075" s="2">
        <f>Y1075</f>
        <v>10</v>
      </c>
      <c r="I1075" s="3">
        <f>Z1075</f>
        <v>0</v>
      </c>
      <c r="J1075" s="3">
        <f>AA1075</f>
        <v>0</v>
      </c>
      <c r="K1075" s="3">
        <f>AB1075</f>
        <v>123</v>
      </c>
      <c r="L1075" s="3">
        <f>AC1075</f>
        <v>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3158</v>
      </c>
      <c r="S1075">
        <v>2</v>
      </c>
      <c r="T1075">
        <v>6909</v>
      </c>
      <c r="U1075">
        <v>123</v>
      </c>
      <c r="V1075" t="s">
        <v>11</v>
      </c>
      <c r="W1075">
        <v>0.1</v>
      </c>
      <c r="X1075">
        <v>1</v>
      </c>
      <c r="Y1075">
        <v>10</v>
      </c>
      <c r="Z1075">
        <v>0</v>
      </c>
      <c r="AA1075">
        <v>0</v>
      </c>
      <c r="AB1075">
        <v>123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1964</v>
      </c>
      <c r="AJ1075" t="s">
        <v>1428</v>
      </c>
      <c r="AK1075" t="s">
        <v>14</v>
      </c>
      <c r="AL1075">
        <v>1973</v>
      </c>
      <c r="AM1075">
        <v>51</v>
      </c>
      <c r="AN1075" t="s">
        <v>51</v>
      </c>
      <c r="AO1075" t="s">
        <v>16</v>
      </c>
    </row>
    <row r="1076" spans="1:41" x14ac:dyDescent="0.25">
      <c r="A1076">
        <f>MAX(A$8:A1075)+1</f>
        <v>1068</v>
      </c>
      <c r="B1076" s="2">
        <f>T1076</f>
        <v>6909</v>
      </c>
      <c r="C1076" s="2">
        <f>S1076</f>
        <v>106</v>
      </c>
      <c r="D1076" s="2" t="str">
        <f>AO1076</f>
        <v>OP / BCN1F / V50 / BCN</v>
      </c>
      <c r="E1076" s="2">
        <f>U1076</f>
        <v>8</v>
      </c>
      <c r="F1076" s="2">
        <f>W1076</f>
        <v>1</v>
      </c>
      <c r="G1076" s="2">
        <f>X1076</f>
        <v>6</v>
      </c>
      <c r="H1076" s="2">
        <f>Y1076</f>
        <v>10</v>
      </c>
      <c r="I1076" s="3">
        <f>Z1076</f>
        <v>480</v>
      </c>
      <c r="J1076" s="3">
        <f>AA1076</f>
        <v>0</v>
      </c>
      <c r="K1076" s="3">
        <f>AB1076</f>
        <v>0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2133</v>
      </c>
      <c r="S1076">
        <v>106</v>
      </c>
      <c r="T1076">
        <v>6909</v>
      </c>
      <c r="U1076">
        <v>8</v>
      </c>
      <c r="V1076" t="s">
        <v>3849</v>
      </c>
      <c r="W1076">
        <v>1</v>
      </c>
      <c r="X1076">
        <v>6</v>
      </c>
      <c r="Y1076">
        <v>10</v>
      </c>
      <c r="Z1076">
        <v>480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1964</v>
      </c>
      <c r="AJ1076" t="s">
        <v>1428</v>
      </c>
      <c r="AK1076" t="s">
        <v>14</v>
      </c>
      <c r="AL1076">
        <v>1973</v>
      </c>
      <c r="AM1076">
        <v>51</v>
      </c>
      <c r="AN1076" t="s">
        <v>51</v>
      </c>
      <c r="AO1076" t="s">
        <v>136</v>
      </c>
    </row>
    <row r="1077" spans="1:41" x14ac:dyDescent="0.25">
      <c r="A1077">
        <f>MAX(A$8:A1076)+1</f>
        <v>1069</v>
      </c>
      <c r="B1077" s="2">
        <f>T1077</f>
        <v>6909</v>
      </c>
      <c r="C1077" s="2">
        <f>S1077</f>
        <v>83</v>
      </c>
      <c r="D1077" s="2" t="str">
        <f>AO1077</f>
        <v>TOR / ZON / V50 / EST</v>
      </c>
      <c r="E1077" s="2">
        <f>U1077</f>
        <v>6.5</v>
      </c>
      <c r="F1077" s="2">
        <f>W1077</f>
        <v>1</v>
      </c>
      <c r="G1077" s="2">
        <f>X1077</f>
        <v>6</v>
      </c>
      <c r="H1077" s="2">
        <f>Y1077</f>
        <v>10</v>
      </c>
      <c r="I1077" s="3">
        <f>Z1077</f>
        <v>390</v>
      </c>
      <c r="J1077" s="3">
        <f>AA1077</f>
        <v>0</v>
      </c>
      <c r="K1077" s="3">
        <f>AB1077</f>
        <v>0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4023</v>
      </c>
      <c r="S1077">
        <v>83</v>
      </c>
      <c r="T1077">
        <v>6909</v>
      </c>
      <c r="U1077">
        <v>6.5</v>
      </c>
      <c r="V1077" t="s">
        <v>3882</v>
      </c>
      <c r="W1077">
        <v>1</v>
      </c>
      <c r="X1077">
        <v>6</v>
      </c>
      <c r="Y1077">
        <v>10</v>
      </c>
      <c r="Z1077">
        <v>390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1964</v>
      </c>
      <c r="AJ1077" t="s">
        <v>1428</v>
      </c>
      <c r="AK1077" t="s">
        <v>14</v>
      </c>
      <c r="AL1077">
        <v>1973</v>
      </c>
      <c r="AM1077">
        <v>51</v>
      </c>
      <c r="AN1077" t="s">
        <v>51</v>
      </c>
      <c r="AO1077" t="s">
        <v>4016</v>
      </c>
    </row>
    <row r="1078" spans="1:41" x14ac:dyDescent="0.25">
      <c r="A1078">
        <f>MAX(A$8:A1077)+1</f>
        <v>1070</v>
      </c>
      <c r="B1078" s="2">
        <f>T1078</f>
        <v>6909</v>
      </c>
      <c r="C1078" s="2">
        <f>S1078</f>
        <v>108</v>
      </c>
      <c r="D1078" s="2" t="str">
        <f>AO1078</f>
        <v>OP / BCN2F / V40 / BCN</v>
      </c>
      <c r="E1078" s="2">
        <f>U1078</f>
        <v>12</v>
      </c>
      <c r="F1078" s="2">
        <f>W1078</f>
        <v>1</v>
      </c>
      <c r="G1078" s="2">
        <f>X1078</f>
        <v>15</v>
      </c>
      <c r="H1078" s="2">
        <f>Y1078</f>
        <v>10</v>
      </c>
      <c r="I1078" s="3">
        <f>Z1078</f>
        <v>1800</v>
      </c>
      <c r="J1078" s="3">
        <f>AA1078</f>
        <v>0</v>
      </c>
      <c r="K1078" s="3">
        <f>AB1078</f>
        <v>0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4607</v>
      </c>
      <c r="S1078">
        <v>108</v>
      </c>
      <c r="T1078">
        <v>6909</v>
      </c>
      <c r="U1078">
        <v>12</v>
      </c>
      <c r="V1078" t="s">
        <v>4605</v>
      </c>
      <c r="W1078">
        <v>1</v>
      </c>
      <c r="X1078">
        <v>15</v>
      </c>
      <c r="Y1078">
        <v>10</v>
      </c>
      <c r="Z1078">
        <v>1800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1964</v>
      </c>
      <c r="AJ1078" t="s">
        <v>1428</v>
      </c>
      <c r="AK1078" t="s">
        <v>14</v>
      </c>
      <c r="AL1078">
        <v>1973</v>
      </c>
      <c r="AM1078">
        <v>51</v>
      </c>
      <c r="AN1078" t="s">
        <v>51</v>
      </c>
      <c r="AO1078" t="s">
        <v>432</v>
      </c>
    </row>
    <row r="1079" spans="1:41" x14ac:dyDescent="0.25">
      <c r="A1079">
        <f>MAX(A$8:A1078)+1</f>
        <v>1071</v>
      </c>
      <c r="B1079" s="2">
        <f>T1079</f>
        <v>6909</v>
      </c>
      <c r="C1079" s="2">
        <f>S1079</f>
        <v>126</v>
      </c>
      <c r="D1079" s="2" t="str">
        <f>AO1079</f>
        <v>CAMP / CAT / V50 / CAT</v>
      </c>
      <c r="E1079" s="2">
        <f>U1079</f>
        <v>12</v>
      </c>
      <c r="F1079" s="2">
        <f>W1079</f>
        <v>2</v>
      </c>
      <c r="G1079" s="2">
        <f>X1079</f>
        <v>6</v>
      </c>
      <c r="H1079" s="2">
        <f>Y1079</f>
        <v>10</v>
      </c>
      <c r="I1079" s="3">
        <f>Z1079</f>
        <v>1440</v>
      </c>
      <c r="J1079" s="3">
        <f>AA1079</f>
        <v>0</v>
      </c>
      <c r="K1079" s="3">
        <f>AB1079</f>
        <v>0</v>
      </c>
      <c r="L1079" s="3">
        <f>AC1079</f>
        <v>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2420</v>
      </c>
      <c r="S1079">
        <v>126</v>
      </c>
      <c r="T1079">
        <v>6909</v>
      </c>
      <c r="U1079">
        <v>12</v>
      </c>
      <c r="V1079" t="s">
        <v>4633</v>
      </c>
      <c r="W1079">
        <v>2</v>
      </c>
      <c r="X1079">
        <v>6</v>
      </c>
      <c r="Y1079">
        <v>10</v>
      </c>
      <c r="Z1079">
        <v>1440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1964</v>
      </c>
      <c r="AJ1079" t="s">
        <v>1428</v>
      </c>
      <c r="AK1079" t="s">
        <v>14</v>
      </c>
      <c r="AL1079">
        <v>1973</v>
      </c>
      <c r="AM1079">
        <v>51</v>
      </c>
      <c r="AN1079" t="s">
        <v>51</v>
      </c>
      <c r="AO1079" t="s">
        <v>139</v>
      </c>
    </row>
    <row r="1080" spans="1:41" x14ac:dyDescent="0.25">
      <c r="A1080">
        <f>MAX(A$8:A1079)+1</f>
        <v>1072</v>
      </c>
      <c r="B1080" s="2">
        <f>T1080</f>
        <v>6909</v>
      </c>
      <c r="C1080" s="2">
        <f>S1080</f>
        <v>93</v>
      </c>
      <c r="D1080" s="2" t="str">
        <f>AO1080</f>
        <v>TOR / EST / V50 / EST</v>
      </c>
      <c r="E1080" s="2">
        <f>U1080</f>
        <v>8</v>
      </c>
      <c r="F1080" s="2">
        <f>W1080</f>
        <v>0.5</v>
      </c>
      <c r="G1080" s="2">
        <f>X1080</f>
        <v>6</v>
      </c>
      <c r="H1080" s="2">
        <f>Y1080</f>
        <v>10</v>
      </c>
      <c r="I1080" s="3">
        <f>Z1080</f>
        <v>240</v>
      </c>
      <c r="J1080" s="3">
        <f>AA1080</f>
        <v>0</v>
      </c>
      <c r="K1080" s="3">
        <f>AB1080</f>
        <v>0</v>
      </c>
      <c r="L1080" s="3">
        <f>AC1080</f>
        <v>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2222</v>
      </c>
      <c r="S1080">
        <v>93</v>
      </c>
      <c r="T1080">
        <v>6909</v>
      </c>
      <c r="U1080">
        <v>8</v>
      </c>
      <c r="V1080" t="s">
        <v>2462</v>
      </c>
      <c r="W1080">
        <v>0.5</v>
      </c>
      <c r="X1080">
        <v>6</v>
      </c>
      <c r="Y1080">
        <v>10</v>
      </c>
      <c r="Z1080">
        <v>240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1964</v>
      </c>
      <c r="AJ1080" t="s">
        <v>1428</v>
      </c>
      <c r="AK1080" t="s">
        <v>14</v>
      </c>
      <c r="AL1080">
        <v>1973</v>
      </c>
      <c r="AM1080">
        <v>51</v>
      </c>
      <c r="AN1080" t="s">
        <v>51</v>
      </c>
      <c r="AO1080" t="s">
        <v>492</v>
      </c>
    </row>
    <row r="1081" spans="1:41" x14ac:dyDescent="0.25">
      <c r="A1081">
        <f>MAX(A$8:A1080)+1</f>
        <v>1073</v>
      </c>
      <c r="B1081" s="2">
        <f>T1081</f>
        <v>6909</v>
      </c>
      <c r="C1081" s="2">
        <f>S1081</f>
        <v>112</v>
      </c>
      <c r="D1081" s="2" t="str">
        <f>AO1081</f>
        <v>OP / BCN3F / V50 / BCN</v>
      </c>
      <c r="E1081" s="2">
        <f>U1081</f>
        <v>16</v>
      </c>
      <c r="F1081" s="2">
        <f>W1081</f>
        <v>1</v>
      </c>
      <c r="G1081" s="2">
        <f>X1081</f>
        <v>6</v>
      </c>
      <c r="H1081" s="2">
        <f>Y1081</f>
        <v>10</v>
      </c>
      <c r="I1081" s="3">
        <f>Z1081</f>
        <v>960</v>
      </c>
      <c r="J1081" s="3">
        <f>AA1081</f>
        <v>0</v>
      </c>
      <c r="K1081" s="3">
        <f>AB1081</f>
        <v>0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4926</v>
      </c>
      <c r="S1081">
        <v>112</v>
      </c>
      <c r="T1081">
        <v>6909</v>
      </c>
      <c r="U1081">
        <v>16</v>
      </c>
      <c r="V1081" t="s">
        <v>4874</v>
      </c>
      <c r="W1081">
        <v>1</v>
      </c>
      <c r="X1081">
        <v>6</v>
      </c>
      <c r="Y1081">
        <v>10</v>
      </c>
      <c r="Z1081">
        <v>960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1964</v>
      </c>
      <c r="AJ1081" t="s">
        <v>1428</v>
      </c>
      <c r="AK1081" t="s">
        <v>14</v>
      </c>
      <c r="AL1081">
        <v>1973</v>
      </c>
      <c r="AM1081">
        <v>51</v>
      </c>
      <c r="AN1081" t="s">
        <v>51</v>
      </c>
      <c r="AO1081" t="s">
        <v>4925</v>
      </c>
    </row>
    <row r="1082" spans="1:41" x14ac:dyDescent="0.25">
      <c r="A1082">
        <f>MAX(A$8:A1081)+1</f>
        <v>1074</v>
      </c>
      <c r="B1082" s="2">
        <f>T1082</f>
        <v>6916</v>
      </c>
      <c r="C1082" s="2">
        <f>S1082</f>
        <v>3</v>
      </c>
      <c r="D1082" s="2" t="str">
        <f>AO1082</f>
        <v>LLIGUES ESTATALS /  /  / EST</v>
      </c>
      <c r="E1082" s="2">
        <f>U1082</f>
        <v>255</v>
      </c>
      <c r="F1082" s="2">
        <f>W1082</f>
        <v>1</v>
      </c>
      <c r="G1082" s="2">
        <f>X1082</f>
        <v>1</v>
      </c>
      <c r="H1082" s="2">
        <f>Y1082</f>
        <v>1</v>
      </c>
      <c r="I1082" s="3">
        <f>Z1082</f>
        <v>0</v>
      </c>
      <c r="J1082" s="3">
        <f>AA1082</f>
        <v>0</v>
      </c>
      <c r="K1082" s="3">
        <f>AB1082</f>
        <v>255</v>
      </c>
      <c r="L1082" s="3">
        <f>AC1082</f>
        <v>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2950</v>
      </c>
      <c r="S1082">
        <v>3</v>
      </c>
      <c r="T1082">
        <v>6916</v>
      </c>
      <c r="U1082">
        <v>255</v>
      </c>
      <c r="V1082" t="s">
        <v>11</v>
      </c>
      <c r="W1082">
        <v>1</v>
      </c>
      <c r="X1082">
        <v>1</v>
      </c>
      <c r="Y1082">
        <v>1</v>
      </c>
      <c r="Z1082">
        <v>0</v>
      </c>
      <c r="AA1082">
        <v>0</v>
      </c>
      <c r="AB1082">
        <v>255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2951</v>
      </c>
      <c r="AJ1082" t="s">
        <v>2896</v>
      </c>
      <c r="AK1082" t="s">
        <v>14</v>
      </c>
      <c r="AL1082">
        <v>2000</v>
      </c>
      <c r="AM1082">
        <v>24</v>
      </c>
      <c r="AN1082" t="s">
        <v>15</v>
      </c>
      <c r="AO1082" t="s">
        <v>1693</v>
      </c>
    </row>
    <row r="1083" spans="1:41" x14ac:dyDescent="0.25">
      <c r="A1083">
        <f>MAX(A$8:A1082)+1</f>
        <v>1075</v>
      </c>
      <c r="B1083" s="2">
        <f>T1083</f>
        <v>6949</v>
      </c>
      <c r="C1083" s="2">
        <f>S1083</f>
        <v>3</v>
      </c>
      <c r="D1083" s="2" t="str">
        <f>AO1083</f>
        <v>LLIGUES ESTATALS /  /  / EST</v>
      </c>
      <c r="E1083" s="2">
        <f>U1083</f>
        <v>191</v>
      </c>
      <c r="F1083" s="2">
        <f>W1083</f>
        <v>1</v>
      </c>
      <c r="G1083" s="2">
        <f>X1083</f>
        <v>1</v>
      </c>
      <c r="H1083" s="2">
        <f>Y1083</f>
        <v>1</v>
      </c>
      <c r="I1083" s="3">
        <f>Z1083</f>
        <v>0</v>
      </c>
      <c r="J1083" s="3">
        <f>AA1083</f>
        <v>0</v>
      </c>
      <c r="K1083" s="3">
        <f>AB1083</f>
        <v>191</v>
      </c>
      <c r="L1083" s="3">
        <f>AC1083</f>
        <v>0</v>
      </c>
      <c r="M1083" s="3">
        <f>AD1083</f>
        <v>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2952</v>
      </c>
      <c r="S1083">
        <v>3</v>
      </c>
      <c r="T1083">
        <v>6949</v>
      </c>
      <c r="U1083">
        <v>191</v>
      </c>
      <c r="V1083" t="s">
        <v>11</v>
      </c>
      <c r="W1083">
        <v>1</v>
      </c>
      <c r="X1083">
        <v>1</v>
      </c>
      <c r="Y1083">
        <v>1</v>
      </c>
      <c r="Z1083">
        <v>0</v>
      </c>
      <c r="AA1083">
        <v>0</v>
      </c>
      <c r="AB1083">
        <v>191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 t="s">
        <v>2953</v>
      </c>
      <c r="AJ1083" t="s">
        <v>3843</v>
      </c>
      <c r="AK1083" t="s">
        <v>14</v>
      </c>
      <c r="AL1083">
        <v>1980</v>
      </c>
      <c r="AM1083">
        <v>44</v>
      </c>
      <c r="AN1083" t="s">
        <v>91</v>
      </c>
      <c r="AO1083" t="s">
        <v>1693</v>
      </c>
    </row>
    <row r="1084" spans="1:41" x14ac:dyDescent="0.25">
      <c r="A1084">
        <f>MAX(A$8:A1083)+1</f>
        <v>1076</v>
      </c>
      <c r="B1084" s="2">
        <f>T1084</f>
        <v>6952</v>
      </c>
      <c r="C1084" s="2">
        <f>S1084</f>
        <v>3</v>
      </c>
      <c r="D1084" s="2" t="str">
        <f>AO1084</f>
        <v>LLIGUES ESTATALS /  /  / EST</v>
      </c>
      <c r="E1084" s="2">
        <f>U1084</f>
        <v>638</v>
      </c>
      <c r="F1084" s="2">
        <f>W1084</f>
        <v>1</v>
      </c>
      <c r="G1084" s="2">
        <f>X1084</f>
        <v>1</v>
      </c>
      <c r="H1084" s="2">
        <f>Y1084</f>
        <v>1</v>
      </c>
      <c r="I1084" s="3">
        <f>Z1084</f>
        <v>0</v>
      </c>
      <c r="J1084" s="3">
        <f>AA1084</f>
        <v>0</v>
      </c>
      <c r="K1084" s="3">
        <f>AB1084</f>
        <v>638</v>
      </c>
      <c r="L1084" s="3">
        <f>AC1084</f>
        <v>0</v>
      </c>
      <c r="M1084" s="3">
        <f>AD1084</f>
        <v>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1803</v>
      </c>
      <c r="S1084">
        <v>3</v>
      </c>
      <c r="T1084">
        <v>6952</v>
      </c>
      <c r="U1084">
        <v>638</v>
      </c>
      <c r="V1084" t="s">
        <v>11</v>
      </c>
      <c r="W1084">
        <v>1</v>
      </c>
      <c r="X1084">
        <v>1</v>
      </c>
      <c r="Y1084">
        <v>1</v>
      </c>
      <c r="Z1084">
        <v>0</v>
      </c>
      <c r="AA1084">
        <v>0</v>
      </c>
      <c r="AB1084">
        <v>638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 t="s">
        <v>1672</v>
      </c>
      <c r="AJ1084" t="s">
        <v>934</v>
      </c>
      <c r="AK1084" t="s">
        <v>14</v>
      </c>
      <c r="AL1084">
        <v>2003</v>
      </c>
      <c r="AM1084">
        <v>21</v>
      </c>
      <c r="AN1084" t="s">
        <v>15</v>
      </c>
      <c r="AO1084" t="s">
        <v>1693</v>
      </c>
    </row>
    <row r="1085" spans="1:41" x14ac:dyDescent="0.25">
      <c r="A1085">
        <f>MAX(A$8:A1084)+1</f>
        <v>1077</v>
      </c>
      <c r="B1085" s="2">
        <f>T1085</f>
        <v>6952</v>
      </c>
      <c r="C1085" s="2">
        <f>S1085</f>
        <v>2</v>
      </c>
      <c r="D1085" s="2" t="str">
        <f>AO1085</f>
        <v>RQ / RFETM / ABS / EST</v>
      </c>
      <c r="E1085" s="2">
        <f>U1085</f>
        <v>269</v>
      </c>
      <c r="F1085" s="2">
        <f>W1085</f>
        <v>0.1</v>
      </c>
      <c r="G1085" s="2">
        <f>X1085</f>
        <v>1</v>
      </c>
      <c r="H1085" s="2">
        <f>Y1085</f>
        <v>10</v>
      </c>
      <c r="I1085" s="3">
        <f>Z1085</f>
        <v>0</v>
      </c>
      <c r="J1085" s="3">
        <f>AA1085</f>
        <v>0</v>
      </c>
      <c r="K1085" s="3">
        <f>AB1085</f>
        <v>269</v>
      </c>
      <c r="L1085" s="3">
        <f>AC1085</f>
        <v>0</v>
      </c>
      <c r="M1085" s="3">
        <f>AD1085</f>
        <v>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1671</v>
      </c>
      <c r="S1085">
        <v>2</v>
      </c>
      <c r="T1085">
        <v>6952</v>
      </c>
      <c r="U1085">
        <v>269</v>
      </c>
      <c r="V1085" t="s">
        <v>11</v>
      </c>
      <c r="W1085">
        <v>0.1</v>
      </c>
      <c r="X1085">
        <v>1</v>
      </c>
      <c r="Y1085">
        <v>10</v>
      </c>
      <c r="Z1085">
        <v>0</v>
      </c>
      <c r="AA1085">
        <v>0</v>
      </c>
      <c r="AB1085">
        <v>269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 t="s">
        <v>1672</v>
      </c>
      <c r="AJ1085" t="s">
        <v>934</v>
      </c>
      <c r="AK1085" t="s">
        <v>14</v>
      </c>
      <c r="AL1085">
        <v>2003</v>
      </c>
      <c r="AM1085">
        <v>21</v>
      </c>
      <c r="AN1085" t="s">
        <v>15</v>
      </c>
      <c r="AO1085" t="s">
        <v>16</v>
      </c>
    </row>
    <row r="1086" spans="1:41" x14ac:dyDescent="0.25">
      <c r="A1086">
        <f>MAX(A$8:A1085)+1</f>
        <v>1078</v>
      </c>
      <c r="B1086" s="2">
        <f>T1086</f>
        <v>6952</v>
      </c>
      <c r="C1086" s="2">
        <f>S1086</f>
        <v>167</v>
      </c>
      <c r="D1086" s="2" t="str">
        <f>AO1086</f>
        <v>OP / CAT1F / CAD C / CAT</v>
      </c>
      <c r="E1086" s="2">
        <f>U1086</f>
        <v>0.55000000000000004</v>
      </c>
      <c r="F1086" s="2">
        <f>W1086</f>
        <v>0.5</v>
      </c>
      <c r="G1086" s="2">
        <f>X1086</f>
        <v>3.5</v>
      </c>
      <c r="H1086" s="2">
        <f>Y1086</f>
        <v>10</v>
      </c>
      <c r="I1086" s="3">
        <f>Z1086</f>
        <v>0</v>
      </c>
      <c r="J1086" s="3">
        <f>AA1086</f>
        <v>0</v>
      </c>
      <c r="K1086" s="3">
        <f>AB1086</f>
        <v>9.6250000000000018</v>
      </c>
      <c r="L1086" s="3">
        <f>AC1086</f>
        <v>0</v>
      </c>
      <c r="M1086" s="3">
        <f>AD1086</f>
        <v>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3657</v>
      </c>
      <c r="S1086">
        <v>167</v>
      </c>
      <c r="T1086">
        <v>6952</v>
      </c>
      <c r="U1086">
        <v>0.55000000000000004</v>
      </c>
      <c r="V1086" t="s">
        <v>22</v>
      </c>
      <c r="W1086">
        <v>0.5</v>
      </c>
      <c r="X1086">
        <v>3.5</v>
      </c>
      <c r="Y1086">
        <v>10</v>
      </c>
      <c r="Z1086">
        <v>0</v>
      </c>
      <c r="AA1086">
        <v>0</v>
      </c>
      <c r="AB1086">
        <v>9.6250000000000018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 t="s">
        <v>1672</v>
      </c>
      <c r="AJ1086" t="s">
        <v>934</v>
      </c>
      <c r="AK1086" t="s">
        <v>14</v>
      </c>
      <c r="AL1086">
        <v>2003</v>
      </c>
      <c r="AM1086">
        <v>21</v>
      </c>
      <c r="AN1086" t="s">
        <v>15</v>
      </c>
      <c r="AO1086" t="s">
        <v>144</v>
      </c>
    </row>
    <row r="1087" spans="1:41" x14ac:dyDescent="0.25">
      <c r="A1087">
        <f>MAX(A$8:A1086)+1</f>
        <v>1079</v>
      </c>
      <c r="B1087" s="2">
        <f>T1087</f>
        <v>6952</v>
      </c>
      <c r="C1087" s="2">
        <f>S1087</f>
        <v>16</v>
      </c>
      <c r="D1087" s="2" t="str">
        <f>AO1087</f>
        <v>OP / CAT1F / SEN C / CAT</v>
      </c>
      <c r="E1087" s="2">
        <f>U1087</f>
        <v>3</v>
      </c>
      <c r="F1087" s="2">
        <f>W1087</f>
        <v>0.25</v>
      </c>
      <c r="G1087" s="2">
        <f>X1087</f>
        <v>15</v>
      </c>
      <c r="H1087" s="2">
        <f>Y1087</f>
        <v>10</v>
      </c>
      <c r="I1087" s="3">
        <f>Z1087</f>
        <v>0</v>
      </c>
      <c r="J1087" s="3">
        <f>AA1087</f>
        <v>0</v>
      </c>
      <c r="K1087" s="3">
        <f>AB1087</f>
        <v>112.5</v>
      </c>
      <c r="L1087" s="3">
        <f>AC1087</f>
        <v>0</v>
      </c>
      <c r="M1087" s="3">
        <f>AD1087</f>
        <v>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3799</v>
      </c>
      <c r="S1087">
        <v>16</v>
      </c>
      <c r="T1087">
        <v>6952</v>
      </c>
      <c r="U1087">
        <v>3</v>
      </c>
      <c r="V1087" t="s">
        <v>22</v>
      </c>
      <c r="W1087">
        <v>0.25</v>
      </c>
      <c r="X1087">
        <v>15</v>
      </c>
      <c r="Y1087">
        <v>10</v>
      </c>
      <c r="Z1087">
        <v>0</v>
      </c>
      <c r="AA1087">
        <v>0</v>
      </c>
      <c r="AB1087">
        <v>112.5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 t="s">
        <v>1672</v>
      </c>
      <c r="AJ1087" t="s">
        <v>934</v>
      </c>
      <c r="AK1087" t="s">
        <v>14</v>
      </c>
      <c r="AL1087">
        <v>2003</v>
      </c>
      <c r="AM1087">
        <v>21</v>
      </c>
      <c r="AN1087" t="s">
        <v>15</v>
      </c>
      <c r="AO1087" t="s">
        <v>107</v>
      </c>
    </row>
    <row r="1088" spans="1:41" x14ac:dyDescent="0.25">
      <c r="A1088">
        <f>MAX(A$8:A1087)+1</f>
        <v>1080</v>
      </c>
      <c r="B1088" s="2">
        <f>T1088</f>
        <v>7026</v>
      </c>
      <c r="C1088" s="2">
        <f>S1088</f>
        <v>3</v>
      </c>
      <c r="D1088" s="2" t="str">
        <f>AO1088</f>
        <v>LLIGUES ESTATALS /  /  / EST</v>
      </c>
      <c r="E1088" s="2">
        <f>U1088</f>
        <v>128</v>
      </c>
      <c r="F1088" s="2">
        <f>W1088</f>
        <v>1</v>
      </c>
      <c r="G1088" s="2">
        <f>X1088</f>
        <v>1</v>
      </c>
      <c r="H1088" s="2">
        <f>Y1088</f>
        <v>1</v>
      </c>
      <c r="I1088" s="3">
        <f>Z1088</f>
        <v>0</v>
      </c>
      <c r="J1088" s="3">
        <f>AA1088</f>
        <v>0</v>
      </c>
      <c r="K1088" s="3">
        <f>AB1088</f>
        <v>128</v>
      </c>
      <c r="L1088" s="3">
        <f>AC1088</f>
        <v>0</v>
      </c>
      <c r="M1088" s="3">
        <f>AD1088</f>
        <v>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1862</v>
      </c>
      <c r="S1088">
        <v>3</v>
      </c>
      <c r="T1088">
        <v>7026</v>
      </c>
      <c r="U1088">
        <v>128</v>
      </c>
      <c r="V1088" t="s">
        <v>11</v>
      </c>
      <c r="W1088">
        <v>1</v>
      </c>
      <c r="X1088">
        <v>1</v>
      </c>
      <c r="Y1088">
        <v>1</v>
      </c>
      <c r="Z1088">
        <v>0</v>
      </c>
      <c r="AA1088">
        <v>0</v>
      </c>
      <c r="AB1088">
        <v>128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 t="s">
        <v>784</v>
      </c>
      <c r="AJ1088" t="s">
        <v>783</v>
      </c>
      <c r="AK1088" t="s">
        <v>14</v>
      </c>
      <c r="AL1088">
        <v>1973</v>
      </c>
      <c r="AM1088">
        <v>51</v>
      </c>
      <c r="AN1088" t="s">
        <v>51</v>
      </c>
      <c r="AO1088" t="s">
        <v>1693</v>
      </c>
    </row>
    <row r="1089" spans="1:41" x14ac:dyDescent="0.25">
      <c r="A1089">
        <f>MAX(A$8:A1088)+1</f>
        <v>1081</v>
      </c>
      <c r="B1089" s="2">
        <f>T1089</f>
        <v>7026</v>
      </c>
      <c r="C1089" s="2">
        <f>S1089</f>
        <v>2</v>
      </c>
      <c r="D1089" s="2" t="str">
        <f>AO1089</f>
        <v>RQ / RFETM / ABS / EST</v>
      </c>
      <c r="E1089" s="2">
        <f>U1089</f>
        <v>3</v>
      </c>
      <c r="F1089" s="2">
        <f>W1089</f>
        <v>0.1</v>
      </c>
      <c r="G1089" s="2">
        <f>X1089</f>
        <v>1</v>
      </c>
      <c r="H1089" s="2">
        <f>Y1089</f>
        <v>10</v>
      </c>
      <c r="I1089" s="3">
        <f>Z1089</f>
        <v>0</v>
      </c>
      <c r="J1089" s="3">
        <f>AA1089</f>
        <v>0</v>
      </c>
      <c r="K1089" s="3">
        <f>AB1089</f>
        <v>3.0000000000000004</v>
      </c>
      <c r="L1089" s="3">
        <f>AC1089</f>
        <v>0</v>
      </c>
      <c r="M1089" s="3">
        <f>AD1089</f>
        <v>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3195</v>
      </c>
      <c r="S1089">
        <v>2</v>
      </c>
      <c r="T1089">
        <v>7026</v>
      </c>
      <c r="U1089">
        <v>3</v>
      </c>
      <c r="V1089" t="s">
        <v>11</v>
      </c>
      <c r="W1089">
        <v>0.1</v>
      </c>
      <c r="X1089">
        <v>1</v>
      </c>
      <c r="Y1089">
        <v>10</v>
      </c>
      <c r="Z1089">
        <v>0</v>
      </c>
      <c r="AA1089">
        <v>0</v>
      </c>
      <c r="AB1089">
        <v>3.0000000000000004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 t="s">
        <v>784</v>
      </c>
      <c r="AJ1089" t="s">
        <v>783</v>
      </c>
      <c r="AK1089" t="s">
        <v>14</v>
      </c>
      <c r="AL1089">
        <v>1973</v>
      </c>
      <c r="AM1089">
        <v>51</v>
      </c>
      <c r="AN1089" t="s">
        <v>51</v>
      </c>
      <c r="AO1089" t="s">
        <v>16</v>
      </c>
    </row>
    <row r="1090" spans="1:41" x14ac:dyDescent="0.25">
      <c r="A1090">
        <f>MAX(A$8:A1089)+1</f>
        <v>1082</v>
      </c>
      <c r="B1090" s="2">
        <f>T1090</f>
        <v>7026</v>
      </c>
      <c r="C1090" s="2">
        <f>S1090</f>
        <v>126</v>
      </c>
      <c r="D1090" s="2" t="str">
        <f>AO1090</f>
        <v>CAMP / CAT / V50 / CAT</v>
      </c>
      <c r="E1090" s="2">
        <f>U1090</f>
        <v>1</v>
      </c>
      <c r="F1090" s="2">
        <f>W1090</f>
        <v>2</v>
      </c>
      <c r="G1090" s="2">
        <f>X1090</f>
        <v>6</v>
      </c>
      <c r="H1090" s="2">
        <f>Y1090</f>
        <v>10</v>
      </c>
      <c r="I1090" s="3">
        <f>Z1090</f>
        <v>120</v>
      </c>
      <c r="J1090" s="3">
        <f>AA1090</f>
        <v>0</v>
      </c>
      <c r="K1090" s="3">
        <f>AB1090</f>
        <v>0</v>
      </c>
      <c r="L1090" s="3">
        <f>AC1090</f>
        <v>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4680</v>
      </c>
      <c r="S1090">
        <v>126</v>
      </c>
      <c r="T1090">
        <v>7026</v>
      </c>
      <c r="U1090">
        <v>1</v>
      </c>
      <c r="V1090" t="s">
        <v>4633</v>
      </c>
      <c r="W1090">
        <v>2</v>
      </c>
      <c r="X1090">
        <v>6</v>
      </c>
      <c r="Y1090">
        <v>10</v>
      </c>
      <c r="Z1090">
        <v>120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784</v>
      </c>
      <c r="AJ1090" t="s">
        <v>783</v>
      </c>
      <c r="AK1090" t="s">
        <v>14</v>
      </c>
      <c r="AL1090">
        <v>1973</v>
      </c>
      <c r="AM1090">
        <v>51</v>
      </c>
      <c r="AN1090" t="s">
        <v>51</v>
      </c>
      <c r="AO1090" t="s">
        <v>139</v>
      </c>
    </row>
    <row r="1091" spans="1:41" x14ac:dyDescent="0.25">
      <c r="A1091">
        <f>MAX(A$8:A1090)+1</f>
        <v>1083</v>
      </c>
      <c r="B1091" s="2">
        <f>T1091</f>
        <v>7032</v>
      </c>
      <c r="C1091" s="2">
        <f>S1091</f>
        <v>132</v>
      </c>
      <c r="D1091" s="2" t="str">
        <f>AO1091</f>
        <v>CAMP / ESP / JUV / EST</v>
      </c>
      <c r="E1091" s="2">
        <f>U1091</f>
        <v>1</v>
      </c>
      <c r="F1091" s="2">
        <f>W1091</f>
        <v>4</v>
      </c>
      <c r="G1091" s="2">
        <f>X1091</f>
        <v>6</v>
      </c>
      <c r="H1091" s="2">
        <f>Y1091</f>
        <v>10</v>
      </c>
      <c r="I1091" s="3">
        <f>Z1091</f>
        <v>0</v>
      </c>
      <c r="J1091" s="3">
        <f>AA1091</f>
        <v>0</v>
      </c>
      <c r="K1091" s="3">
        <f>AB1091</f>
        <v>0</v>
      </c>
      <c r="L1091" s="3">
        <f>AC1091</f>
        <v>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2711</v>
      </c>
      <c r="S1091">
        <v>132</v>
      </c>
      <c r="T1091">
        <v>7032</v>
      </c>
      <c r="U1091">
        <v>1</v>
      </c>
      <c r="V1091" t="s">
        <v>11</v>
      </c>
      <c r="W1091">
        <v>4</v>
      </c>
      <c r="X1091">
        <v>6</v>
      </c>
      <c r="Y1091">
        <v>10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650</v>
      </c>
      <c r="AJ1091" t="s">
        <v>635</v>
      </c>
      <c r="AK1091" t="s">
        <v>14</v>
      </c>
      <c r="AL1091">
        <v>2005</v>
      </c>
      <c r="AM1091">
        <v>19</v>
      </c>
      <c r="AN1091" t="s">
        <v>131</v>
      </c>
      <c r="AO1091" t="s">
        <v>32</v>
      </c>
    </row>
    <row r="1092" spans="1:41" x14ac:dyDescent="0.25">
      <c r="A1092">
        <f>MAX(A$8:A1091)+1</f>
        <v>1084</v>
      </c>
      <c r="B1092" s="2">
        <f>T1092</f>
        <v>7032</v>
      </c>
      <c r="C1092" s="2">
        <f>S1092</f>
        <v>3</v>
      </c>
      <c r="D1092" s="2" t="str">
        <f>AO1092</f>
        <v>LLIGUES ESTATALS /  /  / EST</v>
      </c>
      <c r="E1092" s="2">
        <f>U1092</f>
        <v>1020</v>
      </c>
      <c r="F1092" s="2">
        <f>W1092</f>
        <v>1</v>
      </c>
      <c r="G1092" s="2">
        <f>X1092</f>
        <v>1</v>
      </c>
      <c r="H1092" s="2">
        <f>Y1092</f>
        <v>1</v>
      </c>
      <c r="I1092" s="3">
        <f>Z1092</f>
        <v>0</v>
      </c>
      <c r="J1092" s="3">
        <f>AA1092</f>
        <v>0</v>
      </c>
      <c r="K1092" s="3">
        <f>AB1092</f>
        <v>1020</v>
      </c>
      <c r="L1092" s="3">
        <f>AC1092</f>
        <v>0</v>
      </c>
      <c r="M1092" s="3">
        <f>AD1092</f>
        <v>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1795</v>
      </c>
      <c r="S1092">
        <v>3</v>
      </c>
      <c r="T1092">
        <v>7032</v>
      </c>
      <c r="U1092">
        <v>1020</v>
      </c>
      <c r="V1092" t="s">
        <v>11</v>
      </c>
      <c r="W1092">
        <v>1</v>
      </c>
      <c r="X1092">
        <v>1</v>
      </c>
      <c r="Y1092">
        <v>1</v>
      </c>
      <c r="Z1092">
        <v>0</v>
      </c>
      <c r="AA1092">
        <v>0</v>
      </c>
      <c r="AB1092">
        <v>1020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 t="s">
        <v>650</v>
      </c>
      <c r="AJ1092" t="s">
        <v>635</v>
      </c>
      <c r="AK1092" t="s">
        <v>14</v>
      </c>
      <c r="AL1092">
        <v>2005</v>
      </c>
      <c r="AM1092">
        <v>19</v>
      </c>
      <c r="AN1092" t="s">
        <v>131</v>
      </c>
      <c r="AO1092" t="s">
        <v>1693</v>
      </c>
    </row>
    <row r="1093" spans="1:41" x14ac:dyDescent="0.25">
      <c r="A1093">
        <f>MAX(A$8:A1092)+1</f>
        <v>1085</v>
      </c>
      <c r="B1093" s="2">
        <f>T1093</f>
        <v>7032</v>
      </c>
      <c r="C1093" s="2">
        <f>S1093</f>
        <v>2</v>
      </c>
      <c r="D1093" s="2" t="str">
        <f>AO1093</f>
        <v>RQ / RFETM / ABS / EST</v>
      </c>
      <c r="E1093" s="2">
        <f>U1093</f>
        <v>276</v>
      </c>
      <c r="F1093" s="2">
        <f>W1093</f>
        <v>0.1</v>
      </c>
      <c r="G1093" s="2">
        <f>X1093</f>
        <v>1</v>
      </c>
      <c r="H1093" s="2">
        <f>Y1093</f>
        <v>10</v>
      </c>
      <c r="I1093" s="3">
        <f>Z1093</f>
        <v>0</v>
      </c>
      <c r="J1093" s="3">
        <f>AA1093</f>
        <v>0</v>
      </c>
      <c r="K1093" s="3">
        <f>AB1093</f>
        <v>276</v>
      </c>
      <c r="L1093" s="3">
        <f>AC1093</f>
        <v>0</v>
      </c>
      <c r="M1093" s="3">
        <f>AD1093</f>
        <v>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649</v>
      </c>
      <c r="S1093">
        <v>2</v>
      </c>
      <c r="T1093">
        <v>7032</v>
      </c>
      <c r="U1093">
        <v>276</v>
      </c>
      <c r="V1093" t="s">
        <v>11</v>
      </c>
      <c r="W1093">
        <v>0.1</v>
      </c>
      <c r="X1093">
        <v>1</v>
      </c>
      <c r="Y1093">
        <v>10</v>
      </c>
      <c r="Z1093">
        <v>0</v>
      </c>
      <c r="AA1093">
        <v>0</v>
      </c>
      <c r="AB1093">
        <v>276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 t="s">
        <v>650</v>
      </c>
      <c r="AJ1093" t="s">
        <v>635</v>
      </c>
      <c r="AK1093" t="s">
        <v>14</v>
      </c>
      <c r="AL1093">
        <v>2005</v>
      </c>
      <c r="AM1093">
        <v>19</v>
      </c>
      <c r="AN1093" t="s">
        <v>131</v>
      </c>
      <c r="AO1093" t="s">
        <v>16</v>
      </c>
    </row>
    <row r="1094" spans="1:41" x14ac:dyDescent="0.25">
      <c r="A1094">
        <f>MAX(A$8:A1093)+1</f>
        <v>1086</v>
      </c>
      <c r="B1094" s="2">
        <f>T1094</f>
        <v>7032</v>
      </c>
      <c r="C1094" s="2">
        <f>S1094</f>
        <v>151</v>
      </c>
      <c r="D1094" s="2" t="str">
        <f>AO1094</f>
        <v>OP / OLOT / ABS / EST</v>
      </c>
      <c r="E1094" s="2">
        <f>U1094</f>
        <v>4</v>
      </c>
      <c r="F1094" s="2">
        <f>W1094</f>
        <v>1</v>
      </c>
      <c r="G1094" s="2">
        <f>X1094</f>
        <v>15</v>
      </c>
      <c r="H1094" s="2">
        <f>Y1094</f>
        <v>10</v>
      </c>
      <c r="I1094" s="3">
        <f>Z1094</f>
        <v>0</v>
      </c>
      <c r="J1094" s="3">
        <f>AA1094</f>
        <v>0</v>
      </c>
      <c r="K1094" s="3">
        <f>AB1094</f>
        <v>600</v>
      </c>
      <c r="L1094" s="3">
        <f>AC1094</f>
        <v>600</v>
      </c>
      <c r="M1094" s="3">
        <f>AD1094</f>
        <v>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651</v>
      </c>
      <c r="S1094">
        <v>151</v>
      </c>
      <c r="T1094">
        <v>7032</v>
      </c>
      <c r="U1094">
        <v>4</v>
      </c>
      <c r="V1094" t="s">
        <v>22</v>
      </c>
      <c r="W1094">
        <v>1</v>
      </c>
      <c r="X1094">
        <v>15</v>
      </c>
      <c r="Y1094">
        <v>10</v>
      </c>
      <c r="Z1094">
        <v>0</v>
      </c>
      <c r="AA1094">
        <v>0</v>
      </c>
      <c r="AB1094">
        <v>600</v>
      </c>
      <c r="AC1094">
        <v>600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 t="s">
        <v>650</v>
      </c>
      <c r="AJ1094" t="s">
        <v>635</v>
      </c>
      <c r="AK1094" t="s">
        <v>14</v>
      </c>
      <c r="AL1094">
        <v>2005</v>
      </c>
      <c r="AM1094">
        <v>19</v>
      </c>
      <c r="AN1094" t="s">
        <v>131</v>
      </c>
      <c r="AO1094" t="s">
        <v>46</v>
      </c>
    </row>
    <row r="1095" spans="1:41" x14ac:dyDescent="0.25">
      <c r="A1095">
        <f>MAX(A$8:A1094)+1</f>
        <v>1087</v>
      </c>
      <c r="B1095" s="2">
        <f>T1095</f>
        <v>7032</v>
      </c>
      <c r="C1095" s="2">
        <f>S1095</f>
        <v>15</v>
      </c>
      <c r="D1095" s="2" t="str">
        <f>AO1095</f>
        <v>OP / CAT1F / SEN B / CAT</v>
      </c>
      <c r="E1095" s="2">
        <f>U1095</f>
        <v>10</v>
      </c>
      <c r="F1095" s="2">
        <f>W1095</f>
        <v>0.5</v>
      </c>
      <c r="G1095" s="2">
        <f>X1095</f>
        <v>15</v>
      </c>
      <c r="H1095" s="2">
        <f>Y1095</f>
        <v>10</v>
      </c>
      <c r="I1095" s="3">
        <f>Z1095</f>
        <v>0</v>
      </c>
      <c r="J1095" s="3">
        <f>AA1095</f>
        <v>0</v>
      </c>
      <c r="K1095" s="3">
        <f>AB1095</f>
        <v>750</v>
      </c>
      <c r="L1095" s="3">
        <f>AC1095</f>
        <v>750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3767</v>
      </c>
      <c r="S1095">
        <v>15</v>
      </c>
      <c r="T1095">
        <v>7032</v>
      </c>
      <c r="U1095">
        <v>10</v>
      </c>
      <c r="V1095" t="s">
        <v>22</v>
      </c>
      <c r="W1095">
        <v>0.5</v>
      </c>
      <c r="X1095">
        <v>15</v>
      </c>
      <c r="Y1095">
        <v>10</v>
      </c>
      <c r="Z1095">
        <v>0</v>
      </c>
      <c r="AA1095">
        <v>0</v>
      </c>
      <c r="AB1095">
        <v>750</v>
      </c>
      <c r="AC1095">
        <v>750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650</v>
      </c>
      <c r="AJ1095" t="s">
        <v>635</v>
      </c>
      <c r="AK1095" t="s">
        <v>14</v>
      </c>
      <c r="AL1095">
        <v>2005</v>
      </c>
      <c r="AM1095">
        <v>19</v>
      </c>
      <c r="AN1095" t="s">
        <v>131</v>
      </c>
      <c r="AO1095" t="s">
        <v>40</v>
      </c>
    </row>
    <row r="1096" spans="1:41" x14ac:dyDescent="0.25">
      <c r="A1096">
        <f>MAX(A$8:A1095)+1</f>
        <v>1088</v>
      </c>
      <c r="B1096" s="2">
        <f>T1096</f>
        <v>7032</v>
      </c>
      <c r="C1096" s="2">
        <f>S1096</f>
        <v>77</v>
      </c>
      <c r="D1096" s="2" t="str">
        <f>AO1096</f>
        <v>TOR / ZON / S21 / EST</v>
      </c>
      <c r="E1096" s="2">
        <f>U1096</f>
        <v>4.5</v>
      </c>
      <c r="F1096" s="2">
        <f>W1096</f>
        <v>2</v>
      </c>
      <c r="G1096" s="2">
        <f>X1096</f>
        <v>9</v>
      </c>
      <c r="H1096" s="2">
        <f>Y1096</f>
        <v>10</v>
      </c>
      <c r="I1096" s="3">
        <f>Z1096</f>
        <v>0</v>
      </c>
      <c r="J1096" s="3">
        <f>AA1096</f>
        <v>0</v>
      </c>
      <c r="K1096" s="3">
        <f>AB1096</f>
        <v>0</v>
      </c>
      <c r="L1096" s="3">
        <f>AC1096</f>
        <v>810</v>
      </c>
      <c r="M1096" s="3">
        <f>AD1096</f>
        <v>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3895</v>
      </c>
      <c r="S1096">
        <v>77</v>
      </c>
      <c r="T1096">
        <v>7032</v>
      </c>
      <c r="U1096">
        <v>4.5</v>
      </c>
      <c r="V1096" t="s">
        <v>3882</v>
      </c>
      <c r="W1096">
        <v>2</v>
      </c>
      <c r="X1096">
        <v>9</v>
      </c>
      <c r="Y1096">
        <v>10</v>
      </c>
      <c r="Z1096">
        <v>0</v>
      </c>
      <c r="AA1096">
        <v>0</v>
      </c>
      <c r="AB1096">
        <v>0</v>
      </c>
      <c r="AC1096">
        <v>810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 t="s">
        <v>650</v>
      </c>
      <c r="AJ1096" t="s">
        <v>635</v>
      </c>
      <c r="AK1096" t="s">
        <v>14</v>
      </c>
      <c r="AL1096">
        <v>2005</v>
      </c>
      <c r="AM1096">
        <v>19</v>
      </c>
      <c r="AN1096" t="s">
        <v>131</v>
      </c>
      <c r="AO1096" t="s">
        <v>81</v>
      </c>
    </row>
    <row r="1097" spans="1:41" x14ac:dyDescent="0.25">
      <c r="A1097">
        <f>MAX(A$8:A1096)+1</f>
        <v>1089</v>
      </c>
      <c r="B1097" s="2">
        <f>T1097</f>
        <v>7032</v>
      </c>
      <c r="C1097" s="2">
        <f>S1097</f>
        <v>29</v>
      </c>
      <c r="D1097" s="2" t="str">
        <f>AO1097</f>
        <v>OP / CAT2F / SEN B / CAT</v>
      </c>
      <c r="E1097" s="2">
        <f>U1097</f>
        <v>6.5</v>
      </c>
      <c r="F1097" s="2">
        <f>W1097</f>
        <v>0.5</v>
      </c>
      <c r="G1097" s="2">
        <f>X1097</f>
        <v>15</v>
      </c>
      <c r="H1097" s="2">
        <f>Y1097</f>
        <v>10</v>
      </c>
      <c r="I1097" s="3">
        <f>Z1097</f>
        <v>0</v>
      </c>
      <c r="J1097" s="3">
        <f>AA1097</f>
        <v>0</v>
      </c>
      <c r="K1097" s="3">
        <f>AB1097</f>
        <v>487.5</v>
      </c>
      <c r="L1097" s="3">
        <f>AC1097</f>
        <v>487.5</v>
      </c>
      <c r="M1097" s="3">
        <f>AD1097</f>
        <v>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4517</v>
      </c>
      <c r="S1097">
        <v>29</v>
      </c>
      <c r="T1097">
        <v>7032</v>
      </c>
      <c r="U1097">
        <v>6.5</v>
      </c>
      <c r="V1097" t="s">
        <v>4225</v>
      </c>
      <c r="W1097">
        <v>0.5</v>
      </c>
      <c r="X1097">
        <v>15</v>
      </c>
      <c r="Y1097">
        <v>10</v>
      </c>
      <c r="Z1097">
        <v>0</v>
      </c>
      <c r="AA1097">
        <v>0</v>
      </c>
      <c r="AB1097">
        <v>487.5</v>
      </c>
      <c r="AC1097">
        <v>487.5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 t="s">
        <v>650</v>
      </c>
      <c r="AJ1097" t="s">
        <v>635</v>
      </c>
      <c r="AK1097" t="s">
        <v>14</v>
      </c>
      <c r="AL1097">
        <v>2005</v>
      </c>
      <c r="AM1097">
        <v>19</v>
      </c>
      <c r="AN1097" t="s">
        <v>131</v>
      </c>
      <c r="AO1097" t="s">
        <v>207</v>
      </c>
    </row>
    <row r="1098" spans="1:41" x14ac:dyDescent="0.25">
      <c r="A1098">
        <f>MAX(A$8:A1097)+1</f>
        <v>1090</v>
      </c>
      <c r="B1098" s="2">
        <f>T1098</f>
        <v>7032</v>
      </c>
      <c r="C1098" s="2">
        <f>S1098</f>
        <v>48</v>
      </c>
      <c r="D1098" s="2" t="str">
        <f>AO1098</f>
        <v>OP / CAT3F / SEN B / CAT</v>
      </c>
      <c r="E1098" s="2">
        <f>U1098</f>
        <v>8</v>
      </c>
      <c r="F1098" s="2">
        <f>W1098</f>
        <v>0.5</v>
      </c>
      <c r="G1098" s="2">
        <f>X1098</f>
        <v>15</v>
      </c>
      <c r="H1098" s="2">
        <f>Y1098</f>
        <v>10</v>
      </c>
      <c r="I1098" s="3">
        <f>Z1098</f>
        <v>0</v>
      </c>
      <c r="J1098" s="3">
        <f>AA1098</f>
        <v>0</v>
      </c>
      <c r="K1098" s="3">
        <f>AB1098</f>
        <v>600</v>
      </c>
      <c r="L1098" s="3">
        <f>AC1098</f>
        <v>600</v>
      </c>
      <c r="M1098" s="3">
        <f>AD1098</f>
        <v>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4982</v>
      </c>
      <c r="S1098">
        <v>48</v>
      </c>
      <c r="T1098">
        <v>7032</v>
      </c>
      <c r="U1098">
        <v>8</v>
      </c>
      <c r="V1098" t="s">
        <v>4962</v>
      </c>
      <c r="W1098">
        <v>0.5</v>
      </c>
      <c r="X1098">
        <v>15</v>
      </c>
      <c r="Y1098">
        <v>10</v>
      </c>
      <c r="Z1098">
        <v>0</v>
      </c>
      <c r="AA1098">
        <v>0</v>
      </c>
      <c r="AB1098">
        <v>600</v>
      </c>
      <c r="AC1098">
        <v>600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 t="s">
        <v>650</v>
      </c>
      <c r="AJ1098" t="s">
        <v>635</v>
      </c>
      <c r="AK1098" t="s">
        <v>14</v>
      </c>
      <c r="AL1098">
        <v>2005</v>
      </c>
      <c r="AM1098">
        <v>19</v>
      </c>
      <c r="AN1098" t="s">
        <v>131</v>
      </c>
      <c r="AO1098" t="s">
        <v>35</v>
      </c>
    </row>
    <row r="1099" spans="1:41" x14ac:dyDescent="0.25">
      <c r="A1099">
        <f>MAX(A$8:A1098)+1</f>
        <v>1091</v>
      </c>
      <c r="B1099" s="2">
        <f>T1099</f>
        <v>7039</v>
      </c>
      <c r="C1099" s="2">
        <f>S1099</f>
        <v>3</v>
      </c>
      <c r="D1099" s="2" t="str">
        <f>AO1099</f>
        <v>LLIGUES ESTATALS /  /  / EST</v>
      </c>
      <c r="E1099" s="2">
        <f>U1099</f>
        <v>64</v>
      </c>
      <c r="F1099" s="2">
        <f>W1099</f>
        <v>1</v>
      </c>
      <c r="G1099" s="2">
        <f>X1099</f>
        <v>1</v>
      </c>
      <c r="H1099" s="2">
        <f>Y1099</f>
        <v>1</v>
      </c>
      <c r="I1099" s="3">
        <f>Z1099</f>
        <v>0</v>
      </c>
      <c r="J1099" s="3">
        <f>AA1099</f>
        <v>0</v>
      </c>
      <c r="K1099" s="3">
        <f>AB1099</f>
        <v>64</v>
      </c>
      <c r="L1099" s="3">
        <f>AC1099</f>
        <v>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2954</v>
      </c>
      <c r="S1099">
        <v>3</v>
      </c>
      <c r="T1099">
        <v>7039</v>
      </c>
      <c r="U1099">
        <v>64</v>
      </c>
      <c r="V1099" t="s">
        <v>11</v>
      </c>
      <c r="W1099">
        <v>1</v>
      </c>
      <c r="X1099">
        <v>1</v>
      </c>
      <c r="Y1099">
        <v>1</v>
      </c>
      <c r="Z1099">
        <v>0</v>
      </c>
      <c r="AA1099">
        <v>0</v>
      </c>
      <c r="AB1099">
        <v>64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2084</v>
      </c>
      <c r="AJ1099" t="s">
        <v>206</v>
      </c>
      <c r="AK1099" t="s">
        <v>14</v>
      </c>
      <c r="AL1099">
        <v>1996</v>
      </c>
      <c r="AM1099">
        <v>28</v>
      </c>
      <c r="AN1099" t="s">
        <v>15</v>
      </c>
      <c r="AO1099" t="s">
        <v>1693</v>
      </c>
    </row>
    <row r="1100" spans="1:41" x14ac:dyDescent="0.25">
      <c r="A1100">
        <f>MAX(A$8:A1099)+1</f>
        <v>1092</v>
      </c>
      <c r="B1100" s="2">
        <f>T1100</f>
        <v>7039</v>
      </c>
      <c r="C1100" s="2">
        <f>S1100</f>
        <v>76</v>
      </c>
      <c r="D1100" s="2" t="str">
        <f>AO1100</f>
        <v>TOR / ZON / ABS / EST</v>
      </c>
      <c r="E1100" s="2">
        <f>U1100</f>
        <v>3.5</v>
      </c>
      <c r="F1100" s="2">
        <f>W1100</f>
        <v>0.1</v>
      </c>
      <c r="G1100" s="2">
        <f>X1100</f>
        <v>15</v>
      </c>
      <c r="H1100" s="2">
        <f>Y1100</f>
        <v>10</v>
      </c>
      <c r="I1100" s="3">
        <f>Z1100</f>
        <v>0</v>
      </c>
      <c r="J1100" s="3">
        <f>AA1100</f>
        <v>0</v>
      </c>
      <c r="K1100" s="3">
        <f>AB1100</f>
        <v>52.500000000000007</v>
      </c>
      <c r="L1100" s="3">
        <f>AC1100</f>
        <v>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3888</v>
      </c>
      <c r="S1100">
        <v>76</v>
      </c>
      <c r="T1100">
        <v>7039</v>
      </c>
      <c r="U1100">
        <v>3.5</v>
      </c>
      <c r="V1100" t="s">
        <v>3882</v>
      </c>
      <c r="W1100">
        <v>0.1</v>
      </c>
      <c r="X1100">
        <v>15</v>
      </c>
      <c r="Y1100">
        <v>10</v>
      </c>
      <c r="Z1100">
        <v>0</v>
      </c>
      <c r="AA1100">
        <v>0</v>
      </c>
      <c r="AB1100">
        <v>52.500000000000007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2084</v>
      </c>
      <c r="AJ1100" t="s">
        <v>206</v>
      </c>
      <c r="AK1100" t="s">
        <v>14</v>
      </c>
      <c r="AL1100">
        <v>1996</v>
      </c>
      <c r="AM1100">
        <v>28</v>
      </c>
      <c r="AN1100" t="s">
        <v>15</v>
      </c>
      <c r="AO1100" t="s">
        <v>17</v>
      </c>
    </row>
    <row r="1101" spans="1:41" x14ac:dyDescent="0.25">
      <c r="A1101">
        <f>MAX(A$8:A1100)+1</f>
        <v>1093</v>
      </c>
      <c r="B1101" s="2">
        <f>T1101</f>
        <v>7039</v>
      </c>
      <c r="C1101" s="2">
        <f>S1101</f>
        <v>197</v>
      </c>
      <c r="D1101" s="2" t="str">
        <f>AO1101</f>
        <v>CAMP / CAT / COM B / CAT</v>
      </c>
      <c r="E1101" s="2">
        <f>U1101</f>
        <v>1</v>
      </c>
      <c r="F1101" s="2">
        <f>W1101</f>
        <v>0.1</v>
      </c>
      <c r="G1101" s="2">
        <f>X1101</f>
        <v>15</v>
      </c>
      <c r="H1101" s="2">
        <f>Y1101</f>
        <v>10</v>
      </c>
      <c r="I1101" s="3">
        <f>Z1101</f>
        <v>0</v>
      </c>
      <c r="J1101" s="3">
        <f>AA1101</f>
        <v>0</v>
      </c>
      <c r="K1101" s="3">
        <f>AB1101</f>
        <v>15</v>
      </c>
      <c r="L1101" s="3">
        <f>AC1101</f>
        <v>0</v>
      </c>
      <c r="M1101" s="3">
        <f>AD1101</f>
        <v>0</v>
      </c>
      <c r="N1101" s="3">
        <f>AE1101</f>
        <v>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5380</v>
      </c>
      <c r="S1101">
        <v>197</v>
      </c>
      <c r="T1101">
        <v>7039</v>
      </c>
      <c r="U1101">
        <v>1</v>
      </c>
      <c r="V1101" t="s">
        <v>5284</v>
      </c>
      <c r="W1101">
        <v>0.1</v>
      </c>
      <c r="X1101">
        <v>15</v>
      </c>
      <c r="Y1101">
        <v>10</v>
      </c>
      <c r="Z1101">
        <v>0</v>
      </c>
      <c r="AA1101">
        <v>0</v>
      </c>
      <c r="AB1101">
        <v>15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 t="s">
        <v>2084</v>
      </c>
      <c r="AJ1101" t="s">
        <v>206</v>
      </c>
      <c r="AK1101" t="s">
        <v>14</v>
      </c>
      <c r="AL1101">
        <v>1996</v>
      </c>
      <c r="AM1101">
        <v>28</v>
      </c>
      <c r="AN1101" t="s">
        <v>15</v>
      </c>
      <c r="AO1101" t="s">
        <v>5339</v>
      </c>
    </row>
    <row r="1102" spans="1:41" x14ac:dyDescent="0.25">
      <c r="A1102">
        <f>MAX(A$8:A1101)+1</f>
        <v>1094</v>
      </c>
      <c r="B1102" s="2">
        <f>T1102</f>
        <v>7087</v>
      </c>
      <c r="C1102" s="2">
        <f>S1102</f>
        <v>126</v>
      </c>
      <c r="D1102" s="2" t="str">
        <f>AO1102</f>
        <v>CAMP / CAT / V50 / CAT</v>
      </c>
      <c r="E1102" s="2">
        <f>U1102</f>
        <v>1</v>
      </c>
      <c r="F1102" s="2">
        <f>W1102</f>
        <v>2</v>
      </c>
      <c r="G1102" s="2">
        <f>X1102</f>
        <v>6</v>
      </c>
      <c r="H1102" s="2">
        <f>Y1102</f>
        <v>10</v>
      </c>
      <c r="I1102" s="3">
        <f>Z1102</f>
        <v>120</v>
      </c>
      <c r="J1102" s="3">
        <f>AA1102</f>
        <v>0</v>
      </c>
      <c r="K1102" s="3">
        <f>AB1102</f>
        <v>0</v>
      </c>
      <c r="L1102" s="3">
        <f>AC1102</f>
        <v>0</v>
      </c>
      <c r="M1102" s="3">
        <f>AD1102</f>
        <v>0</v>
      </c>
      <c r="N1102" s="3">
        <f>AE1102</f>
        <v>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4681</v>
      </c>
      <c r="S1102">
        <v>126</v>
      </c>
      <c r="T1102">
        <v>7087</v>
      </c>
      <c r="U1102">
        <v>1</v>
      </c>
      <c r="V1102" t="s">
        <v>4633</v>
      </c>
      <c r="W1102">
        <v>2</v>
      </c>
      <c r="X1102">
        <v>6</v>
      </c>
      <c r="Y1102">
        <v>10</v>
      </c>
      <c r="Z1102">
        <v>120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 t="s">
        <v>4682</v>
      </c>
      <c r="AJ1102" t="s">
        <v>2312</v>
      </c>
      <c r="AK1102" t="s">
        <v>14</v>
      </c>
      <c r="AL1102">
        <v>1973</v>
      </c>
      <c r="AM1102">
        <v>51</v>
      </c>
      <c r="AN1102" t="s">
        <v>51</v>
      </c>
      <c r="AO1102" t="s">
        <v>139</v>
      </c>
    </row>
    <row r="1103" spans="1:41" x14ac:dyDescent="0.25">
      <c r="A1103">
        <f>MAX(A$8:A1102)+1</f>
        <v>1095</v>
      </c>
      <c r="B1103" s="2">
        <f>T1103</f>
        <v>7099</v>
      </c>
      <c r="C1103" s="2">
        <f>S1103</f>
        <v>3</v>
      </c>
      <c r="D1103" s="2" t="str">
        <f>AO1103</f>
        <v>LLIGUES ESTATALS /  /  / EST</v>
      </c>
      <c r="E1103" s="2">
        <f>U1103</f>
        <v>51.199999999999989</v>
      </c>
      <c r="F1103" s="2">
        <f>W1103</f>
        <v>1</v>
      </c>
      <c r="G1103" s="2">
        <f>X1103</f>
        <v>1</v>
      </c>
      <c r="H1103" s="2">
        <f>Y1103</f>
        <v>1</v>
      </c>
      <c r="I1103" s="3">
        <f>Z1103</f>
        <v>0</v>
      </c>
      <c r="J1103" s="3">
        <f>AA1103</f>
        <v>0</v>
      </c>
      <c r="K1103" s="3">
        <f>AB1103</f>
        <v>51.199999999999989</v>
      </c>
      <c r="L1103" s="3">
        <f>AC1103</f>
        <v>0</v>
      </c>
      <c r="M1103" s="3">
        <f>AD1103</f>
        <v>0</v>
      </c>
      <c r="N1103" s="3">
        <f>AE1103</f>
        <v>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2955</v>
      </c>
      <c r="S1103">
        <v>3</v>
      </c>
      <c r="T1103">
        <v>7099</v>
      </c>
      <c r="U1103">
        <v>51.199999999999989</v>
      </c>
      <c r="V1103" t="s">
        <v>11</v>
      </c>
      <c r="W1103">
        <v>1</v>
      </c>
      <c r="X1103">
        <v>1</v>
      </c>
      <c r="Y1103">
        <v>1</v>
      </c>
      <c r="Z1103">
        <v>0</v>
      </c>
      <c r="AA1103">
        <v>0</v>
      </c>
      <c r="AB1103">
        <v>51.199999999999989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 t="s">
        <v>2956</v>
      </c>
      <c r="AJ1103" t="s">
        <v>532</v>
      </c>
      <c r="AK1103" t="s">
        <v>14</v>
      </c>
      <c r="AL1103">
        <v>1959</v>
      </c>
      <c r="AM1103">
        <v>65</v>
      </c>
      <c r="AN1103" t="s">
        <v>159</v>
      </c>
      <c r="AO1103" t="s">
        <v>1693</v>
      </c>
    </row>
    <row r="1104" spans="1:41" x14ac:dyDescent="0.25">
      <c r="A1104">
        <f>MAX(A$8:A1103)+1</f>
        <v>1096</v>
      </c>
      <c r="B1104" s="2">
        <f>T1104</f>
        <v>7149</v>
      </c>
      <c r="C1104" s="2">
        <f>S1104</f>
        <v>3</v>
      </c>
      <c r="D1104" s="2" t="str">
        <f>AO1104</f>
        <v>LLIGUES ESTATALS /  /  / EST</v>
      </c>
      <c r="E1104" s="2">
        <f>U1104</f>
        <v>638</v>
      </c>
      <c r="F1104" s="2">
        <f>W1104</f>
        <v>1</v>
      </c>
      <c r="G1104" s="2">
        <f>X1104</f>
        <v>1</v>
      </c>
      <c r="H1104" s="2">
        <f>Y1104</f>
        <v>1</v>
      </c>
      <c r="I1104" s="3">
        <f>Z1104</f>
        <v>0</v>
      </c>
      <c r="J1104" s="3">
        <f>AA1104</f>
        <v>0</v>
      </c>
      <c r="K1104" s="3">
        <f>AB1104</f>
        <v>638</v>
      </c>
      <c r="L1104" s="3">
        <f>AC1104</f>
        <v>0</v>
      </c>
      <c r="M1104" s="3">
        <f>AD1104</f>
        <v>0</v>
      </c>
      <c r="N1104" s="3">
        <f>AE1104</f>
        <v>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2957</v>
      </c>
      <c r="S1104">
        <v>3</v>
      </c>
      <c r="T1104">
        <v>7149</v>
      </c>
      <c r="U1104">
        <v>638</v>
      </c>
      <c r="V1104" t="s">
        <v>11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638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 t="s">
        <v>2958</v>
      </c>
      <c r="AJ1104" t="s">
        <v>1210</v>
      </c>
      <c r="AK1104" t="s">
        <v>14</v>
      </c>
      <c r="AL1104">
        <v>1995</v>
      </c>
      <c r="AM1104">
        <v>29</v>
      </c>
      <c r="AN1104" t="s">
        <v>15</v>
      </c>
      <c r="AO1104" t="s">
        <v>1693</v>
      </c>
    </row>
    <row r="1105" spans="1:41" x14ac:dyDescent="0.25">
      <c r="A1105">
        <f>MAX(A$8:A1104)+1</f>
        <v>1097</v>
      </c>
      <c r="B1105" s="2">
        <f>T1105</f>
        <v>7154</v>
      </c>
      <c r="C1105" s="2">
        <f>S1105</f>
        <v>3</v>
      </c>
      <c r="D1105" s="2" t="str">
        <f>AO1105</f>
        <v>LLIGUES ESTATALS /  /  / EST</v>
      </c>
      <c r="E1105" s="2">
        <f>U1105</f>
        <v>64</v>
      </c>
      <c r="F1105" s="2">
        <f>W1105</f>
        <v>1</v>
      </c>
      <c r="G1105" s="2">
        <f>X1105</f>
        <v>1</v>
      </c>
      <c r="H1105" s="2">
        <f>Y1105</f>
        <v>1</v>
      </c>
      <c r="I1105" s="3">
        <f>Z1105</f>
        <v>0</v>
      </c>
      <c r="J1105" s="3">
        <f>AA1105</f>
        <v>0</v>
      </c>
      <c r="K1105" s="3">
        <f>AB1105</f>
        <v>64</v>
      </c>
      <c r="L1105" s="3">
        <f>AC1105</f>
        <v>0</v>
      </c>
      <c r="M1105" s="3">
        <f>AD1105</f>
        <v>0</v>
      </c>
      <c r="N1105" s="3">
        <f>AE1105</f>
        <v>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1952</v>
      </c>
      <c r="S1105">
        <v>3</v>
      </c>
      <c r="T1105">
        <v>7154</v>
      </c>
      <c r="U1105">
        <v>64</v>
      </c>
      <c r="V1105" t="s">
        <v>11</v>
      </c>
      <c r="W1105">
        <v>1</v>
      </c>
      <c r="X1105">
        <v>1</v>
      </c>
      <c r="Y1105">
        <v>1</v>
      </c>
      <c r="Z1105">
        <v>0</v>
      </c>
      <c r="AA1105">
        <v>0</v>
      </c>
      <c r="AB1105">
        <v>64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 t="s">
        <v>1953</v>
      </c>
      <c r="AJ1105" t="s">
        <v>858</v>
      </c>
      <c r="AK1105" t="s">
        <v>14</v>
      </c>
      <c r="AL1105">
        <v>2001</v>
      </c>
      <c r="AM1105">
        <v>23</v>
      </c>
      <c r="AN1105" t="s">
        <v>15</v>
      </c>
      <c r="AO1105" t="s">
        <v>1693</v>
      </c>
    </row>
    <row r="1106" spans="1:41" x14ac:dyDescent="0.25">
      <c r="A1106">
        <f>MAX(A$8:A1105)+1</f>
        <v>1098</v>
      </c>
      <c r="B1106" s="2">
        <f>T1106</f>
        <v>7184</v>
      </c>
      <c r="C1106" s="2">
        <f>S1106</f>
        <v>3</v>
      </c>
      <c r="D1106" s="2" t="str">
        <f>AO1106</f>
        <v>LLIGUES ESTATALS /  /  / EST</v>
      </c>
      <c r="E1106" s="2">
        <f>U1106</f>
        <v>318.99999999999977</v>
      </c>
      <c r="F1106" s="2">
        <f>W1106</f>
        <v>1</v>
      </c>
      <c r="G1106" s="2">
        <f>X1106</f>
        <v>1</v>
      </c>
      <c r="H1106" s="2">
        <f>Y1106</f>
        <v>1</v>
      </c>
      <c r="I1106" s="3">
        <f>Z1106</f>
        <v>0</v>
      </c>
      <c r="J1106" s="3">
        <f>AA1106</f>
        <v>0</v>
      </c>
      <c r="K1106" s="3">
        <f>AB1106</f>
        <v>318.99999999999977</v>
      </c>
      <c r="L1106" s="3">
        <f>AC1106</f>
        <v>0</v>
      </c>
      <c r="M1106" s="3">
        <f>AD1106</f>
        <v>0</v>
      </c>
      <c r="N1106" s="3">
        <f>AE1106</f>
        <v>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2959</v>
      </c>
      <c r="S1106">
        <v>3</v>
      </c>
      <c r="T1106">
        <v>7184</v>
      </c>
      <c r="U1106">
        <v>318.99999999999977</v>
      </c>
      <c r="V1106" t="s">
        <v>11</v>
      </c>
      <c r="W1106">
        <v>1</v>
      </c>
      <c r="X1106">
        <v>1</v>
      </c>
      <c r="Y1106">
        <v>1</v>
      </c>
      <c r="Z1106">
        <v>0</v>
      </c>
      <c r="AA1106">
        <v>0</v>
      </c>
      <c r="AB1106">
        <v>318.99999999999977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 t="s">
        <v>4219</v>
      </c>
      <c r="AJ1106" t="s">
        <v>1670</v>
      </c>
      <c r="AK1106" t="s">
        <v>14</v>
      </c>
      <c r="AL1106">
        <v>1999</v>
      </c>
      <c r="AM1106">
        <v>25</v>
      </c>
      <c r="AN1106" t="s">
        <v>15</v>
      </c>
      <c r="AO1106" t="s">
        <v>1693</v>
      </c>
    </row>
    <row r="1107" spans="1:41" x14ac:dyDescent="0.25">
      <c r="A1107">
        <f>MAX(A$8:A1106)+1</f>
        <v>1099</v>
      </c>
      <c r="B1107" s="2">
        <f>T1107</f>
        <v>7184</v>
      </c>
      <c r="C1107" s="2">
        <f>S1107</f>
        <v>2</v>
      </c>
      <c r="D1107" s="2" t="str">
        <f>AO1107</f>
        <v>RQ / RFETM / ABS / EST</v>
      </c>
      <c r="E1107" s="2">
        <f>U1107</f>
        <v>143</v>
      </c>
      <c r="F1107" s="2">
        <f>W1107</f>
        <v>0.1</v>
      </c>
      <c r="G1107" s="2">
        <f>X1107</f>
        <v>1</v>
      </c>
      <c r="H1107" s="2">
        <f>Y1107</f>
        <v>10</v>
      </c>
      <c r="I1107" s="3">
        <f>Z1107</f>
        <v>0</v>
      </c>
      <c r="J1107" s="3">
        <f>AA1107</f>
        <v>0</v>
      </c>
      <c r="K1107" s="3">
        <f>AB1107</f>
        <v>143</v>
      </c>
      <c r="L1107" s="3">
        <f>AC1107</f>
        <v>0</v>
      </c>
      <c r="M1107" s="3">
        <f>AD1107</f>
        <v>0</v>
      </c>
      <c r="N1107" s="3">
        <f>AE1107</f>
        <v>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3150</v>
      </c>
      <c r="S1107">
        <v>2</v>
      </c>
      <c r="T1107">
        <v>7184</v>
      </c>
      <c r="U1107">
        <v>143</v>
      </c>
      <c r="V1107" t="s">
        <v>11</v>
      </c>
      <c r="W1107">
        <v>0.1</v>
      </c>
      <c r="X1107">
        <v>1</v>
      </c>
      <c r="Y1107">
        <v>10</v>
      </c>
      <c r="Z1107">
        <v>0</v>
      </c>
      <c r="AA1107">
        <v>0</v>
      </c>
      <c r="AB1107">
        <v>143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 t="s">
        <v>4219</v>
      </c>
      <c r="AJ1107" t="s">
        <v>1670</v>
      </c>
      <c r="AK1107" t="s">
        <v>14</v>
      </c>
      <c r="AL1107">
        <v>1999</v>
      </c>
      <c r="AM1107">
        <v>25</v>
      </c>
      <c r="AN1107" t="s">
        <v>15</v>
      </c>
      <c r="AO1107" t="s">
        <v>16</v>
      </c>
    </row>
    <row r="1108" spans="1:41" x14ac:dyDescent="0.25">
      <c r="A1108">
        <f>MAX(A$8:A1107)+1</f>
        <v>1100</v>
      </c>
      <c r="B1108" s="2">
        <f>T1108</f>
        <v>7212</v>
      </c>
      <c r="C1108" s="2">
        <f>S1108</f>
        <v>3</v>
      </c>
      <c r="D1108" s="2" t="str">
        <f>AO1108</f>
        <v>LLIGUES ESTATALS /  /  / EST</v>
      </c>
      <c r="E1108" s="2">
        <f>U1108</f>
        <v>229.49999999999994</v>
      </c>
      <c r="F1108" s="2">
        <f>W1108</f>
        <v>1</v>
      </c>
      <c r="G1108" s="2">
        <f>X1108</f>
        <v>1</v>
      </c>
      <c r="H1108" s="2">
        <f>Y1108</f>
        <v>1</v>
      </c>
      <c r="I1108" s="3">
        <f>Z1108</f>
        <v>0</v>
      </c>
      <c r="J1108" s="3">
        <f>AA1108</f>
        <v>0</v>
      </c>
      <c r="K1108" s="3">
        <f>AB1108</f>
        <v>229.49999999999994</v>
      </c>
      <c r="L1108" s="3">
        <f>AC1108</f>
        <v>0</v>
      </c>
      <c r="M1108" s="3">
        <f>AD1108</f>
        <v>0</v>
      </c>
      <c r="N1108" s="3">
        <f>AE1108</f>
        <v>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1956</v>
      </c>
      <c r="S1108">
        <v>3</v>
      </c>
      <c r="T1108">
        <v>7212</v>
      </c>
      <c r="U1108">
        <v>229.49999999999994</v>
      </c>
      <c r="V1108" t="s">
        <v>11</v>
      </c>
      <c r="W1108">
        <v>1</v>
      </c>
      <c r="X1108">
        <v>1</v>
      </c>
      <c r="Y1108">
        <v>1</v>
      </c>
      <c r="Z1108">
        <v>0</v>
      </c>
      <c r="AA1108">
        <v>0</v>
      </c>
      <c r="AB1108">
        <v>229.49999999999994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 t="s">
        <v>1957</v>
      </c>
      <c r="AJ1108" t="s">
        <v>864</v>
      </c>
      <c r="AK1108" t="s">
        <v>14</v>
      </c>
      <c r="AL1108">
        <v>1982</v>
      </c>
      <c r="AM1108">
        <v>42</v>
      </c>
      <c r="AN1108" t="s">
        <v>91</v>
      </c>
      <c r="AO1108" t="s">
        <v>1693</v>
      </c>
    </row>
    <row r="1109" spans="1:41" x14ac:dyDescent="0.25">
      <c r="A1109">
        <f>MAX(A$8:A1108)+1</f>
        <v>1101</v>
      </c>
      <c r="B1109" s="2">
        <f>T1109</f>
        <v>7213</v>
      </c>
      <c r="C1109" s="2">
        <f>S1109</f>
        <v>3</v>
      </c>
      <c r="D1109" s="2" t="str">
        <f>AO1109</f>
        <v>LLIGUES ESTATALS /  /  / EST</v>
      </c>
      <c r="E1109" s="2">
        <f>U1109</f>
        <v>152.79999999999995</v>
      </c>
      <c r="F1109" s="2">
        <f>W1109</f>
        <v>1</v>
      </c>
      <c r="G1109" s="2">
        <f>X1109</f>
        <v>1</v>
      </c>
      <c r="H1109" s="2">
        <f>Y1109</f>
        <v>1</v>
      </c>
      <c r="I1109" s="3">
        <f>Z1109</f>
        <v>0</v>
      </c>
      <c r="J1109" s="3">
        <f>AA1109</f>
        <v>0</v>
      </c>
      <c r="K1109" s="3">
        <f>AB1109</f>
        <v>152.79999999999995</v>
      </c>
      <c r="L1109" s="3">
        <f>AC1109</f>
        <v>0</v>
      </c>
      <c r="M1109" s="3">
        <f>AD1109</f>
        <v>0</v>
      </c>
      <c r="N1109" s="3">
        <f>AE1109</f>
        <v>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2960</v>
      </c>
      <c r="S1109">
        <v>3</v>
      </c>
      <c r="T1109">
        <v>7213</v>
      </c>
      <c r="U1109">
        <v>152.79999999999995</v>
      </c>
      <c r="V1109" t="s">
        <v>11</v>
      </c>
      <c r="W1109">
        <v>1</v>
      </c>
      <c r="X1109">
        <v>1</v>
      </c>
      <c r="Y1109">
        <v>1</v>
      </c>
      <c r="Z1109">
        <v>0</v>
      </c>
      <c r="AA1109">
        <v>0</v>
      </c>
      <c r="AB1109">
        <v>152.79999999999995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 t="s">
        <v>973</v>
      </c>
      <c r="AJ1109" t="s">
        <v>955</v>
      </c>
      <c r="AK1109" t="s">
        <v>14</v>
      </c>
      <c r="AL1109">
        <v>1962</v>
      </c>
      <c r="AM1109">
        <v>62</v>
      </c>
      <c r="AN1109" t="s">
        <v>145</v>
      </c>
      <c r="AO1109" t="s">
        <v>1693</v>
      </c>
    </row>
    <row r="1110" spans="1:41" x14ac:dyDescent="0.25">
      <c r="A1110">
        <f>MAX(A$8:A1109)+1</f>
        <v>1102</v>
      </c>
      <c r="B1110" s="2">
        <f>T1110</f>
        <v>7230</v>
      </c>
      <c r="C1110" s="2">
        <f>S1110</f>
        <v>131</v>
      </c>
      <c r="D1110" s="2" t="str">
        <f>AO1110</f>
        <v>CAMP / ESP / S21 / EST</v>
      </c>
      <c r="E1110" s="2">
        <f>U1110</f>
        <v>1</v>
      </c>
      <c r="F1110" s="2">
        <f>W1110</f>
        <v>4</v>
      </c>
      <c r="G1110" s="2">
        <f>X1110</f>
        <v>9</v>
      </c>
      <c r="H1110" s="2">
        <f>Y1110</f>
        <v>10</v>
      </c>
      <c r="I1110" s="3">
        <f>Z1110</f>
        <v>0</v>
      </c>
      <c r="J1110" s="3">
        <f>AA1110</f>
        <v>0</v>
      </c>
      <c r="K1110" s="3">
        <f>AB1110</f>
        <v>0</v>
      </c>
      <c r="L1110" s="3">
        <f>AC1110</f>
        <v>360</v>
      </c>
      <c r="M1110" s="3">
        <f>AD1110</f>
        <v>0</v>
      </c>
      <c r="N1110" s="3">
        <f>AE1110</f>
        <v>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2823</v>
      </c>
      <c r="S1110">
        <v>131</v>
      </c>
      <c r="T1110">
        <v>7230</v>
      </c>
      <c r="U1110">
        <v>1</v>
      </c>
      <c r="V1110" t="s">
        <v>11</v>
      </c>
      <c r="W1110">
        <v>4</v>
      </c>
      <c r="X1110">
        <v>9</v>
      </c>
      <c r="Y1110">
        <v>10</v>
      </c>
      <c r="Z1110">
        <v>0</v>
      </c>
      <c r="AA1110">
        <v>0</v>
      </c>
      <c r="AB1110">
        <v>0</v>
      </c>
      <c r="AC1110">
        <v>360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 t="s">
        <v>329</v>
      </c>
      <c r="AJ1110" t="s">
        <v>225</v>
      </c>
      <c r="AK1110" t="s">
        <v>14</v>
      </c>
      <c r="AL1110">
        <v>2004</v>
      </c>
      <c r="AM1110">
        <v>20</v>
      </c>
      <c r="AN1110" t="s">
        <v>323</v>
      </c>
      <c r="AO1110" t="s">
        <v>79</v>
      </c>
    </row>
    <row r="1111" spans="1:41" x14ac:dyDescent="0.25">
      <c r="A1111">
        <f>MAX(A$8:A1110)+1</f>
        <v>1103</v>
      </c>
      <c r="B1111" s="2">
        <f>T1111</f>
        <v>7230</v>
      </c>
      <c r="C1111" s="2">
        <f>S1111</f>
        <v>3</v>
      </c>
      <c r="D1111" s="2" t="str">
        <f>AO1111</f>
        <v>LLIGUES ESTATALS /  /  / EST</v>
      </c>
      <c r="E1111" s="2">
        <f>U1111</f>
        <v>1212.3076923076924</v>
      </c>
      <c r="F1111" s="2">
        <f>W1111</f>
        <v>1</v>
      </c>
      <c r="G1111" s="2">
        <f>X1111</f>
        <v>1</v>
      </c>
      <c r="H1111" s="2">
        <f>Y1111</f>
        <v>1</v>
      </c>
      <c r="I1111" s="3">
        <f>Z1111</f>
        <v>0</v>
      </c>
      <c r="J1111" s="3">
        <f>AA1111</f>
        <v>0</v>
      </c>
      <c r="K1111" s="3">
        <f>AB1111</f>
        <v>1212.3076923076924</v>
      </c>
      <c r="L1111" s="3">
        <f>AC1111</f>
        <v>0</v>
      </c>
      <c r="M1111" s="3">
        <f>AD1111</f>
        <v>0</v>
      </c>
      <c r="N1111" s="3">
        <f>AE1111</f>
        <v>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1766</v>
      </c>
      <c r="S1111">
        <v>3</v>
      </c>
      <c r="T1111">
        <v>7230</v>
      </c>
      <c r="U1111">
        <v>1212.3076923076924</v>
      </c>
      <c r="V1111" t="s">
        <v>11</v>
      </c>
      <c r="W1111">
        <v>1</v>
      </c>
      <c r="X1111">
        <v>1</v>
      </c>
      <c r="Y1111">
        <v>1</v>
      </c>
      <c r="Z1111">
        <v>0</v>
      </c>
      <c r="AA1111">
        <v>0</v>
      </c>
      <c r="AB1111">
        <v>1212.3076923076924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 t="s">
        <v>329</v>
      </c>
      <c r="AJ1111" t="s">
        <v>225</v>
      </c>
      <c r="AK1111" t="s">
        <v>14</v>
      </c>
      <c r="AL1111">
        <v>2004</v>
      </c>
      <c r="AM1111">
        <v>20</v>
      </c>
      <c r="AN1111" t="s">
        <v>323</v>
      </c>
      <c r="AO1111" t="s">
        <v>1693</v>
      </c>
    </row>
    <row r="1112" spans="1:41" x14ac:dyDescent="0.25">
      <c r="A1112">
        <f>MAX(A$8:A1111)+1</f>
        <v>1104</v>
      </c>
      <c r="B1112" s="2">
        <f>T1112</f>
        <v>7230</v>
      </c>
      <c r="C1112" s="2">
        <f>S1112</f>
        <v>2</v>
      </c>
      <c r="D1112" s="2" t="str">
        <f>AO1112</f>
        <v>RQ / RFETM / ABS / EST</v>
      </c>
      <c r="E1112" s="2">
        <f>U1112</f>
        <v>402</v>
      </c>
      <c r="F1112" s="2">
        <f>W1112</f>
        <v>0.1</v>
      </c>
      <c r="G1112" s="2">
        <f>X1112</f>
        <v>1</v>
      </c>
      <c r="H1112" s="2">
        <f>Y1112</f>
        <v>10</v>
      </c>
      <c r="I1112" s="3">
        <f>Z1112</f>
        <v>0</v>
      </c>
      <c r="J1112" s="3">
        <f>AA1112</f>
        <v>0</v>
      </c>
      <c r="K1112" s="3">
        <f>AB1112</f>
        <v>402</v>
      </c>
      <c r="L1112" s="3">
        <f>AC1112</f>
        <v>0</v>
      </c>
      <c r="M1112" s="3">
        <f>AD1112</f>
        <v>0</v>
      </c>
      <c r="N1112" s="3">
        <f>AE1112</f>
        <v>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328</v>
      </c>
      <c r="S1112">
        <v>2</v>
      </c>
      <c r="T1112">
        <v>7230</v>
      </c>
      <c r="U1112">
        <v>402</v>
      </c>
      <c r="V1112" t="s">
        <v>11</v>
      </c>
      <c r="W1112">
        <v>0.1</v>
      </c>
      <c r="X1112">
        <v>1</v>
      </c>
      <c r="Y1112">
        <v>10</v>
      </c>
      <c r="Z1112">
        <v>0</v>
      </c>
      <c r="AA1112">
        <v>0</v>
      </c>
      <c r="AB1112">
        <v>402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 t="s">
        <v>329</v>
      </c>
      <c r="AJ1112" t="s">
        <v>225</v>
      </c>
      <c r="AK1112" t="s">
        <v>14</v>
      </c>
      <c r="AL1112">
        <v>2004</v>
      </c>
      <c r="AM1112">
        <v>20</v>
      </c>
      <c r="AN1112" t="s">
        <v>323</v>
      </c>
      <c r="AO1112" t="s">
        <v>16</v>
      </c>
    </row>
    <row r="1113" spans="1:41" x14ac:dyDescent="0.25">
      <c r="A1113">
        <f>MAX(A$8:A1112)+1</f>
        <v>1105</v>
      </c>
      <c r="B1113" s="2">
        <f>T1113</f>
        <v>7230</v>
      </c>
      <c r="C1113" s="2">
        <f>S1113</f>
        <v>15</v>
      </c>
      <c r="D1113" s="2" t="str">
        <f>AO1113</f>
        <v>OP / CAT1F / SEN B / CAT</v>
      </c>
      <c r="E1113" s="2">
        <f>U1113</f>
        <v>12</v>
      </c>
      <c r="F1113" s="2">
        <f>W1113</f>
        <v>0.5</v>
      </c>
      <c r="G1113" s="2">
        <f>X1113</f>
        <v>15</v>
      </c>
      <c r="H1113" s="2">
        <f>Y1113</f>
        <v>10</v>
      </c>
      <c r="I1113" s="3">
        <f>Z1113</f>
        <v>0</v>
      </c>
      <c r="J1113" s="3">
        <f>AA1113</f>
        <v>0</v>
      </c>
      <c r="K1113" s="3">
        <f>AB1113</f>
        <v>900</v>
      </c>
      <c r="L1113" s="3">
        <f>AC1113</f>
        <v>900</v>
      </c>
      <c r="M1113" s="3">
        <f>AD1113</f>
        <v>0</v>
      </c>
      <c r="N1113" s="3">
        <f>AE1113</f>
        <v>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330</v>
      </c>
      <c r="S1113">
        <v>15</v>
      </c>
      <c r="T1113">
        <v>7230</v>
      </c>
      <c r="U1113">
        <v>12</v>
      </c>
      <c r="V1113" t="s">
        <v>22</v>
      </c>
      <c r="W1113">
        <v>0.5</v>
      </c>
      <c r="X1113">
        <v>15</v>
      </c>
      <c r="Y1113">
        <v>10</v>
      </c>
      <c r="Z1113">
        <v>0</v>
      </c>
      <c r="AA1113">
        <v>0</v>
      </c>
      <c r="AB1113">
        <v>900</v>
      </c>
      <c r="AC1113">
        <v>900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 t="s">
        <v>329</v>
      </c>
      <c r="AJ1113" t="s">
        <v>225</v>
      </c>
      <c r="AK1113" t="s">
        <v>14</v>
      </c>
      <c r="AL1113">
        <v>2004</v>
      </c>
      <c r="AM1113">
        <v>20</v>
      </c>
      <c r="AN1113" t="s">
        <v>323</v>
      </c>
      <c r="AO1113" t="s">
        <v>40</v>
      </c>
    </row>
    <row r="1114" spans="1:41" x14ac:dyDescent="0.25">
      <c r="A1114">
        <f>MAX(A$8:A1113)+1</f>
        <v>1106</v>
      </c>
      <c r="B1114" s="2">
        <f>T1114</f>
        <v>7271</v>
      </c>
      <c r="C1114" s="2">
        <f>S1114</f>
        <v>3</v>
      </c>
      <c r="D1114" s="2" t="str">
        <f>AO1114</f>
        <v>LLIGUES ESTATALS /  /  / EST</v>
      </c>
      <c r="E1114" s="2">
        <f>U1114</f>
        <v>638</v>
      </c>
      <c r="F1114" s="2">
        <f>W1114</f>
        <v>1</v>
      </c>
      <c r="G1114" s="2">
        <f>X1114</f>
        <v>1</v>
      </c>
      <c r="H1114" s="2">
        <f>Y1114</f>
        <v>1</v>
      </c>
      <c r="I1114" s="3">
        <f>Z1114</f>
        <v>0</v>
      </c>
      <c r="J1114" s="3">
        <f>AA1114</f>
        <v>0</v>
      </c>
      <c r="K1114" s="3">
        <f>AB1114</f>
        <v>638</v>
      </c>
      <c r="L1114" s="3">
        <f>AC1114</f>
        <v>0</v>
      </c>
      <c r="M1114" s="3">
        <f>AD1114</f>
        <v>0</v>
      </c>
      <c r="N1114" s="3">
        <f>AE1114</f>
        <v>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1769</v>
      </c>
      <c r="S1114">
        <v>3</v>
      </c>
      <c r="T1114">
        <v>7271</v>
      </c>
      <c r="U1114">
        <v>638</v>
      </c>
      <c r="V1114" t="s">
        <v>11</v>
      </c>
      <c r="W1114">
        <v>1</v>
      </c>
      <c r="X1114">
        <v>1</v>
      </c>
      <c r="Y1114">
        <v>1</v>
      </c>
      <c r="Z1114">
        <v>0</v>
      </c>
      <c r="AA1114">
        <v>0</v>
      </c>
      <c r="AB1114">
        <v>638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 t="s">
        <v>1681</v>
      </c>
      <c r="AJ1114" t="s">
        <v>1670</v>
      </c>
      <c r="AK1114" t="s">
        <v>14</v>
      </c>
      <c r="AL1114">
        <v>2003</v>
      </c>
      <c r="AM1114">
        <v>21</v>
      </c>
      <c r="AN1114" t="s">
        <v>15</v>
      </c>
      <c r="AO1114" t="s">
        <v>1693</v>
      </c>
    </row>
    <row r="1115" spans="1:41" x14ac:dyDescent="0.25">
      <c r="A1115">
        <f>MAX(A$8:A1114)+1</f>
        <v>1107</v>
      </c>
      <c r="B1115" s="2">
        <f>T1115</f>
        <v>7271</v>
      </c>
      <c r="C1115" s="2">
        <f>S1115</f>
        <v>2</v>
      </c>
      <c r="D1115" s="2" t="str">
        <f>AO1115</f>
        <v>RQ / RFETM / ABS / EST</v>
      </c>
      <c r="E1115" s="2">
        <f>U1115</f>
        <v>292</v>
      </c>
      <c r="F1115" s="2">
        <f>W1115</f>
        <v>0.1</v>
      </c>
      <c r="G1115" s="2">
        <f>X1115</f>
        <v>1</v>
      </c>
      <c r="H1115" s="2">
        <f>Y1115</f>
        <v>10</v>
      </c>
      <c r="I1115" s="3">
        <f>Z1115</f>
        <v>0</v>
      </c>
      <c r="J1115" s="3">
        <f>AA1115</f>
        <v>0</v>
      </c>
      <c r="K1115" s="3">
        <f>AB1115</f>
        <v>292</v>
      </c>
      <c r="L1115" s="3">
        <f>AC1115</f>
        <v>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1680</v>
      </c>
      <c r="S1115">
        <v>2</v>
      </c>
      <c r="T1115">
        <v>7271</v>
      </c>
      <c r="U1115">
        <v>292</v>
      </c>
      <c r="V1115" t="s">
        <v>11</v>
      </c>
      <c r="W1115">
        <v>0.1</v>
      </c>
      <c r="X1115">
        <v>1</v>
      </c>
      <c r="Y1115">
        <v>10</v>
      </c>
      <c r="Z1115">
        <v>0</v>
      </c>
      <c r="AA1115">
        <v>0</v>
      </c>
      <c r="AB1115">
        <v>292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1681</v>
      </c>
      <c r="AJ1115" t="s">
        <v>1670</v>
      </c>
      <c r="AK1115" t="s">
        <v>14</v>
      </c>
      <c r="AL1115">
        <v>2003</v>
      </c>
      <c r="AM1115">
        <v>21</v>
      </c>
      <c r="AN1115" t="s">
        <v>15</v>
      </c>
      <c r="AO1115" t="s">
        <v>16</v>
      </c>
    </row>
    <row r="1116" spans="1:41" x14ac:dyDescent="0.25">
      <c r="A1116">
        <f>MAX(A$8:A1115)+1</f>
        <v>1108</v>
      </c>
      <c r="B1116" s="2">
        <f>T1116</f>
        <v>7278</v>
      </c>
      <c r="C1116" s="2">
        <f>S1116</f>
        <v>3</v>
      </c>
      <c r="D1116" s="2" t="str">
        <f>AO1116</f>
        <v>LLIGUES ESTATALS /  /  / EST</v>
      </c>
      <c r="E1116" s="2">
        <f>U1116</f>
        <v>1530</v>
      </c>
      <c r="F1116" s="2">
        <f>W1116</f>
        <v>1</v>
      </c>
      <c r="G1116" s="2">
        <f>X1116</f>
        <v>1</v>
      </c>
      <c r="H1116" s="2">
        <f>Y1116</f>
        <v>1</v>
      </c>
      <c r="I1116" s="3">
        <f>Z1116</f>
        <v>0</v>
      </c>
      <c r="J1116" s="3">
        <f>AA1116</f>
        <v>0</v>
      </c>
      <c r="K1116" s="3">
        <f>AB1116</f>
        <v>1530</v>
      </c>
      <c r="L1116" s="3">
        <f>AC1116</f>
        <v>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1774</v>
      </c>
      <c r="S1116">
        <v>3</v>
      </c>
      <c r="T1116">
        <v>7278</v>
      </c>
      <c r="U1116">
        <v>1530</v>
      </c>
      <c r="V1116" t="s">
        <v>11</v>
      </c>
      <c r="W1116">
        <v>1</v>
      </c>
      <c r="X1116">
        <v>1</v>
      </c>
      <c r="Y1116">
        <v>1</v>
      </c>
      <c r="Z1116">
        <v>0</v>
      </c>
      <c r="AA1116">
        <v>0</v>
      </c>
      <c r="AB1116">
        <v>1530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309</v>
      </c>
      <c r="AJ1116" t="s">
        <v>225</v>
      </c>
      <c r="AK1116" t="s">
        <v>14</v>
      </c>
      <c r="AL1116">
        <v>2004</v>
      </c>
      <c r="AM1116">
        <v>20</v>
      </c>
      <c r="AN1116" t="s">
        <v>323</v>
      </c>
      <c r="AO1116" t="s">
        <v>1693</v>
      </c>
    </row>
    <row r="1117" spans="1:41" x14ac:dyDescent="0.25">
      <c r="A1117">
        <f>MAX(A$8:A1116)+1</f>
        <v>1109</v>
      </c>
      <c r="B1117" s="2">
        <f>T1117</f>
        <v>7278</v>
      </c>
      <c r="C1117" s="2">
        <f>S1117</f>
        <v>2</v>
      </c>
      <c r="D1117" s="2" t="str">
        <f>AO1117</f>
        <v>RQ / RFETM / ABS / EST</v>
      </c>
      <c r="E1117" s="2">
        <f>U1117</f>
        <v>558</v>
      </c>
      <c r="F1117" s="2">
        <f>W1117</f>
        <v>0.1</v>
      </c>
      <c r="G1117" s="2">
        <f>X1117</f>
        <v>1</v>
      </c>
      <c r="H1117" s="2">
        <f>Y1117</f>
        <v>10</v>
      </c>
      <c r="I1117" s="3">
        <f>Z1117</f>
        <v>0</v>
      </c>
      <c r="J1117" s="3">
        <f>AA1117</f>
        <v>0</v>
      </c>
      <c r="K1117" s="3">
        <f>AB1117</f>
        <v>558</v>
      </c>
      <c r="L1117" s="3">
        <f>AC1117</f>
        <v>0</v>
      </c>
      <c r="M1117" s="3">
        <f>AD1117</f>
        <v>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308</v>
      </c>
      <c r="S1117">
        <v>2</v>
      </c>
      <c r="T1117">
        <v>7278</v>
      </c>
      <c r="U1117">
        <v>558</v>
      </c>
      <c r="V1117" t="s">
        <v>11</v>
      </c>
      <c r="W1117">
        <v>0.1</v>
      </c>
      <c r="X1117">
        <v>1</v>
      </c>
      <c r="Y1117">
        <v>10</v>
      </c>
      <c r="Z1117">
        <v>0</v>
      </c>
      <c r="AA1117">
        <v>0</v>
      </c>
      <c r="AB1117">
        <v>558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 t="s">
        <v>309</v>
      </c>
      <c r="AJ1117" t="s">
        <v>225</v>
      </c>
      <c r="AK1117" t="s">
        <v>14</v>
      </c>
      <c r="AL1117">
        <v>2004</v>
      </c>
      <c r="AM1117">
        <v>20</v>
      </c>
      <c r="AN1117" t="s">
        <v>323</v>
      </c>
      <c r="AO1117" t="s">
        <v>16</v>
      </c>
    </row>
    <row r="1118" spans="1:41" x14ac:dyDescent="0.25">
      <c r="A1118">
        <f>MAX(A$8:A1117)+1</f>
        <v>1110</v>
      </c>
      <c r="B1118" s="2">
        <f>T1118</f>
        <v>7304</v>
      </c>
      <c r="C1118" s="2">
        <f>S1118</f>
        <v>132</v>
      </c>
      <c r="D1118" s="2" t="str">
        <f>AO1118</f>
        <v>CAMP / ESP / JUV / EST</v>
      </c>
      <c r="E1118" s="2">
        <f>U1118</f>
        <v>1</v>
      </c>
      <c r="F1118" s="2">
        <f>W1118</f>
        <v>4</v>
      </c>
      <c r="G1118" s="2">
        <f>X1118</f>
        <v>6</v>
      </c>
      <c r="H1118" s="2">
        <f>Y1118</f>
        <v>10</v>
      </c>
      <c r="I1118" s="3">
        <f>Z1118</f>
        <v>0</v>
      </c>
      <c r="J1118" s="3">
        <f>AA1118</f>
        <v>0</v>
      </c>
      <c r="K1118" s="3">
        <f>AB1118</f>
        <v>0</v>
      </c>
      <c r="L1118" s="3">
        <f>AC1118</f>
        <v>0</v>
      </c>
      <c r="M1118" s="3">
        <f>AD1118</f>
        <v>240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2717</v>
      </c>
      <c r="S1118">
        <v>132</v>
      </c>
      <c r="T1118">
        <v>7304</v>
      </c>
      <c r="U1118">
        <v>1</v>
      </c>
      <c r="V1118" t="s">
        <v>11</v>
      </c>
      <c r="W1118">
        <v>4</v>
      </c>
      <c r="X1118">
        <v>6</v>
      </c>
      <c r="Y1118">
        <v>10</v>
      </c>
      <c r="Z1118">
        <v>0</v>
      </c>
      <c r="AA1118">
        <v>0</v>
      </c>
      <c r="AB1118">
        <v>0</v>
      </c>
      <c r="AC1118">
        <v>0</v>
      </c>
      <c r="AD1118">
        <v>240</v>
      </c>
      <c r="AE1118">
        <v>0</v>
      </c>
      <c r="AF1118">
        <v>0</v>
      </c>
      <c r="AG1118">
        <v>0</v>
      </c>
      <c r="AH1118">
        <v>0</v>
      </c>
      <c r="AI1118" t="s">
        <v>3249</v>
      </c>
      <c r="AJ1118" t="s">
        <v>660</v>
      </c>
      <c r="AK1118" t="s">
        <v>28</v>
      </c>
      <c r="AL1118">
        <v>2006</v>
      </c>
      <c r="AM1118">
        <v>18</v>
      </c>
      <c r="AN1118" t="s">
        <v>21</v>
      </c>
      <c r="AO1118" t="s">
        <v>32</v>
      </c>
    </row>
    <row r="1119" spans="1:41" x14ac:dyDescent="0.25">
      <c r="A1119">
        <f>MAX(A$8:A1118)+1</f>
        <v>1111</v>
      </c>
      <c r="B1119" s="2">
        <f>T1119</f>
        <v>7304</v>
      </c>
      <c r="C1119" s="2">
        <f>S1119</f>
        <v>3</v>
      </c>
      <c r="D1119" s="2" t="str">
        <f>AO1119</f>
        <v>LLIGUES ESTATALS /  /  / EST</v>
      </c>
      <c r="E1119" s="2">
        <f>U1119</f>
        <v>1260</v>
      </c>
      <c r="F1119" s="2">
        <f>W1119</f>
        <v>1</v>
      </c>
      <c r="G1119" s="2">
        <f>X1119</f>
        <v>1</v>
      </c>
      <c r="H1119" s="2">
        <f>Y1119</f>
        <v>1</v>
      </c>
      <c r="I1119" s="3">
        <f>Z1119</f>
        <v>0</v>
      </c>
      <c r="J1119" s="3">
        <f>AA1119</f>
        <v>0</v>
      </c>
      <c r="K1119" s="3">
        <f>AB1119</f>
        <v>1260</v>
      </c>
      <c r="L1119" s="3">
        <f>AC1119</f>
        <v>0</v>
      </c>
      <c r="M1119" s="3">
        <f>AD1119</f>
        <v>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1921</v>
      </c>
      <c r="S1119">
        <v>3</v>
      </c>
      <c r="T1119">
        <v>7304</v>
      </c>
      <c r="U1119">
        <v>1260</v>
      </c>
      <c r="V1119" t="s">
        <v>11</v>
      </c>
      <c r="W1119">
        <v>1</v>
      </c>
      <c r="X1119">
        <v>1</v>
      </c>
      <c r="Y1119">
        <v>1</v>
      </c>
      <c r="Z1119">
        <v>0</v>
      </c>
      <c r="AA1119">
        <v>0</v>
      </c>
      <c r="AB1119">
        <v>1260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 t="s">
        <v>3249</v>
      </c>
      <c r="AJ1119" t="s">
        <v>660</v>
      </c>
      <c r="AK1119" t="s">
        <v>28</v>
      </c>
      <c r="AL1119">
        <v>2006</v>
      </c>
      <c r="AM1119">
        <v>18</v>
      </c>
      <c r="AN1119" t="s">
        <v>21</v>
      </c>
      <c r="AO1119" t="s">
        <v>1693</v>
      </c>
    </row>
    <row r="1120" spans="1:41" x14ac:dyDescent="0.25">
      <c r="A1120">
        <f>MAX(A$8:A1119)+1</f>
        <v>1112</v>
      </c>
      <c r="B1120" s="2">
        <f>T1120</f>
        <v>7304</v>
      </c>
      <c r="C1120" s="2">
        <f>S1120</f>
        <v>2</v>
      </c>
      <c r="D1120" s="2" t="str">
        <f>AO1120</f>
        <v>RQ / RFETM / ABS / EST</v>
      </c>
      <c r="E1120" s="2">
        <f>U1120</f>
        <v>460</v>
      </c>
      <c r="F1120" s="2">
        <f>W1120</f>
        <v>0.1</v>
      </c>
      <c r="G1120" s="2">
        <f>X1120</f>
        <v>1</v>
      </c>
      <c r="H1120" s="2">
        <f>Y1120</f>
        <v>10</v>
      </c>
      <c r="I1120" s="3">
        <f>Z1120</f>
        <v>0</v>
      </c>
      <c r="J1120" s="3">
        <f>AA1120</f>
        <v>0</v>
      </c>
      <c r="K1120" s="3">
        <f>AB1120</f>
        <v>460</v>
      </c>
      <c r="L1120" s="3">
        <f>AC1120</f>
        <v>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688</v>
      </c>
      <c r="S1120">
        <v>2</v>
      </c>
      <c r="T1120">
        <v>7304</v>
      </c>
      <c r="U1120">
        <v>460</v>
      </c>
      <c r="V1120" t="s">
        <v>11</v>
      </c>
      <c r="W1120">
        <v>0.1</v>
      </c>
      <c r="X1120">
        <v>1</v>
      </c>
      <c r="Y1120">
        <v>10</v>
      </c>
      <c r="Z1120">
        <v>0</v>
      </c>
      <c r="AA1120">
        <v>0</v>
      </c>
      <c r="AB1120">
        <v>460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3249</v>
      </c>
      <c r="AJ1120" t="s">
        <v>660</v>
      </c>
      <c r="AK1120" t="s">
        <v>28</v>
      </c>
      <c r="AL1120">
        <v>2006</v>
      </c>
      <c r="AM1120">
        <v>18</v>
      </c>
      <c r="AN1120" t="s">
        <v>21</v>
      </c>
      <c r="AO1120" t="s">
        <v>16</v>
      </c>
    </row>
    <row r="1121" spans="1:41" x14ac:dyDescent="0.25">
      <c r="A1121">
        <f>MAX(A$8:A1120)+1</f>
        <v>1113</v>
      </c>
      <c r="B1121" s="2">
        <f>T1121</f>
        <v>7304</v>
      </c>
      <c r="C1121" s="2">
        <f>S1121</f>
        <v>120</v>
      </c>
      <c r="D1121" s="2" t="str">
        <f>AO1121</f>
        <v>CAMP / CAT / JUV / CAT</v>
      </c>
      <c r="E1121" s="2">
        <f>U1121</f>
        <v>4</v>
      </c>
      <c r="F1121" s="2">
        <f>W1121</f>
        <v>2</v>
      </c>
      <c r="G1121" s="2">
        <f>X1121</f>
        <v>6</v>
      </c>
      <c r="H1121" s="2">
        <f>Y1121</f>
        <v>10</v>
      </c>
      <c r="I1121" s="3">
        <f>Z1121</f>
        <v>0</v>
      </c>
      <c r="J1121" s="3">
        <f>AA1121</f>
        <v>0</v>
      </c>
      <c r="K1121" s="3">
        <f>AB1121</f>
        <v>0</v>
      </c>
      <c r="L1121" s="3">
        <f>AC1121</f>
        <v>0</v>
      </c>
      <c r="M1121" s="3">
        <f>AD1121</f>
        <v>480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689</v>
      </c>
      <c r="S1121">
        <v>120</v>
      </c>
      <c r="T1121">
        <v>7304</v>
      </c>
      <c r="U1121">
        <v>4</v>
      </c>
      <c r="V1121" t="s">
        <v>4113</v>
      </c>
      <c r="W1121">
        <v>2</v>
      </c>
      <c r="X1121">
        <v>6</v>
      </c>
      <c r="Y1121">
        <v>10</v>
      </c>
      <c r="Z1121">
        <v>0</v>
      </c>
      <c r="AA1121">
        <v>0</v>
      </c>
      <c r="AB1121">
        <v>0</v>
      </c>
      <c r="AC1121">
        <v>0</v>
      </c>
      <c r="AD1121">
        <v>480</v>
      </c>
      <c r="AE1121">
        <v>0</v>
      </c>
      <c r="AF1121">
        <v>0</v>
      </c>
      <c r="AG1121">
        <v>0</v>
      </c>
      <c r="AH1121">
        <v>0</v>
      </c>
      <c r="AI1121" t="s">
        <v>3249</v>
      </c>
      <c r="AJ1121" t="s">
        <v>660</v>
      </c>
      <c r="AK1121" t="s">
        <v>28</v>
      </c>
      <c r="AL1121">
        <v>2006</v>
      </c>
      <c r="AM1121">
        <v>18</v>
      </c>
      <c r="AN1121" t="s">
        <v>21</v>
      </c>
      <c r="AO1121" t="s">
        <v>31</v>
      </c>
    </row>
    <row r="1122" spans="1:41" x14ac:dyDescent="0.25">
      <c r="A1122">
        <f>MAX(A$8:A1121)+1</f>
        <v>1114</v>
      </c>
      <c r="B1122" s="2">
        <f>T1122</f>
        <v>7304</v>
      </c>
      <c r="C1122" s="2">
        <f>S1122</f>
        <v>88</v>
      </c>
      <c r="D1122" s="2" t="str">
        <f>AO1122</f>
        <v>TOR / EST / JUV / EST</v>
      </c>
      <c r="E1122" s="2">
        <f>U1122</f>
        <v>1.5</v>
      </c>
      <c r="F1122" s="2">
        <f>W1122</f>
        <v>4</v>
      </c>
      <c r="G1122" s="2">
        <f>X1122</f>
        <v>6</v>
      </c>
      <c r="H1122" s="2">
        <f>Y1122</f>
        <v>10</v>
      </c>
      <c r="I1122" s="3">
        <f>Z1122</f>
        <v>0</v>
      </c>
      <c r="J1122" s="3">
        <f>AA1122</f>
        <v>0</v>
      </c>
      <c r="K1122" s="3">
        <f>AB1122</f>
        <v>0</v>
      </c>
      <c r="L1122" s="3">
        <f>AC1122</f>
        <v>360</v>
      </c>
      <c r="M1122" s="3">
        <f>AD1122</f>
        <v>360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4798</v>
      </c>
      <c r="S1122">
        <v>88</v>
      </c>
      <c r="T1122">
        <v>7304</v>
      </c>
      <c r="U1122">
        <v>1.5</v>
      </c>
      <c r="V1122" t="s">
        <v>2462</v>
      </c>
      <c r="W1122">
        <v>4</v>
      </c>
      <c r="X1122">
        <v>6</v>
      </c>
      <c r="Y1122">
        <v>10</v>
      </c>
      <c r="Z1122">
        <v>0</v>
      </c>
      <c r="AA1122">
        <v>0</v>
      </c>
      <c r="AB1122">
        <v>0</v>
      </c>
      <c r="AC1122">
        <v>360</v>
      </c>
      <c r="AD1122">
        <v>360</v>
      </c>
      <c r="AE1122">
        <v>0</v>
      </c>
      <c r="AF1122">
        <v>0</v>
      </c>
      <c r="AG1122">
        <v>0</v>
      </c>
      <c r="AH1122">
        <v>0</v>
      </c>
      <c r="AI1122" t="s">
        <v>3249</v>
      </c>
      <c r="AJ1122" t="s">
        <v>660</v>
      </c>
      <c r="AK1122" t="s">
        <v>28</v>
      </c>
      <c r="AL1122">
        <v>2006</v>
      </c>
      <c r="AM1122">
        <v>18</v>
      </c>
      <c r="AN1122" t="s">
        <v>21</v>
      </c>
      <c r="AO1122" t="s">
        <v>99</v>
      </c>
    </row>
    <row r="1123" spans="1:41" x14ac:dyDescent="0.25">
      <c r="A1123">
        <f>MAX(A$8:A1122)+1</f>
        <v>1115</v>
      </c>
      <c r="B1123" s="2">
        <f>T1123</f>
        <v>7307</v>
      </c>
      <c r="C1123" s="2">
        <f>S1123</f>
        <v>187</v>
      </c>
      <c r="D1123" s="2" t="str">
        <f>AO1123</f>
        <v>CAMP / ESP / V50F / EST</v>
      </c>
      <c r="E1123" s="2">
        <f>U1123</f>
        <v>12</v>
      </c>
      <c r="F1123" s="2">
        <f>W1123</f>
        <v>4</v>
      </c>
      <c r="G1123" s="2">
        <f>X1123</f>
        <v>1.33</v>
      </c>
      <c r="H1123" s="2">
        <f>Y1123</f>
        <v>10</v>
      </c>
      <c r="I1123" s="3">
        <f>Z1123</f>
        <v>638.40000000000009</v>
      </c>
      <c r="J1123" s="3">
        <f>AA1123</f>
        <v>0</v>
      </c>
      <c r="K1123" s="3">
        <f>AB1123</f>
        <v>0</v>
      </c>
      <c r="L1123" s="3">
        <f>AC1123</f>
        <v>0</v>
      </c>
      <c r="M1123" s="3">
        <f>AD1123</f>
        <v>0</v>
      </c>
      <c r="N1123" s="3">
        <f>AE1123</f>
        <v>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2769</v>
      </c>
      <c r="S1123">
        <v>187</v>
      </c>
      <c r="T1123">
        <v>7307</v>
      </c>
      <c r="U1123">
        <v>12</v>
      </c>
      <c r="V1123" t="s">
        <v>11</v>
      </c>
      <c r="W1123">
        <v>4</v>
      </c>
      <c r="X1123">
        <v>1.33</v>
      </c>
      <c r="Y1123">
        <v>10</v>
      </c>
      <c r="Z1123">
        <v>638.40000000000009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 t="s">
        <v>2472</v>
      </c>
      <c r="AJ1123" t="s">
        <v>595</v>
      </c>
      <c r="AK1123" t="s">
        <v>28</v>
      </c>
      <c r="AL1123">
        <v>1965</v>
      </c>
      <c r="AM1123">
        <v>59</v>
      </c>
      <c r="AN1123" t="s">
        <v>145</v>
      </c>
      <c r="AO1123" t="s">
        <v>2768</v>
      </c>
    </row>
    <row r="1124" spans="1:41" x14ac:dyDescent="0.25">
      <c r="A1124">
        <f>MAX(A$8:A1123)+1</f>
        <v>1116</v>
      </c>
      <c r="B1124" s="2">
        <f>T1124</f>
        <v>7307</v>
      </c>
      <c r="C1124" s="2">
        <f>S1124</f>
        <v>194</v>
      </c>
      <c r="D1124" s="2" t="str">
        <f>AO1124</f>
        <v>TOR / ZON / V50F / EST</v>
      </c>
      <c r="E1124" s="2">
        <f>U1124</f>
        <v>6.5</v>
      </c>
      <c r="F1124" s="2">
        <f>W1124</f>
        <v>0.75</v>
      </c>
      <c r="G1124" s="2">
        <f>X1124</f>
        <v>1.5</v>
      </c>
      <c r="H1124" s="2">
        <f>Y1124</f>
        <v>10</v>
      </c>
      <c r="I1124" s="3">
        <f>Z1124</f>
        <v>73.125</v>
      </c>
      <c r="J1124" s="3">
        <f>AA1124</f>
        <v>0</v>
      </c>
      <c r="K1124" s="3">
        <f>AB1124</f>
        <v>0</v>
      </c>
      <c r="L1124" s="3">
        <f>AC1124</f>
        <v>0</v>
      </c>
      <c r="M1124" s="3">
        <f>AD1124</f>
        <v>0</v>
      </c>
      <c r="N1124" s="3">
        <f>AE1124</f>
        <v>0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4092</v>
      </c>
      <c r="S1124">
        <v>194</v>
      </c>
      <c r="T1124">
        <v>7307</v>
      </c>
      <c r="U1124">
        <v>6.5</v>
      </c>
      <c r="V1124" t="s">
        <v>3882</v>
      </c>
      <c r="W1124">
        <v>0.75</v>
      </c>
      <c r="X1124">
        <v>1.5</v>
      </c>
      <c r="Y1124">
        <v>10</v>
      </c>
      <c r="Z1124">
        <v>73.125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 t="s">
        <v>2472</v>
      </c>
      <c r="AJ1124" t="s">
        <v>595</v>
      </c>
      <c r="AK1124" t="s">
        <v>28</v>
      </c>
      <c r="AL1124">
        <v>1965</v>
      </c>
      <c r="AM1124">
        <v>59</v>
      </c>
      <c r="AN1124" t="s">
        <v>145</v>
      </c>
      <c r="AO1124" t="s">
        <v>4084</v>
      </c>
    </row>
    <row r="1125" spans="1:41" x14ac:dyDescent="0.25">
      <c r="A1125">
        <f>MAX(A$8:A1124)+1</f>
        <v>1117</v>
      </c>
      <c r="B1125" s="2">
        <f>T1125</f>
        <v>7307</v>
      </c>
      <c r="C1125" s="2">
        <f>S1125</f>
        <v>93</v>
      </c>
      <c r="D1125" s="2" t="str">
        <f>AO1125</f>
        <v>TOR / EST / V50 / EST</v>
      </c>
      <c r="E1125" s="2">
        <f>U1125</f>
        <v>3</v>
      </c>
      <c r="F1125" s="2">
        <f>W1125</f>
        <v>0.5</v>
      </c>
      <c r="G1125" s="2">
        <f>X1125</f>
        <v>6</v>
      </c>
      <c r="H1125" s="2">
        <f>Y1125</f>
        <v>10</v>
      </c>
      <c r="I1125" s="3">
        <f>Z1125</f>
        <v>90</v>
      </c>
      <c r="J1125" s="3">
        <f>AA1125</f>
        <v>0</v>
      </c>
      <c r="K1125" s="3">
        <f>AB1125</f>
        <v>0</v>
      </c>
      <c r="L1125" s="3">
        <f>AC1125</f>
        <v>0</v>
      </c>
      <c r="M1125" s="3">
        <f>AD1125</f>
        <v>0</v>
      </c>
      <c r="N1125" s="3">
        <f>AE1125</f>
        <v>0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4758</v>
      </c>
      <c r="S1125">
        <v>93</v>
      </c>
      <c r="T1125">
        <v>7307</v>
      </c>
      <c r="U1125">
        <v>3</v>
      </c>
      <c r="V1125" t="s">
        <v>2462</v>
      </c>
      <c r="W1125">
        <v>0.5</v>
      </c>
      <c r="X1125">
        <v>6</v>
      </c>
      <c r="Y1125">
        <v>10</v>
      </c>
      <c r="Z1125">
        <v>90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 t="s">
        <v>2472</v>
      </c>
      <c r="AJ1125" t="s">
        <v>595</v>
      </c>
      <c r="AK1125" t="s">
        <v>28</v>
      </c>
      <c r="AL1125">
        <v>1965</v>
      </c>
      <c r="AM1125">
        <v>59</v>
      </c>
      <c r="AN1125" t="s">
        <v>145</v>
      </c>
      <c r="AO1125" t="s">
        <v>492</v>
      </c>
    </row>
    <row r="1126" spans="1:41" x14ac:dyDescent="0.25">
      <c r="A1126">
        <f>MAX(A$8:A1125)+1</f>
        <v>1118</v>
      </c>
      <c r="B1126" s="2">
        <f>T1126</f>
        <v>7328</v>
      </c>
      <c r="C1126" s="2">
        <f>S1126</f>
        <v>127</v>
      </c>
      <c r="D1126" s="2" t="str">
        <f>AO1126</f>
        <v>CAMP / CAT / V60 / CAT</v>
      </c>
      <c r="E1126" s="2">
        <f>U1126</f>
        <v>4</v>
      </c>
      <c r="F1126" s="2">
        <f>W1126</f>
        <v>2</v>
      </c>
      <c r="G1126" s="2">
        <f>X1126</f>
        <v>3</v>
      </c>
      <c r="H1126" s="2">
        <f>Y1126</f>
        <v>10</v>
      </c>
      <c r="I1126" s="3">
        <f>Z1126</f>
        <v>240</v>
      </c>
      <c r="J1126" s="3">
        <f>AA1126</f>
        <v>0</v>
      </c>
      <c r="K1126" s="3">
        <f>AB1126</f>
        <v>0</v>
      </c>
      <c r="L1126" s="3">
        <f>AC1126</f>
        <v>0</v>
      </c>
      <c r="M1126" s="3">
        <f>AD1126</f>
        <v>0</v>
      </c>
      <c r="N1126" s="3">
        <f>AE1126</f>
        <v>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4692</v>
      </c>
      <c r="S1126">
        <v>127</v>
      </c>
      <c r="T1126">
        <v>7328</v>
      </c>
      <c r="U1126">
        <v>4</v>
      </c>
      <c r="V1126" t="s">
        <v>4633</v>
      </c>
      <c r="W1126">
        <v>2</v>
      </c>
      <c r="X1126">
        <v>3</v>
      </c>
      <c r="Y1126">
        <v>10</v>
      </c>
      <c r="Z1126">
        <v>240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 t="s">
        <v>4693</v>
      </c>
      <c r="AJ1126" t="s">
        <v>595</v>
      </c>
      <c r="AK1126" t="s">
        <v>14</v>
      </c>
      <c r="AL1126">
        <v>1963</v>
      </c>
      <c r="AM1126">
        <v>61</v>
      </c>
      <c r="AN1126" t="s">
        <v>145</v>
      </c>
      <c r="AO1126" t="s">
        <v>146</v>
      </c>
    </row>
    <row r="1127" spans="1:41" x14ac:dyDescent="0.25">
      <c r="A1127">
        <f>MAX(A$8:A1126)+1</f>
        <v>1119</v>
      </c>
      <c r="B1127" s="2">
        <f>T1127</f>
        <v>7342</v>
      </c>
      <c r="C1127" s="2">
        <f>S1127</f>
        <v>16</v>
      </c>
      <c r="D1127" s="2" t="str">
        <f>AO1127</f>
        <v>OP / CAT1F / SEN C / CAT</v>
      </c>
      <c r="E1127" s="2">
        <f>U1127</f>
        <v>3</v>
      </c>
      <c r="F1127" s="2">
        <f>W1127</f>
        <v>0.25</v>
      </c>
      <c r="G1127" s="2">
        <f>X1127</f>
        <v>15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112.5</v>
      </c>
      <c r="L1127" s="3">
        <f>AC1127</f>
        <v>0</v>
      </c>
      <c r="M1127" s="3">
        <f>AD1127</f>
        <v>0</v>
      </c>
      <c r="N1127" s="3">
        <f>AE1127</f>
        <v>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3800</v>
      </c>
      <c r="S1127">
        <v>16</v>
      </c>
      <c r="T1127">
        <v>7342</v>
      </c>
      <c r="U1127">
        <v>3</v>
      </c>
      <c r="V1127" t="s">
        <v>22</v>
      </c>
      <c r="W1127">
        <v>0.25</v>
      </c>
      <c r="X1127">
        <v>15</v>
      </c>
      <c r="Y1127">
        <v>10</v>
      </c>
      <c r="Z1127">
        <v>0</v>
      </c>
      <c r="AA1127">
        <v>0</v>
      </c>
      <c r="AB1127">
        <v>112.5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 t="s">
        <v>3801</v>
      </c>
      <c r="AJ1127" t="s">
        <v>1129</v>
      </c>
      <c r="AK1127" t="s">
        <v>14</v>
      </c>
      <c r="AL1127">
        <v>1983</v>
      </c>
      <c r="AM1127">
        <v>41</v>
      </c>
      <c r="AN1127" t="s">
        <v>91</v>
      </c>
      <c r="AO1127" t="s">
        <v>107</v>
      </c>
    </row>
    <row r="1128" spans="1:41" x14ac:dyDescent="0.25">
      <c r="A1128">
        <f>MAX(A$8:A1127)+1</f>
        <v>1120</v>
      </c>
      <c r="B1128" s="2">
        <f>T1128</f>
        <v>7343</v>
      </c>
      <c r="C1128" s="2">
        <f>S1128</f>
        <v>65</v>
      </c>
      <c r="D1128" s="2" t="str">
        <f>AO1128</f>
        <v>TOP / CAT / JUV / CAT</v>
      </c>
      <c r="E1128" s="2">
        <f>U1128</f>
        <v>16</v>
      </c>
      <c r="F1128" s="2">
        <f>W1128</f>
        <v>2</v>
      </c>
      <c r="G1128" s="2">
        <f>X1128</f>
        <v>6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0</v>
      </c>
      <c r="L1128" s="3">
        <f>AC1128</f>
        <v>0</v>
      </c>
      <c r="M1128" s="3">
        <f>AD1128</f>
        <v>0</v>
      </c>
      <c r="N1128" s="3">
        <f>AE1128</f>
        <v>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484</v>
      </c>
      <c r="S1128">
        <v>65</v>
      </c>
      <c r="T1128">
        <v>7343</v>
      </c>
      <c r="U1128">
        <v>16</v>
      </c>
      <c r="V1128" t="s">
        <v>11</v>
      </c>
      <c r="W1128">
        <v>2</v>
      </c>
      <c r="X1128">
        <v>6</v>
      </c>
      <c r="Y1128">
        <v>10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 t="s">
        <v>478</v>
      </c>
      <c r="AJ1128" t="s">
        <v>466</v>
      </c>
      <c r="AK1128" t="s">
        <v>14</v>
      </c>
      <c r="AL1128">
        <v>2005</v>
      </c>
      <c r="AM1128">
        <v>19</v>
      </c>
      <c r="AN1128" t="s">
        <v>131</v>
      </c>
      <c r="AO1128" t="s">
        <v>38</v>
      </c>
    </row>
    <row r="1129" spans="1:41" x14ac:dyDescent="0.25">
      <c r="A1129">
        <f>MAX(A$8:A1128)+1</f>
        <v>1121</v>
      </c>
      <c r="B1129" s="2">
        <f>T1129</f>
        <v>7343</v>
      </c>
      <c r="C1129" s="2">
        <f>S1129</f>
        <v>132</v>
      </c>
      <c r="D1129" s="2" t="str">
        <f>AO1129</f>
        <v>CAMP / ESP / JUV / EST</v>
      </c>
      <c r="E1129" s="2">
        <f>U1129</f>
        <v>4</v>
      </c>
      <c r="F1129" s="2">
        <f>W1129</f>
        <v>4</v>
      </c>
      <c r="G1129" s="2">
        <f>X1129</f>
        <v>6</v>
      </c>
      <c r="H1129" s="2">
        <f>Y1129</f>
        <v>10</v>
      </c>
      <c r="I1129" s="3">
        <f>Z1129</f>
        <v>0</v>
      </c>
      <c r="J1129" s="3">
        <f>AA1129</f>
        <v>0</v>
      </c>
      <c r="K1129" s="3">
        <f>AB1129</f>
        <v>0</v>
      </c>
      <c r="L1129" s="3">
        <f>AC1129</f>
        <v>0</v>
      </c>
      <c r="M1129" s="3">
        <f>AD1129</f>
        <v>0</v>
      </c>
      <c r="N1129" s="3">
        <f>AE1129</f>
        <v>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481</v>
      </c>
      <c r="S1129">
        <v>132</v>
      </c>
      <c r="T1129">
        <v>7343</v>
      </c>
      <c r="U1129">
        <v>4</v>
      </c>
      <c r="V1129" t="s">
        <v>11</v>
      </c>
      <c r="W1129">
        <v>4</v>
      </c>
      <c r="X1129">
        <v>6</v>
      </c>
      <c r="Y1129">
        <v>10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 t="s">
        <v>478</v>
      </c>
      <c r="AJ1129" t="s">
        <v>466</v>
      </c>
      <c r="AK1129" t="s">
        <v>14</v>
      </c>
      <c r="AL1129">
        <v>2005</v>
      </c>
      <c r="AM1129">
        <v>19</v>
      </c>
      <c r="AN1129" t="s">
        <v>131</v>
      </c>
      <c r="AO1129" t="s">
        <v>32</v>
      </c>
    </row>
    <row r="1130" spans="1:41" x14ac:dyDescent="0.25">
      <c r="A1130">
        <f>MAX(A$8:A1129)+1</f>
        <v>1122</v>
      </c>
      <c r="B1130" s="2">
        <f>T1130</f>
        <v>7343</v>
      </c>
      <c r="C1130" s="2">
        <f>S1130</f>
        <v>3</v>
      </c>
      <c r="D1130" s="2" t="str">
        <f>AO1130</f>
        <v>LLIGUES ESTATALS /  /  / EST</v>
      </c>
      <c r="E1130" s="2">
        <f>U1130</f>
        <v>3420</v>
      </c>
      <c r="F1130" s="2">
        <f>W1130</f>
        <v>1</v>
      </c>
      <c r="G1130" s="2">
        <f>X1130</f>
        <v>1</v>
      </c>
      <c r="H1130" s="2">
        <f>Y1130</f>
        <v>1</v>
      </c>
      <c r="I1130" s="3">
        <f>Z1130</f>
        <v>0</v>
      </c>
      <c r="J1130" s="3">
        <f>AA1130</f>
        <v>0</v>
      </c>
      <c r="K1130" s="3">
        <f>AB1130</f>
        <v>3420</v>
      </c>
      <c r="L1130" s="3">
        <f>AC1130</f>
        <v>0</v>
      </c>
      <c r="M1130" s="3">
        <f>AD1130</f>
        <v>0</v>
      </c>
      <c r="N1130" s="3">
        <f>AE1130</f>
        <v>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1707</v>
      </c>
      <c r="S1130">
        <v>3</v>
      </c>
      <c r="T1130">
        <v>7343</v>
      </c>
      <c r="U1130">
        <v>3420</v>
      </c>
      <c r="V1130" t="s">
        <v>11</v>
      </c>
      <c r="W1130">
        <v>1</v>
      </c>
      <c r="X1130">
        <v>1</v>
      </c>
      <c r="Y1130">
        <v>1</v>
      </c>
      <c r="Z1130">
        <v>0</v>
      </c>
      <c r="AA1130">
        <v>0</v>
      </c>
      <c r="AB1130">
        <v>3420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 t="s">
        <v>478</v>
      </c>
      <c r="AJ1130" t="s">
        <v>466</v>
      </c>
      <c r="AK1130" t="s">
        <v>14</v>
      </c>
      <c r="AL1130">
        <v>2005</v>
      </c>
      <c r="AM1130">
        <v>19</v>
      </c>
      <c r="AN1130" t="s">
        <v>131</v>
      </c>
      <c r="AO1130" t="s">
        <v>1693</v>
      </c>
    </row>
    <row r="1131" spans="1:41" x14ac:dyDescent="0.25">
      <c r="A1131">
        <f>MAX(A$8:A1130)+1</f>
        <v>1123</v>
      </c>
      <c r="B1131" s="2">
        <f>T1131</f>
        <v>7343</v>
      </c>
      <c r="C1131" s="2">
        <f>S1131</f>
        <v>2</v>
      </c>
      <c r="D1131" s="2" t="str">
        <f>AO1131</f>
        <v>RQ / RFETM / ABS / EST</v>
      </c>
      <c r="E1131" s="2">
        <f>U1131</f>
        <v>1085</v>
      </c>
      <c r="F1131" s="2">
        <f>W1131</f>
        <v>0.1</v>
      </c>
      <c r="G1131" s="2">
        <f>X1131</f>
        <v>1</v>
      </c>
      <c r="H1131" s="2">
        <f>Y1131</f>
        <v>10</v>
      </c>
      <c r="I1131" s="3">
        <f>Z1131</f>
        <v>0</v>
      </c>
      <c r="J1131" s="3">
        <f>AA1131</f>
        <v>0</v>
      </c>
      <c r="K1131" s="3">
        <f>AB1131</f>
        <v>1085</v>
      </c>
      <c r="L1131" s="3">
        <f>AC1131</f>
        <v>0</v>
      </c>
      <c r="M1131" s="3">
        <f>AD1131</f>
        <v>0</v>
      </c>
      <c r="N1131" s="3">
        <f>AE1131</f>
        <v>0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477</v>
      </c>
      <c r="S1131">
        <v>2</v>
      </c>
      <c r="T1131">
        <v>7343</v>
      </c>
      <c r="U1131">
        <v>1085</v>
      </c>
      <c r="V1131" t="s">
        <v>11</v>
      </c>
      <c r="W1131">
        <v>0.1</v>
      </c>
      <c r="X1131">
        <v>1</v>
      </c>
      <c r="Y1131">
        <v>10</v>
      </c>
      <c r="Z1131">
        <v>0</v>
      </c>
      <c r="AA1131">
        <v>0</v>
      </c>
      <c r="AB1131">
        <v>1085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 t="s">
        <v>478</v>
      </c>
      <c r="AJ1131" t="s">
        <v>466</v>
      </c>
      <c r="AK1131" t="s">
        <v>14</v>
      </c>
      <c r="AL1131">
        <v>2005</v>
      </c>
      <c r="AM1131">
        <v>19</v>
      </c>
      <c r="AN1131" t="s">
        <v>131</v>
      </c>
      <c r="AO1131" t="s">
        <v>16</v>
      </c>
    </row>
    <row r="1132" spans="1:41" x14ac:dyDescent="0.25">
      <c r="A1132">
        <f>MAX(A$8:A1131)+1</f>
        <v>1124</v>
      </c>
      <c r="B1132" s="2">
        <f>T1132</f>
        <v>7343</v>
      </c>
      <c r="C1132" s="2">
        <f>S1132</f>
        <v>5</v>
      </c>
      <c r="D1132" s="2" t="str">
        <f>AO1132</f>
        <v>OP / VIC / ABS / EST</v>
      </c>
      <c r="E1132" s="2">
        <f>U1132</f>
        <v>4</v>
      </c>
      <c r="F1132" s="2">
        <f>W1132</f>
        <v>1</v>
      </c>
      <c r="G1132" s="2">
        <f>X1132</f>
        <v>15</v>
      </c>
      <c r="H1132" s="2">
        <f>Y1132</f>
        <v>10</v>
      </c>
      <c r="I1132" s="3">
        <f>Z1132</f>
        <v>0</v>
      </c>
      <c r="J1132" s="3">
        <f>AA1132</f>
        <v>0</v>
      </c>
      <c r="K1132" s="3">
        <f>AB1132</f>
        <v>600</v>
      </c>
      <c r="L1132" s="3">
        <f>AC1132</f>
        <v>600</v>
      </c>
      <c r="M1132" s="3">
        <f>AD1132</f>
        <v>0</v>
      </c>
      <c r="N1132" s="3">
        <f>AE1132</f>
        <v>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486</v>
      </c>
      <c r="S1132">
        <v>5</v>
      </c>
      <c r="T1132">
        <v>7343</v>
      </c>
      <c r="U1132">
        <v>4</v>
      </c>
      <c r="V1132" t="s">
        <v>22</v>
      </c>
      <c r="W1132">
        <v>1</v>
      </c>
      <c r="X1132">
        <v>15</v>
      </c>
      <c r="Y1132">
        <v>10</v>
      </c>
      <c r="Z1132">
        <v>0</v>
      </c>
      <c r="AA1132">
        <v>0</v>
      </c>
      <c r="AB1132">
        <v>600</v>
      </c>
      <c r="AC1132">
        <v>600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 t="s">
        <v>478</v>
      </c>
      <c r="AJ1132" t="s">
        <v>466</v>
      </c>
      <c r="AK1132" t="s">
        <v>14</v>
      </c>
      <c r="AL1132">
        <v>2005</v>
      </c>
      <c r="AM1132">
        <v>19</v>
      </c>
      <c r="AN1132" t="s">
        <v>131</v>
      </c>
      <c r="AO1132" t="s">
        <v>84</v>
      </c>
    </row>
    <row r="1133" spans="1:41" x14ac:dyDescent="0.25">
      <c r="A1133">
        <f>MAX(A$8:A1132)+1</f>
        <v>1125</v>
      </c>
      <c r="B1133" s="2">
        <f>T1133</f>
        <v>7343</v>
      </c>
      <c r="C1133" s="2">
        <f>S1133</f>
        <v>151</v>
      </c>
      <c r="D1133" s="2" t="str">
        <f>AO1133</f>
        <v>OP / OLOT / ABS / EST</v>
      </c>
      <c r="E1133" s="2">
        <f>U1133</f>
        <v>8</v>
      </c>
      <c r="F1133" s="2">
        <f>W1133</f>
        <v>1</v>
      </c>
      <c r="G1133" s="2">
        <f>X1133</f>
        <v>15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1200</v>
      </c>
      <c r="L1133" s="3">
        <f>AC1133</f>
        <v>1200</v>
      </c>
      <c r="M1133" s="3">
        <f>AD1133</f>
        <v>0</v>
      </c>
      <c r="N1133" s="3">
        <f>AE1133</f>
        <v>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485</v>
      </c>
      <c r="S1133">
        <v>151</v>
      </c>
      <c r="T1133">
        <v>7343</v>
      </c>
      <c r="U1133">
        <v>8</v>
      </c>
      <c r="V1133" t="s">
        <v>22</v>
      </c>
      <c r="W1133">
        <v>1</v>
      </c>
      <c r="X1133">
        <v>15</v>
      </c>
      <c r="Y1133">
        <v>10</v>
      </c>
      <c r="Z1133">
        <v>0</v>
      </c>
      <c r="AA1133">
        <v>0</v>
      </c>
      <c r="AB1133">
        <v>1200</v>
      </c>
      <c r="AC1133">
        <v>1200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 t="s">
        <v>478</v>
      </c>
      <c r="AJ1133" t="s">
        <v>466</v>
      </c>
      <c r="AK1133" t="s">
        <v>14</v>
      </c>
      <c r="AL1133">
        <v>2005</v>
      </c>
      <c r="AM1133">
        <v>19</v>
      </c>
      <c r="AN1133" t="s">
        <v>131</v>
      </c>
      <c r="AO1133" t="s">
        <v>46</v>
      </c>
    </row>
    <row r="1134" spans="1:41" x14ac:dyDescent="0.25">
      <c r="A1134">
        <f>MAX(A$8:A1133)+1</f>
        <v>1126</v>
      </c>
      <c r="B1134" s="2">
        <f>T1134</f>
        <v>7343</v>
      </c>
      <c r="C1134" s="2">
        <f>S1134</f>
        <v>167</v>
      </c>
      <c r="D1134" s="2" t="str">
        <f>AO1134</f>
        <v>OP / CAT1F / CAD C / CAT</v>
      </c>
      <c r="E1134" s="2">
        <f>U1134</f>
        <v>1</v>
      </c>
      <c r="F1134" s="2">
        <f>W1134</f>
        <v>0.5</v>
      </c>
      <c r="G1134" s="2">
        <f>X1134</f>
        <v>3.5</v>
      </c>
      <c r="H1134" s="2">
        <f>Y1134</f>
        <v>10</v>
      </c>
      <c r="I1134" s="3">
        <f>Z1134</f>
        <v>0</v>
      </c>
      <c r="J1134" s="3">
        <f>AA1134</f>
        <v>0</v>
      </c>
      <c r="K1134" s="3">
        <f>AB1134</f>
        <v>17.5</v>
      </c>
      <c r="L1134" s="3">
        <f>AC1134</f>
        <v>17.5</v>
      </c>
      <c r="M1134" s="3">
        <f>AD1134</f>
        <v>0</v>
      </c>
      <c r="N1134" s="3">
        <f>AE1134</f>
        <v>0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3648</v>
      </c>
      <c r="S1134">
        <v>167</v>
      </c>
      <c r="T1134">
        <v>7343</v>
      </c>
      <c r="U1134">
        <v>1</v>
      </c>
      <c r="V1134" t="s">
        <v>22</v>
      </c>
      <c r="W1134">
        <v>0.5</v>
      </c>
      <c r="X1134">
        <v>3.5</v>
      </c>
      <c r="Y1134">
        <v>10</v>
      </c>
      <c r="Z1134">
        <v>0</v>
      </c>
      <c r="AA1134">
        <v>0</v>
      </c>
      <c r="AB1134">
        <v>17.5</v>
      </c>
      <c r="AC1134">
        <v>17.5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 t="s">
        <v>478</v>
      </c>
      <c r="AJ1134" t="s">
        <v>466</v>
      </c>
      <c r="AK1134" t="s">
        <v>14</v>
      </c>
      <c r="AL1134">
        <v>2005</v>
      </c>
      <c r="AM1134">
        <v>19</v>
      </c>
      <c r="AN1134" t="s">
        <v>131</v>
      </c>
      <c r="AO1134" t="s">
        <v>144</v>
      </c>
    </row>
    <row r="1135" spans="1:41" x14ac:dyDescent="0.25">
      <c r="A1135">
        <f>MAX(A$8:A1134)+1</f>
        <v>1127</v>
      </c>
      <c r="B1135" s="2">
        <f>T1135</f>
        <v>7343</v>
      </c>
      <c r="C1135" s="2">
        <f>S1135</f>
        <v>77</v>
      </c>
      <c r="D1135" s="2" t="str">
        <f>AO1135</f>
        <v>TOR / ZON / S21 / EST</v>
      </c>
      <c r="E1135" s="2">
        <f>U1135</f>
        <v>13</v>
      </c>
      <c r="F1135" s="2">
        <f>W1135</f>
        <v>2</v>
      </c>
      <c r="G1135" s="2">
        <f>X1135</f>
        <v>9</v>
      </c>
      <c r="H1135" s="2">
        <f>Y1135</f>
        <v>10</v>
      </c>
      <c r="I1135" s="3">
        <f>Z1135</f>
        <v>0</v>
      </c>
      <c r="J1135" s="3">
        <f>AA1135</f>
        <v>0</v>
      </c>
      <c r="K1135" s="3">
        <f>AB1135</f>
        <v>0</v>
      </c>
      <c r="L1135" s="3">
        <f>AC1135</f>
        <v>2340</v>
      </c>
      <c r="M1135" s="3">
        <f>AD1135</f>
        <v>0</v>
      </c>
      <c r="N1135" s="3">
        <f>AE1135</f>
        <v>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3893</v>
      </c>
      <c r="S1135">
        <v>77</v>
      </c>
      <c r="T1135">
        <v>7343</v>
      </c>
      <c r="U1135">
        <v>13</v>
      </c>
      <c r="V1135" t="s">
        <v>3882</v>
      </c>
      <c r="W1135">
        <v>2</v>
      </c>
      <c r="X1135">
        <v>9</v>
      </c>
      <c r="Y1135">
        <v>10</v>
      </c>
      <c r="Z1135">
        <v>0</v>
      </c>
      <c r="AA1135">
        <v>0</v>
      </c>
      <c r="AB1135">
        <v>0</v>
      </c>
      <c r="AC1135">
        <v>2340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 t="s">
        <v>478</v>
      </c>
      <c r="AJ1135" t="s">
        <v>466</v>
      </c>
      <c r="AK1135" t="s">
        <v>14</v>
      </c>
      <c r="AL1135">
        <v>2005</v>
      </c>
      <c r="AM1135">
        <v>19</v>
      </c>
      <c r="AN1135" t="s">
        <v>131</v>
      </c>
      <c r="AO1135" t="s">
        <v>81</v>
      </c>
    </row>
    <row r="1136" spans="1:41" x14ac:dyDescent="0.25">
      <c r="A1136">
        <f>MAX(A$8:A1135)+1</f>
        <v>1128</v>
      </c>
      <c r="B1136" s="2">
        <f>T1136</f>
        <v>7343</v>
      </c>
      <c r="C1136" s="2">
        <f>S1136</f>
        <v>119</v>
      </c>
      <c r="D1136" s="2" t="str">
        <f>AO1136</f>
        <v>CAMP / CAT / S21 / CAT</v>
      </c>
      <c r="E1136" s="2">
        <f>U1136</f>
        <v>20</v>
      </c>
      <c r="F1136" s="2">
        <f>W1136</f>
        <v>2</v>
      </c>
      <c r="G1136" s="2">
        <f>X1136</f>
        <v>9</v>
      </c>
      <c r="H1136" s="2">
        <f>Y1136</f>
        <v>10</v>
      </c>
      <c r="I1136" s="3">
        <f>Z1136</f>
        <v>0</v>
      </c>
      <c r="J1136" s="3">
        <f>AA1136</f>
        <v>0</v>
      </c>
      <c r="K1136" s="3">
        <f>AB1136</f>
        <v>0</v>
      </c>
      <c r="L1136" s="3">
        <f>AC1136</f>
        <v>3600</v>
      </c>
      <c r="M1136" s="3">
        <f>AD1136</f>
        <v>0</v>
      </c>
      <c r="N1136" s="3">
        <f>AE1136</f>
        <v>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480</v>
      </c>
      <c r="S1136">
        <v>119</v>
      </c>
      <c r="T1136">
        <v>7343</v>
      </c>
      <c r="U1136">
        <v>20</v>
      </c>
      <c r="V1136" t="s">
        <v>4113</v>
      </c>
      <c r="W1136">
        <v>2</v>
      </c>
      <c r="X1136">
        <v>9</v>
      </c>
      <c r="Y1136">
        <v>10</v>
      </c>
      <c r="Z1136">
        <v>0</v>
      </c>
      <c r="AA1136">
        <v>0</v>
      </c>
      <c r="AB1136">
        <v>0</v>
      </c>
      <c r="AC1136">
        <v>3600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 t="s">
        <v>478</v>
      </c>
      <c r="AJ1136" t="s">
        <v>466</v>
      </c>
      <c r="AK1136" t="s">
        <v>14</v>
      </c>
      <c r="AL1136">
        <v>2005</v>
      </c>
      <c r="AM1136">
        <v>19</v>
      </c>
      <c r="AN1136" t="s">
        <v>131</v>
      </c>
      <c r="AO1136" t="s">
        <v>77</v>
      </c>
    </row>
    <row r="1137" spans="1:41" x14ac:dyDescent="0.25">
      <c r="A1137">
        <f>MAX(A$8:A1136)+1</f>
        <v>1129</v>
      </c>
      <c r="B1137" s="2">
        <f>T1137</f>
        <v>7343</v>
      </c>
      <c r="C1137" s="2">
        <f>S1137</f>
        <v>28</v>
      </c>
      <c r="D1137" s="2" t="str">
        <f>AO1137</f>
        <v>OP / CAT2F / SEN A / CAT</v>
      </c>
      <c r="E1137" s="2">
        <f>U1137</f>
        <v>10</v>
      </c>
      <c r="F1137" s="2">
        <f>W1137</f>
        <v>1.25</v>
      </c>
      <c r="G1137" s="2">
        <f>X1137</f>
        <v>15</v>
      </c>
      <c r="H1137" s="2">
        <f>Y1137</f>
        <v>10</v>
      </c>
      <c r="I1137" s="3">
        <f>Z1137</f>
        <v>0</v>
      </c>
      <c r="J1137" s="3">
        <f>AA1137</f>
        <v>0</v>
      </c>
      <c r="K1137" s="3">
        <f>AB1137</f>
        <v>1875</v>
      </c>
      <c r="L1137" s="3">
        <f>AC1137</f>
        <v>1875</v>
      </c>
      <c r="M1137" s="3">
        <f>AD1137</f>
        <v>0</v>
      </c>
      <c r="N1137" s="3">
        <f>AE1137</f>
        <v>0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482</v>
      </c>
      <c r="S1137">
        <v>28</v>
      </c>
      <c r="T1137">
        <v>7343</v>
      </c>
      <c r="U1137">
        <v>10</v>
      </c>
      <c r="V1137" t="s">
        <v>4225</v>
      </c>
      <c r="W1137">
        <v>1.25</v>
      </c>
      <c r="X1137">
        <v>15</v>
      </c>
      <c r="Y1137">
        <v>10</v>
      </c>
      <c r="Z1137">
        <v>0</v>
      </c>
      <c r="AA1137">
        <v>0</v>
      </c>
      <c r="AB1137">
        <v>1875</v>
      </c>
      <c r="AC1137">
        <v>1875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 t="s">
        <v>478</v>
      </c>
      <c r="AJ1137" t="s">
        <v>466</v>
      </c>
      <c r="AK1137" t="s">
        <v>14</v>
      </c>
      <c r="AL1137">
        <v>2005</v>
      </c>
      <c r="AM1137">
        <v>19</v>
      </c>
      <c r="AN1137" t="s">
        <v>131</v>
      </c>
      <c r="AO1137" t="s">
        <v>44</v>
      </c>
    </row>
    <row r="1138" spans="1:41" x14ac:dyDescent="0.25">
      <c r="A1138">
        <f>MAX(A$8:A1137)+1</f>
        <v>1130</v>
      </c>
      <c r="B1138" s="2">
        <f>T1138</f>
        <v>7343</v>
      </c>
      <c r="C1138" s="2">
        <f>S1138</f>
        <v>40</v>
      </c>
      <c r="D1138" s="2" t="str">
        <f>AO1138</f>
        <v>OPC / BON2F / S21 / CAT</v>
      </c>
      <c r="E1138" s="2">
        <f>U1138</f>
        <v>5</v>
      </c>
      <c r="F1138" s="2">
        <f>W1138</f>
        <v>1</v>
      </c>
      <c r="G1138" s="2">
        <f>X1138</f>
        <v>9</v>
      </c>
      <c r="H1138" s="2">
        <f>Y1138</f>
        <v>10</v>
      </c>
      <c r="I1138" s="3">
        <f>Z1138</f>
        <v>0</v>
      </c>
      <c r="J1138" s="3">
        <f>AA1138</f>
        <v>0</v>
      </c>
      <c r="K1138" s="3">
        <f>AB1138</f>
        <v>0</v>
      </c>
      <c r="L1138" s="3">
        <f>AC1138</f>
        <v>450</v>
      </c>
      <c r="M1138" s="3">
        <f>AD1138</f>
        <v>0</v>
      </c>
      <c r="N1138" s="3">
        <f>AE1138</f>
        <v>0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483</v>
      </c>
      <c r="S1138">
        <v>40</v>
      </c>
      <c r="T1138">
        <v>7343</v>
      </c>
      <c r="U1138">
        <v>5</v>
      </c>
      <c r="V1138" t="s">
        <v>4225</v>
      </c>
      <c r="W1138">
        <v>1</v>
      </c>
      <c r="X1138">
        <v>9</v>
      </c>
      <c r="Y1138">
        <v>10</v>
      </c>
      <c r="Z1138">
        <v>0</v>
      </c>
      <c r="AA1138">
        <v>0</v>
      </c>
      <c r="AB1138">
        <v>0</v>
      </c>
      <c r="AC1138">
        <v>450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 t="s">
        <v>478</v>
      </c>
      <c r="AJ1138" t="s">
        <v>466</v>
      </c>
      <c r="AK1138" t="s">
        <v>14</v>
      </c>
      <c r="AL1138">
        <v>2005</v>
      </c>
      <c r="AM1138">
        <v>19</v>
      </c>
      <c r="AN1138" t="s">
        <v>131</v>
      </c>
      <c r="AO1138" t="s">
        <v>45</v>
      </c>
    </row>
    <row r="1139" spans="1:41" x14ac:dyDescent="0.25">
      <c r="A1139">
        <f>MAX(A$8:A1138)+1</f>
        <v>1131</v>
      </c>
      <c r="B1139" s="2">
        <f>T1139</f>
        <v>7343</v>
      </c>
      <c r="C1139" s="2">
        <f>S1139</f>
        <v>87</v>
      </c>
      <c r="D1139" s="2" t="str">
        <f>AO1139</f>
        <v>TOR / EST / S21 / EST</v>
      </c>
      <c r="E1139" s="2">
        <f>U1139</f>
        <v>5</v>
      </c>
      <c r="F1139" s="2">
        <f>W1139</f>
        <v>4</v>
      </c>
      <c r="G1139" s="2">
        <f>X1139</f>
        <v>9</v>
      </c>
      <c r="H1139" s="2">
        <f>Y1139</f>
        <v>10</v>
      </c>
      <c r="I1139" s="3">
        <f>Z1139</f>
        <v>0</v>
      </c>
      <c r="J1139" s="3">
        <f>AA1139</f>
        <v>0</v>
      </c>
      <c r="K1139" s="3">
        <f>AB1139</f>
        <v>0</v>
      </c>
      <c r="L1139" s="3">
        <f>AC1139</f>
        <v>1800</v>
      </c>
      <c r="M1139" s="3">
        <f>AD1139</f>
        <v>0</v>
      </c>
      <c r="N1139" s="3">
        <f>AE1139</f>
        <v>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4749</v>
      </c>
      <c r="S1139">
        <v>87</v>
      </c>
      <c r="T1139">
        <v>7343</v>
      </c>
      <c r="U1139">
        <v>5</v>
      </c>
      <c r="V1139" t="s">
        <v>2462</v>
      </c>
      <c r="W1139">
        <v>4</v>
      </c>
      <c r="X1139">
        <v>9</v>
      </c>
      <c r="Y1139">
        <v>10</v>
      </c>
      <c r="Z1139">
        <v>0</v>
      </c>
      <c r="AA1139">
        <v>0</v>
      </c>
      <c r="AB1139">
        <v>0</v>
      </c>
      <c r="AC1139">
        <v>1800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 t="s">
        <v>478</v>
      </c>
      <c r="AJ1139" t="s">
        <v>466</v>
      </c>
      <c r="AK1139" t="s">
        <v>14</v>
      </c>
      <c r="AL1139">
        <v>2005</v>
      </c>
      <c r="AM1139">
        <v>19</v>
      </c>
      <c r="AN1139" t="s">
        <v>131</v>
      </c>
      <c r="AO1139" t="s">
        <v>82</v>
      </c>
    </row>
    <row r="1140" spans="1:41" x14ac:dyDescent="0.25">
      <c r="A1140">
        <f>MAX(A$8:A1139)+1</f>
        <v>1132</v>
      </c>
      <c r="B1140" s="2">
        <f>T1140</f>
        <v>7343</v>
      </c>
      <c r="C1140" s="2">
        <f>S1140</f>
        <v>130</v>
      </c>
      <c r="D1140" s="2" t="str">
        <f>AO1140</f>
        <v>CAMP / ESP / ABS / EST</v>
      </c>
      <c r="E1140" s="2">
        <f>U1140</f>
        <v>1</v>
      </c>
      <c r="F1140" s="2">
        <f>W1140</f>
        <v>4</v>
      </c>
      <c r="G1140" s="2">
        <f>X1140</f>
        <v>15</v>
      </c>
      <c r="H1140" s="2">
        <f>Y1140</f>
        <v>10</v>
      </c>
      <c r="I1140" s="3">
        <f>Z1140</f>
        <v>0</v>
      </c>
      <c r="J1140" s="3">
        <f>AA1140</f>
        <v>0</v>
      </c>
      <c r="K1140" s="3">
        <f>AB1140</f>
        <v>600</v>
      </c>
      <c r="L1140" s="3">
        <f>AC1140</f>
        <v>600</v>
      </c>
      <c r="M1140" s="3">
        <f>AD1140</f>
        <v>0</v>
      </c>
      <c r="N1140" s="3">
        <f>AE1140</f>
        <v>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4840</v>
      </c>
      <c r="S1140">
        <v>130</v>
      </c>
      <c r="T1140">
        <v>7343</v>
      </c>
      <c r="U1140">
        <v>1</v>
      </c>
      <c r="V1140" t="s">
        <v>2462</v>
      </c>
      <c r="W1140">
        <v>4</v>
      </c>
      <c r="X1140">
        <v>15</v>
      </c>
      <c r="Y1140">
        <v>10</v>
      </c>
      <c r="Z1140">
        <v>0</v>
      </c>
      <c r="AA1140">
        <v>0</v>
      </c>
      <c r="AB1140">
        <v>600</v>
      </c>
      <c r="AC1140">
        <v>600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 t="s">
        <v>478</v>
      </c>
      <c r="AJ1140" t="s">
        <v>466</v>
      </c>
      <c r="AK1140" t="s">
        <v>14</v>
      </c>
      <c r="AL1140">
        <v>2005</v>
      </c>
      <c r="AM1140">
        <v>19</v>
      </c>
      <c r="AN1140" t="s">
        <v>131</v>
      </c>
      <c r="AO1140" t="s">
        <v>78</v>
      </c>
    </row>
    <row r="1141" spans="1:41" x14ac:dyDescent="0.25">
      <c r="A1141">
        <f>MAX(A$8:A1140)+1</f>
        <v>1133</v>
      </c>
      <c r="B1141" s="2">
        <f>T1141</f>
        <v>7343</v>
      </c>
      <c r="C1141" s="2">
        <f>S1141</f>
        <v>117</v>
      </c>
      <c r="D1141" s="2" t="str">
        <f>AO1141</f>
        <v>CAMP / CAT / ABS / CAT</v>
      </c>
      <c r="E1141" s="2">
        <f>U1141</f>
        <v>8</v>
      </c>
      <c r="F1141" s="2">
        <f>W1141</f>
        <v>2</v>
      </c>
      <c r="G1141" s="2">
        <f>X1141</f>
        <v>15</v>
      </c>
      <c r="H1141" s="2">
        <f>Y1141</f>
        <v>10</v>
      </c>
      <c r="I1141" s="3">
        <f>Z1141</f>
        <v>0</v>
      </c>
      <c r="J1141" s="3">
        <f>AA1141</f>
        <v>0</v>
      </c>
      <c r="K1141" s="3">
        <f>AB1141</f>
        <v>2400</v>
      </c>
      <c r="L1141" s="3">
        <f>AC1141</f>
        <v>2400</v>
      </c>
      <c r="M1141" s="3">
        <f>AD1141</f>
        <v>0</v>
      </c>
      <c r="N1141" s="3">
        <f>AE1141</f>
        <v>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479</v>
      </c>
      <c r="S1141">
        <v>117</v>
      </c>
      <c r="T1141">
        <v>7343</v>
      </c>
      <c r="U1141">
        <v>8</v>
      </c>
      <c r="V1141" t="s">
        <v>5284</v>
      </c>
      <c r="W1141">
        <v>2</v>
      </c>
      <c r="X1141">
        <v>15</v>
      </c>
      <c r="Y1141">
        <v>10</v>
      </c>
      <c r="Z1141">
        <v>0</v>
      </c>
      <c r="AA1141">
        <v>0</v>
      </c>
      <c r="AB1141">
        <v>2400</v>
      </c>
      <c r="AC1141">
        <v>2400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 t="s">
        <v>478</v>
      </c>
      <c r="AJ1141" t="s">
        <v>466</v>
      </c>
      <c r="AK1141" t="s">
        <v>14</v>
      </c>
      <c r="AL1141">
        <v>2005</v>
      </c>
      <c r="AM1141">
        <v>19</v>
      </c>
      <c r="AN1141" t="s">
        <v>131</v>
      </c>
      <c r="AO1141" t="s">
        <v>30</v>
      </c>
    </row>
    <row r="1142" spans="1:41" x14ac:dyDescent="0.25">
      <c r="A1142">
        <f>MAX(A$8:A1141)+1</f>
        <v>1134</v>
      </c>
      <c r="B1142" s="2">
        <f>T1142</f>
        <v>7348</v>
      </c>
      <c r="C1142" s="2">
        <f>S1142</f>
        <v>84</v>
      </c>
      <c r="D1142" s="2" t="str">
        <f>AO1142</f>
        <v>TOR / ZON / V60 / EST</v>
      </c>
      <c r="E1142" s="2">
        <f>U1142</f>
        <v>9.5</v>
      </c>
      <c r="F1142" s="2">
        <f>W1142</f>
        <v>1</v>
      </c>
      <c r="G1142" s="2">
        <f>X1142</f>
        <v>4.5</v>
      </c>
      <c r="H1142" s="2">
        <f>Y1142</f>
        <v>10</v>
      </c>
      <c r="I1142" s="3">
        <f>Z1142</f>
        <v>427.5</v>
      </c>
      <c r="J1142" s="3">
        <f>AA1142</f>
        <v>0</v>
      </c>
      <c r="K1142" s="3">
        <f>AB1142</f>
        <v>0</v>
      </c>
      <c r="L1142" s="3">
        <f>AC1142</f>
        <v>0</v>
      </c>
      <c r="M1142" s="3">
        <f>AD1142</f>
        <v>0</v>
      </c>
      <c r="N1142" s="3">
        <f>AE1142</f>
        <v>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4037</v>
      </c>
      <c r="S1142">
        <v>84</v>
      </c>
      <c r="T1142">
        <v>7348</v>
      </c>
      <c r="U1142">
        <v>9.5</v>
      </c>
      <c r="V1142" t="s">
        <v>3882</v>
      </c>
      <c r="W1142">
        <v>1</v>
      </c>
      <c r="X1142">
        <v>4.5</v>
      </c>
      <c r="Y1142">
        <v>10</v>
      </c>
      <c r="Z1142">
        <v>427.5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 t="s">
        <v>4038</v>
      </c>
      <c r="AJ1142" t="s">
        <v>1095</v>
      </c>
      <c r="AK1142" t="s">
        <v>14</v>
      </c>
      <c r="AL1142">
        <v>1965</v>
      </c>
      <c r="AM1142">
        <v>59</v>
      </c>
      <c r="AN1142" t="s">
        <v>145</v>
      </c>
      <c r="AO1142" t="s">
        <v>4033</v>
      </c>
    </row>
    <row r="1143" spans="1:41" x14ac:dyDescent="0.25">
      <c r="A1143">
        <f>MAX(A$8:A1142)+1</f>
        <v>1135</v>
      </c>
      <c r="B1143" s="2">
        <f>T1143</f>
        <v>7348</v>
      </c>
      <c r="C1143" s="2">
        <f>S1143</f>
        <v>127</v>
      </c>
      <c r="D1143" s="2" t="str">
        <f>AO1143</f>
        <v>CAMP / CAT / V60 / CAT</v>
      </c>
      <c r="E1143" s="2">
        <f>U1143</f>
        <v>8</v>
      </c>
      <c r="F1143" s="2">
        <f>W1143</f>
        <v>2</v>
      </c>
      <c r="G1143" s="2">
        <f>X1143</f>
        <v>3</v>
      </c>
      <c r="H1143" s="2">
        <f>Y1143</f>
        <v>10</v>
      </c>
      <c r="I1143" s="3">
        <f>Z1143</f>
        <v>480</v>
      </c>
      <c r="J1143" s="3">
        <f>AA1143</f>
        <v>0</v>
      </c>
      <c r="K1143" s="3">
        <f>AB1143</f>
        <v>0</v>
      </c>
      <c r="L1143" s="3">
        <f>AC1143</f>
        <v>0</v>
      </c>
      <c r="M1143" s="3">
        <f>AD1143</f>
        <v>0</v>
      </c>
      <c r="N1143" s="3">
        <f>AE1143</f>
        <v>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4687</v>
      </c>
      <c r="S1143">
        <v>127</v>
      </c>
      <c r="T1143">
        <v>7348</v>
      </c>
      <c r="U1143">
        <v>8</v>
      </c>
      <c r="V1143" t="s">
        <v>4633</v>
      </c>
      <c r="W1143">
        <v>2</v>
      </c>
      <c r="X1143">
        <v>3</v>
      </c>
      <c r="Y1143">
        <v>10</v>
      </c>
      <c r="Z1143">
        <v>480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 t="s">
        <v>4038</v>
      </c>
      <c r="AJ1143" t="s">
        <v>1095</v>
      </c>
      <c r="AK1143" t="s">
        <v>14</v>
      </c>
      <c r="AL1143">
        <v>1965</v>
      </c>
      <c r="AM1143">
        <v>59</v>
      </c>
      <c r="AN1143" t="s">
        <v>145</v>
      </c>
      <c r="AO1143" t="s">
        <v>146</v>
      </c>
    </row>
    <row r="1144" spans="1:41" x14ac:dyDescent="0.25">
      <c r="A1144">
        <f>MAX(A$8:A1143)+1</f>
        <v>1136</v>
      </c>
      <c r="B1144" s="2">
        <f>T1144</f>
        <v>7348</v>
      </c>
      <c r="C1144" s="2">
        <f>S1144</f>
        <v>94</v>
      </c>
      <c r="D1144" s="2" t="str">
        <f>AO1144</f>
        <v>TOR / EST / V60 / EST</v>
      </c>
      <c r="E1144" s="2">
        <f>U1144</f>
        <v>3</v>
      </c>
      <c r="F1144" s="2">
        <f>W1144</f>
        <v>0.5</v>
      </c>
      <c r="G1144" s="2">
        <f>X1144</f>
        <v>3</v>
      </c>
      <c r="H1144" s="2">
        <f>Y1144</f>
        <v>10</v>
      </c>
      <c r="I1144" s="3">
        <f>Z1144</f>
        <v>45</v>
      </c>
      <c r="J1144" s="3">
        <f>AA1144</f>
        <v>0</v>
      </c>
      <c r="K1144" s="3">
        <f>AB1144</f>
        <v>0</v>
      </c>
      <c r="L1144" s="3">
        <f>AC1144</f>
        <v>0</v>
      </c>
      <c r="M1144" s="3">
        <f>AD1144</f>
        <v>0</v>
      </c>
      <c r="N1144" s="3">
        <f>AE1144</f>
        <v>0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4768</v>
      </c>
      <c r="S1144">
        <v>94</v>
      </c>
      <c r="T1144">
        <v>7348</v>
      </c>
      <c r="U1144">
        <v>3</v>
      </c>
      <c r="V1144" t="s">
        <v>2462</v>
      </c>
      <c r="W1144">
        <v>0.5</v>
      </c>
      <c r="X1144">
        <v>3</v>
      </c>
      <c r="Y1144">
        <v>10</v>
      </c>
      <c r="Z1144">
        <v>45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 t="s">
        <v>4038</v>
      </c>
      <c r="AJ1144" t="s">
        <v>1095</v>
      </c>
      <c r="AK1144" t="s">
        <v>14</v>
      </c>
      <c r="AL1144">
        <v>1965</v>
      </c>
      <c r="AM1144">
        <v>59</v>
      </c>
      <c r="AN1144" t="s">
        <v>145</v>
      </c>
      <c r="AO1144" t="s">
        <v>147</v>
      </c>
    </row>
    <row r="1145" spans="1:41" x14ac:dyDescent="0.25">
      <c r="A1145">
        <f>MAX(A$8:A1144)+1</f>
        <v>1137</v>
      </c>
      <c r="B1145" s="2">
        <f>T1145</f>
        <v>7348</v>
      </c>
      <c r="C1145" s="2">
        <f>S1145</f>
        <v>164</v>
      </c>
      <c r="D1145" s="2" t="str">
        <f>AO1145</f>
        <v>TOP / CAT / V60M / CAT</v>
      </c>
      <c r="E1145" s="2">
        <f>U1145</f>
        <v>10</v>
      </c>
      <c r="F1145" s="2">
        <f>W1145</f>
        <v>2</v>
      </c>
      <c r="G1145" s="2">
        <f>X1145</f>
        <v>3</v>
      </c>
      <c r="H1145" s="2">
        <f>Y1145</f>
        <v>10</v>
      </c>
      <c r="I1145" s="3">
        <f>Z1145</f>
        <v>600</v>
      </c>
      <c r="J1145" s="3">
        <f>AA1145</f>
        <v>0</v>
      </c>
      <c r="K1145" s="3">
        <f>AB1145</f>
        <v>0</v>
      </c>
      <c r="L1145" s="3">
        <f>AC1145</f>
        <v>0</v>
      </c>
      <c r="M1145" s="3">
        <f>AD1145</f>
        <v>0</v>
      </c>
      <c r="N1145" s="3">
        <f>AE1145</f>
        <v>0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4906</v>
      </c>
      <c r="S1145">
        <v>164</v>
      </c>
      <c r="T1145">
        <v>7348</v>
      </c>
      <c r="U1145">
        <v>10</v>
      </c>
      <c r="V1145" t="s">
        <v>4874</v>
      </c>
      <c r="W1145">
        <v>2</v>
      </c>
      <c r="X1145">
        <v>3</v>
      </c>
      <c r="Y1145">
        <v>10</v>
      </c>
      <c r="Z1145">
        <v>600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 t="s">
        <v>4038</v>
      </c>
      <c r="AJ1145" t="s">
        <v>1095</v>
      </c>
      <c r="AK1145" t="s">
        <v>14</v>
      </c>
      <c r="AL1145">
        <v>1965</v>
      </c>
      <c r="AM1145">
        <v>59</v>
      </c>
      <c r="AN1145" t="s">
        <v>145</v>
      </c>
      <c r="AO1145" t="s">
        <v>4902</v>
      </c>
    </row>
    <row r="1146" spans="1:41" x14ac:dyDescent="0.25">
      <c r="A1146">
        <f>MAX(A$8:A1145)+1</f>
        <v>1138</v>
      </c>
      <c r="B1146" s="2">
        <f>T1146</f>
        <v>7371</v>
      </c>
      <c r="C1146" s="2">
        <f>S1146</f>
        <v>182</v>
      </c>
      <c r="D1146" s="2" t="str">
        <f>AO1146</f>
        <v>CAMP / ESP / CAD / CAT</v>
      </c>
      <c r="E1146" s="2">
        <f>U1146</f>
        <v>8</v>
      </c>
      <c r="F1146" s="2">
        <f>W1146</f>
        <v>4</v>
      </c>
      <c r="G1146" s="2">
        <f>X1146</f>
        <v>3.5</v>
      </c>
      <c r="H1146" s="2">
        <f>Y1146</f>
        <v>10</v>
      </c>
      <c r="I1146" s="3">
        <f>Z1146</f>
        <v>0</v>
      </c>
      <c r="J1146" s="3">
        <f>AA1146</f>
        <v>0</v>
      </c>
      <c r="K1146" s="3">
        <f>AB1146</f>
        <v>0</v>
      </c>
      <c r="L1146" s="3">
        <f>AC1146</f>
        <v>0</v>
      </c>
      <c r="M1146" s="3">
        <f>AD1146</f>
        <v>0</v>
      </c>
      <c r="N1146" s="3">
        <f>AE1146</f>
        <v>1120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2682</v>
      </c>
      <c r="S1146">
        <v>182</v>
      </c>
      <c r="T1146">
        <v>7371</v>
      </c>
      <c r="U1146">
        <v>8</v>
      </c>
      <c r="V1146" t="s">
        <v>11</v>
      </c>
      <c r="W1146">
        <v>4</v>
      </c>
      <c r="X1146">
        <v>3.5</v>
      </c>
      <c r="Y1146">
        <v>10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1120</v>
      </c>
      <c r="AF1146">
        <v>0</v>
      </c>
      <c r="AG1146">
        <v>0</v>
      </c>
      <c r="AH1146">
        <v>0</v>
      </c>
      <c r="AI1146" t="s">
        <v>1474</v>
      </c>
      <c r="AJ1146" t="s">
        <v>1455</v>
      </c>
      <c r="AK1146" t="s">
        <v>14</v>
      </c>
      <c r="AL1146">
        <v>2008</v>
      </c>
      <c r="AM1146">
        <v>16</v>
      </c>
      <c r="AN1146" t="s">
        <v>85</v>
      </c>
      <c r="AO1146" t="s">
        <v>2674</v>
      </c>
    </row>
    <row r="1147" spans="1:41" x14ac:dyDescent="0.25">
      <c r="A1147">
        <f>MAX(A$8:A1146)+1</f>
        <v>1139</v>
      </c>
      <c r="B1147" s="2">
        <f>T1147</f>
        <v>7371</v>
      </c>
      <c r="C1147" s="2">
        <f>S1147</f>
        <v>3</v>
      </c>
      <c r="D1147" s="2" t="str">
        <f>AO1147</f>
        <v>LLIGUES ESTATALS /  /  / EST</v>
      </c>
      <c r="E1147" s="2">
        <f>U1147</f>
        <v>972.81818181818187</v>
      </c>
      <c r="F1147" s="2">
        <f>W1147</f>
        <v>1</v>
      </c>
      <c r="G1147" s="2">
        <f>X1147</f>
        <v>1</v>
      </c>
      <c r="H1147" s="2">
        <f>Y1147</f>
        <v>1</v>
      </c>
      <c r="I1147" s="3">
        <f>Z1147</f>
        <v>0</v>
      </c>
      <c r="J1147" s="3">
        <f>AA1147</f>
        <v>0</v>
      </c>
      <c r="K1147" s="3">
        <f>AB1147</f>
        <v>972.81818181818187</v>
      </c>
      <c r="L1147" s="3">
        <f>AC1147</f>
        <v>0</v>
      </c>
      <c r="M1147" s="3">
        <f>AD1147</f>
        <v>0</v>
      </c>
      <c r="N1147" s="3">
        <f>AE1147</f>
        <v>0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1837</v>
      </c>
      <c r="S1147">
        <v>3</v>
      </c>
      <c r="T1147">
        <v>7371</v>
      </c>
      <c r="U1147">
        <v>972.81818181818187</v>
      </c>
      <c r="V1147" t="s">
        <v>11</v>
      </c>
      <c r="W1147">
        <v>1</v>
      </c>
      <c r="X1147">
        <v>1</v>
      </c>
      <c r="Y1147">
        <v>1</v>
      </c>
      <c r="Z1147">
        <v>0</v>
      </c>
      <c r="AA1147">
        <v>0</v>
      </c>
      <c r="AB1147">
        <v>972.81818181818187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 t="s">
        <v>1474</v>
      </c>
      <c r="AJ1147" t="s">
        <v>1455</v>
      </c>
      <c r="AK1147" t="s">
        <v>14</v>
      </c>
      <c r="AL1147">
        <v>2008</v>
      </c>
      <c r="AM1147">
        <v>16</v>
      </c>
      <c r="AN1147" t="s">
        <v>85</v>
      </c>
      <c r="AO1147" t="s">
        <v>1693</v>
      </c>
    </row>
    <row r="1148" spans="1:41" x14ac:dyDescent="0.25">
      <c r="A1148">
        <f>MAX(A$8:A1147)+1</f>
        <v>1140</v>
      </c>
      <c r="B1148" s="2">
        <f>T1148</f>
        <v>7371</v>
      </c>
      <c r="C1148" s="2">
        <f>S1148</f>
        <v>2</v>
      </c>
      <c r="D1148" s="2" t="str">
        <f>AO1148</f>
        <v>RQ / RFETM / ABS / EST</v>
      </c>
      <c r="E1148" s="2">
        <f>U1148</f>
        <v>365</v>
      </c>
      <c r="F1148" s="2">
        <f>W1148</f>
        <v>0.1</v>
      </c>
      <c r="G1148" s="2">
        <f>X1148</f>
        <v>1</v>
      </c>
      <c r="H1148" s="2">
        <f>Y1148</f>
        <v>10</v>
      </c>
      <c r="I1148" s="3">
        <f>Z1148</f>
        <v>0</v>
      </c>
      <c r="J1148" s="3">
        <f>AA1148</f>
        <v>0</v>
      </c>
      <c r="K1148" s="3">
        <f>AB1148</f>
        <v>365</v>
      </c>
      <c r="L1148" s="3">
        <f>AC1148</f>
        <v>0</v>
      </c>
      <c r="M1148" s="3">
        <f>AD1148</f>
        <v>0</v>
      </c>
      <c r="N1148" s="3">
        <f>AE1148</f>
        <v>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3133</v>
      </c>
      <c r="S1148">
        <v>2</v>
      </c>
      <c r="T1148">
        <v>7371</v>
      </c>
      <c r="U1148">
        <v>365</v>
      </c>
      <c r="V1148" t="s">
        <v>11</v>
      </c>
      <c r="W1148">
        <v>0.1</v>
      </c>
      <c r="X1148">
        <v>1</v>
      </c>
      <c r="Y1148">
        <v>10</v>
      </c>
      <c r="Z1148">
        <v>0</v>
      </c>
      <c r="AA1148">
        <v>0</v>
      </c>
      <c r="AB1148">
        <v>365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 t="s">
        <v>1474</v>
      </c>
      <c r="AJ1148" t="s">
        <v>1455</v>
      </c>
      <c r="AK1148" t="s">
        <v>14</v>
      </c>
      <c r="AL1148">
        <v>2008</v>
      </c>
      <c r="AM1148">
        <v>16</v>
      </c>
      <c r="AN1148" t="s">
        <v>85</v>
      </c>
      <c r="AO1148" t="s">
        <v>16</v>
      </c>
    </row>
    <row r="1149" spans="1:41" x14ac:dyDescent="0.25">
      <c r="A1149">
        <f>MAX(A$8:A1148)+1</f>
        <v>1141</v>
      </c>
      <c r="B1149" s="2">
        <f>T1149</f>
        <v>7371</v>
      </c>
      <c r="C1149" s="2">
        <f>S1149</f>
        <v>151</v>
      </c>
      <c r="D1149" s="2" t="str">
        <f>AO1149</f>
        <v>OP / OLOT / ABS / EST</v>
      </c>
      <c r="E1149" s="2">
        <f>U1149</f>
        <v>1</v>
      </c>
      <c r="F1149" s="2">
        <f>W1149</f>
        <v>1</v>
      </c>
      <c r="G1149" s="2">
        <f>X1149</f>
        <v>15</v>
      </c>
      <c r="H1149" s="2">
        <f>Y1149</f>
        <v>10</v>
      </c>
      <c r="I1149" s="3">
        <f>Z1149</f>
        <v>0</v>
      </c>
      <c r="J1149" s="3">
        <f>AA1149</f>
        <v>0</v>
      </c>
      <c r="K1149" s="3">
        <f>AB1149</f>
        <v>150</v>
      </c>
      <c r="L1149" s="3">
        <f>AC1149</f>
        <v>150</v>
      </c>
      <c r="M1149" s="3">
        <f>AD1149</f>
        <v>150</v>
      </c>
      <c r="N1149" s="3">
        <f>AE1149</f>
        <v>150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3480</v>
      </c>
      <c r="S1149">
        <v>151</v>
      </c>
      <c r="T1149">
        <v>7371</v>
      </c>
      <c r="U1149">
        <v>1</v>
      </c>
      <c r="V1149" t="s">
        <v>22</v>
      </c>
      <c r="W1149">
        <v>1</v>
      </c>
      <c r="X1149">
        <v>15</v>
      </c>
      <c r="Y1149">
        <v>10</v>
      </c>
      <c r="Z1149">
        <v>0</v>
      </c>
      <c r="AA1149">
        <v>0</v>
      </c>
      <c r="AB1149">
        <v>150</v>
      </c>
      <c r="AC1149">
        <v>150</v>
      </c>
      <c r="AD1149">
        <v>150</v>
      </c>
      <c r="AE1149">
        <v>150</v>
      </c>
      <c r="AF1149">
        <v>0</v>
      </c>
      <c r="AG1149">
        <v>0</v>
      </c>
      <c r="AH1149">
        <v>0</v>
      </c>
      <c r="AI1149" t="s">
        <v>1474</v>
      </c>
      <c r="AJ1149" t="s">
        <v>1455</v>
      </c>
      <c r="AK1149" t="s">
        <v>14</v>
      </c>
      <c r="AL1149">
        <v>2008</v>
      </c>
      <c r="AM1149">
        <v>16</v>
      </c>
      <c r="AN1149" t="s">
        <v>85</v>
      </c>
      <c r="AO1149" t="s">
        <v>46</v>
      </c>
    </row>
    <row r="1150" spans="1:41" x14ac:dyDescent="0.25">
      <c r="A1150">
        <f>MAX(A$8:A1149)+1</f>
        <v>1142</v>
      </c>
      <c r="B1150" s="2">
        <f>T1150</f>
        <v>7371</v>
      </c>
      <c r="C1150" s="2">
        <f>S1150</f>
        <v>15</v>
      </c>
      <c r="D1150" s="2" t="str">
        <f>AO1150</f>
        <v>OP / CAT1F / SEN B / CAT</v>
      </c>
      <c r="E1150" s="2">
        <f>U1150</f>
        <v>7</v>
      </c>
      <c r="F1150" s="2">
        <f>W1150</f>
        <v>0.5</v>
      </c>
      <c r="G1150" s="2">
        <f>X1150</f>
        <v>15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525</v>
      </c>
      <c r="L1150" s="3">
        <f>AC1150</f>
        <v>525</v>
      </c>
      <c r="M1150" s="3">
        <f>AD1150</f>
        <v>525</v>
      </c>
      <c r="N1150" s="3">
        <f>AE1150</f>
        <v>525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3769</v>
      </c>
      <c r="S1150">
        <v>15</v>
      </c>
      <c r="T1150">
        <v>7371</v>
      </c>
      <c r="U1150">
        <v>7</v>
      </c>
      <c r="V1150" t="s">
        <v>22</v>
      </c>
      <c r="W1150">
        <v>0.5</v>
      </c>
      <c r="X1150">
        <v>15</v>
      </c>
      <c r="Y1150">
        <v>10</v>
      </c>
      <c r="Z1150">
        <v>0</v>
      </c>
      <c r="AA1150">
        <v>0</v>
      </c>
      <c r="AB1150">
        <v>525</v>
      </c>
      <c r="AC1150">
        <v>525</v>
      </c>
      <c r="AD1150">
        <v>525</v>
      </c>
      <c r="AE1150">
        <v>525</v>
      </c>
      <c r="AF1150">
        <v>0</v>
      </c>
      <c r="AG1150">
        <v>0</v>
      </c>
      <c r="AH1150">
        <v>0</v>
      </c>
      <c r="AI1150" t="s">
        <v>1474</v>
      </c>
      <c r="AJ1150" t="s">
        <v>1455</v>
      </c>
      <c r="AK1150" t="s">
        <v>14</v>
      </c>
      <c r="AL1150">
        <v>2008</v>
      </c>
      <c r="AM1150">
        <v>16</v>
      </c>
      <c r="AN1150" t="s">
        <v>85</v>
      </c>
      <c r="AO1150" t="s">
        <v>40</v>
      </c>
    </row>
    <row r="1151" spans="1:41" x14ac:dyDescent="0.25">
      <c r="A1151">
        <f>MAX(A$8:A1150)+1</f>
        <v>1143</v>
      </c>
      <c r="B1151" s="2">
        <f>T1151</f>
        <v>7371</v>
      </c>
      <c r="C1151" s="2">
        <f>S1151</f>
        <v>178</v>
      </c>
      <c r="D1151" s="2" t="str">
        <f>AO1151</f>
        <v>TOR / ZON / CAD / EST</v>
      </c>
      <c r="E1151" s="2">
        <f>U1151</f>
        <v>9.5</v>
      </c>
      <c r="F1151" s="2">
        <f>W1151</f>
        <v>2</v>
      </c>
      <c r="G1151" s="2">
        <f>X1151</f>
        <v>3.5</v>
      </c>
      <c r="H1151" s="2">
        <f>Y1151</f>
        <v>10</v>
      </c>
      <c r="I1151" s="3">
        <f>Z1151</f>
        <v>0</v>
      </c>
      <c r="J1151" s="3">
        <f>AA1151</f>
        <v>0</v>
      </c>
      <c r="K1151" s="3">
        <f>AB1151</f>
        <v>0</v>
      </c>
      <c r="L1151" s="3">
        <f>AC1151</f>
        <v>665</v>
      </c>
      <c r="M1151" s="3">
        <f>AD1151</f>
        <v>665</v>
      </c>
      <c r="N1151" s="3">
        <f>AE1151</f>
        <v>665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2142</v>
      </c>
      <c r="S1151">
        <v>178</v>
      </c>
      <c r="T1151">
        <v>7371</v>
      </c>
      <c r="U1151">
        <v>9.5</v>
      </c>
      <c r="V1151" t="s">
        <v>3882</v>
      </c>
      <c r="W1151">
        <v>2</v>
      </c>
      <c r="X1151">
        <v>3.5</v>
      </c>
      <c r="Y1151">
        <v>10</v>
      </c>
      <c r="Z1151">
        <v>0</v>
      </c>
      <c r="AA1151">
        <v>0</v>
      </c>
      <c r="AB1151">
        <v>0</v>
      </c>
      <c r="AC1151">
        <v>665</v>
      </c>
      <c r="AD1151">
        <v>665</v>
      </c>
      <c r="AE1151">
        <v>665</v>
      </c>
      <c r="AF1151">
        <v>0</v>
      </c>
      <c r="AG1151">
        <v>0</v>
      </c>
      <c r="AH1151">
        <v>0</v>
      </c>
      <c r="AI1151" t="s">
        <v>1474</v>
      </c>
      <c r="AJ1151" t="s">
        <v>1455</v>
      </c>
      <c r="AK1151" t="s">
        <v>14</v>
      </c>
      <c r="AL1151">
        <v>2008</v>
      </c>
      <c r="AM1151">
        <v>16</v>
      </c>
      <c r="AN1151" t="s">
        <v>85</v>
      </c>
      <c r="AO1151" t="s">
        <v>2141</v>
      </c>
    </row>
    <row r="1152" spans="1:41" x14ac:dyDescent="0.25">
      <c r="A1152">
        <f>MAX(A$8:A1151)+1</f>
        <v>1144</v>
      </c>
      <c r="B1152" s="2">
        <f>T1152</f>
        <v>7371</v>
      </c>
      <c r="C1152" s="2">
        <f>S1152</f>
        <v>181</v>
      </c>
      <c r="D1152" s="2" t="str">
        <f>AO1152</f>
        <v>CAMP / CAT / CAD / CAT</v>
      </c>
      <c r="E1152" s="2">
        <f>U1152</f>
        <v>8</v>
      </c>
      <c r="F1152" s="2">
        <f>W1152</f>
        <v>2</v>
      </c>
      <c r="G1152" s="2">
        <f>X1152</f>
        <v>3.5</v>
      </c>
      <c r="H1152" s="2">
        <f>Y1152</f>
        <v>10</v>
      </c>
      <c r="I1152" s="3">
        <f>Z1152</f>
        <v>0</v>
      </c>
      <c r="J1152" s="3">
        <f>AA1152</f>
        <v>0</v>
      </c>
      <c r="K1152" s="3">
        <f>AB1152</f>
        <v>0</v>
      </c>
      <c r="L1152" s="3">
        <f>AC1152</f>
        <v>0</v>
      </c>
      <c r="M1152" s="3">
        <f>AD1152</f>
        <v>0</v>
      </c>
      <c r="N1152" s="3">
        <f>AE1152</f>
        <v>560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2261</v>
      </c>
      <c r="S1152">
        <v>181</v>
      </c>
      <c r="T1152">
        <v>7371</v>
      </c>
      <c r="U1152">
        <v>8</v>
      </c>
      <c r="V1152" t="s">
        <v>4113</v>
      </c>
      <c r="W1152">
        <v>2</v>
      </c>
      <c r="X1152">
        <v>3.5</v>
      </c>
      <c r="Y1152">
        <v>10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560</v>
      </c>
      <c r="AF1152">
        <v>0</v>
      </c>
      <c r="AG1152">
        <v>0</v>
      </c>
      <c r="AH1152">
        <v>0</v>
      </c>
      <c r="AI1152" t="s">
        <v>1474</v>
      </c>
      <c r="AJ1152" t="s">
        <v>1455</v>
      </c>
      <c r="AK1152" t="s">
        <v>14</v>
      </c>
      <c r="AL1152">
        <v>2008</v>
      </c>
      <c r="AM1152">
        <v>16</v>
      </c>
      <c r="AN1152" t="s">
        <v>85</v>
      </c>
      <c r="AO1152" t="s">
        <v>2255</v>
      </c>
    </row>
    <row r="1153" spans="1:41" x14ac:dyDescent="0.25">
      <c r="A1153">
        <f>MAX(A$8:A1152)+1</f>
        <v>1145</v>
      </c>
      <c r="B1153" s="2">
        <f>T1153</f>
        <v>7371</v>
      </c>
      <c r="C1153" s="2">
        <f>S1153</f>
        <v>120</v>
      </c>
      <c r="D1153" s="2" t="str">
        <f>AO1153</f>
        <v>CAMP / CAT / JUV / CAT</v>
      </c>
      <c r="E1153" s="2">
        <f>U1153</f>
        <v>8</v>
      </c>
      <c r="F1153" s="2">
        <f>W1153</f>
        <v>2</v>
      </c>
      <c r="G1153" s="2">
        <f>X1153</f>
        <v>6</v>
      </c>
      <c r="H1153" s="2">
        <f>Y1153</f>
        <v>10</v>
      </c>
      <c r="I1153" s="3">
        <f>Z1153</f>
        <v>0</v>
      </c>
      <c r="J1153" s="3">
        <f>AA1153</f>
        <v>0</v>
      </c>
      <c r="K1153" s="3">
        <f>AB1153</f>
        <v>0</v>
      </c>
      <c r="L1153" s="3">
        <f>AC1153</f>
        <v>0</v>
      </c>
      <c r="M1153" s="3">
        <f>AD1153</f>
        <v>960</v>
      </c>
      <c r="N1153" s="3">
        <f>AE1153</f>
        <v>960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4199</v>
      </c>
      <c r="S1153">
        <v>120</v>
      </c>
      <c r="T1153">
        <v>7371</v>
      </c>
      <c r="U1153">
        <v>8</v>
      </c>
      <c r="V1153" t="s">
        <v>4113</v>
      </c>
      <c r="W1153">
        <v>2</v>
      </c>
      <c r="X1153">
        <v>6</v>
      </c>
      <c r="Y1153">
        <v>10</v>
      </c>
      <c r="Z1153">
        <v>0</v>
      </c>
      <c r="AA1153">
        <v>0</v>
      </c>
      <c r="AB1153">
        <v>0</v>
      </c>
      <c r="AC1153">
        <v>0</v>
      </c>
      <c r="AD1153">
        <v>960</v>
      </c>
      <c r="AE1153">
        <v>960</v>
      </c>
      <c r="AF1153">
        <v>0</v>
      </c>
      <c r="AG1153">
        <v>0</v>
      </c>
      <c r="AH1153">
        <v>0</v>
      </c>
      <c r="AI1153" t="s">
        <v>1474</v>
      </c>
      <c r="AJ1153" t="s">
        <v>1455</v>
      </c>
      <c r="AK1153" t="s">
        <v>14</v>
      </c>
      <c r="AL1153">
        <v>2008</v>
      </c>
      <c r="AM1153">
        <v>16</v>
      </c>
      <c r="AN1153" t="s">
        <v>85</v>
      </c>
      <c r="AO1153" t="s">
        <v>31</v>
      </c>
    </row>
    <row r="1154" spans="1:41" x14ac:dyDescent="0.25">
      <c r="A1154">
        <f>MAX(A$8:A1153)+1</f>
        <v>1146</v>
      </c>
      <c r="B1154" s="2">
        <f>T1154</f>
        <v>7371</v>
      </c>
      <c r="C1154" s="2">
        <f>S1154</f>
        <v>29</v>
      </c>
      <c r="D1154" s="2" t="str">
        <f>AO1154</f>
        <v>OP / CAT2F / SEN B / CAT</v>
      </c>
      <c r="E1154" s="2">
        <f>U1154</f>
        <v>10</v>
      </c>
      <c r="F1154" s="2">
        <f>W1154</f>
        <v>0.5</v>
      </c>
      <c r="G1154" s="2">
        <f>X1154</f>
        <v>15</v>
      </c>
      <c r="H1154" s="2">
        <f>Y1154</f>
        <v>10</v>
      </c>
      <c r="I1154" s="3">
        <f>Z1154</f>
        <v>0</v>
      </c>
      <c r="J1154" s="3">
        <f>AA1154</f>
        <v>0</v>
      </c>
      <c r="K1154" s="3">
        <f>AB1154</f>
        <v>750</v>
      </c>
      <c r="L1154" s="3">
        <f>AC1154</f>
        <v>750</v>
      </c>
      <c r="M1154" s="3">
        <f>AD1154</f>
        <v>750</v>
      </c>
      <c r="N1154" s="3">
        <f>AE1154</f>
        <v>750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2077</v>
      </c>
      <c r="S1154">
        <v>29</v>
      </c>
      <c r="T1154">
        <v>7371</v>
      </c>
      <c r="U1154">
        <v>10</v>
      </c>
      <c r="V1154" t="s">
        <v>4225</v>
      </c>
      <c r="W1154">
        <v>0.5</v>
      </c>
      <c r="X1154">
        <v>15</v>
      </c>
      <c r="Y1154">
        <v>10</v>
      </c>
      <c r="Z1154">
        <v>0</v>
      </c>
      <c r="AA1154">
        <v>0</v>
      </c>
      <c r="AB1154">
        <v>750</v>
      </c>
      <c r="AC1154">
        <v>750</v>
      </c>
      <c r="AD1154">
        <v>750</v>
      </c>
      <c r="AE1154">
        <v>750</v>
      </c>
      <c r="AF1154">
        <v>0</v>
      </c>
      <c r="AG1154">
        <v>0</v>
      </c>
      <c r="AH1154">
        <v>0</v>
      </c>
      <c r="AI1154" t="s">
        <v>1474</v>
      </c>
      <c r="AJ1154" t="s">
        <v>1455</v>
      </c>
      <c r="AK1154" t="s">
        <v>14</v>
      </c>
      <c r="AL1154">
        <v>2008</v>
      </c>
      <c r="AM1154">
        <v>16</v>
      </c>
      <c r="AN1154" t="s">
        <v>85</v>
      </c>
      <c r="AO1154" t="s">
        <v>207</v>
      </c>
    </row>
    <row r="1155" spans="1:41" x14ac:dyDescent="0.25">
      <c r="A1155">
        <f>MAX(A$8:A1154)+1</f>
        <v>1147</v>
      </c>
      <c r="B1155" s="2">
        <f>T1155</f>
        <v>7371</v>
      </c>
      <c r="C1155" s="2">
        <f>S1155</f>
        <v>41</v>
      </c>
      <c r="D1155" s="2" t="str">
        <f>AO1155</f>
        <v>OPC / BON2F / JUV / CAT</v>
      </c>
      <c r="E1155" s="2">
        <f>U1155</f>
        <v>5</v>
      </c>
      <c r="F1155" s="2">
        <f>W1155</f>
        <v>1</v>
      </c>
      <c r="G1155" s="2">
        <f>X1155</f>
        <v>6</v>
      </c>
      <c r="H1155" s="2">
        <f>Y1155</f>
        <v>10</v>
      </c>
      <c r="I1155" s="3">
        <f>Z1155</f>
        <v>0</v>
      </c>
      <c r="J1155" s="3">
        <f>AA1155</f>
        <v>0</v>
      </c>
      <c r="K1155" s="3">
        <f>AB1155</f>
        <v>0</v>
      </c>
      <c r="L1155" s="3">
        <f>AC1155</f>
        <v>0</v>
      </c>
      <c r="M1155" s="3">
        <f>AD1155</f>
        <v>300</v>
      </c>
      <c r="N1155" s="3">
        <f>AE1155</f>
        <v>300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2089</v>
      </c>
      <c r="S1155">
        <v>41</v>
      </c>
      <c r="T1155">
        <v>7371</v>
      </c>
      <c r="U1155">
        <v>5</v>
      </c>
      <c r="V1155" t="s">
        <v>4225</v>
      </c>
      <c r="W1155">
        <v>1</v>
      </c>
      <c r="X1155">
        <v>6</v>
      </c>
      <c r="Y1155">
        <v>10</v>
      </c>
      <c r="Z1155">
        <v>0</v>
      </c>
      <c r="AA1155">
        <v>0</v>
      </c>
      <c r="AB1155">
        <v>0</v>
      </c>
      <c r="AC1155">
        <v>0</v>
      </c>
      <c r="AD1155">
        <v>300</v>
      </c>
      <c r="AE1155">
        <v>300</v>
      </c>
      <c r="AF1155">
        <v>0</v>
      </c>
      <c r="AG1155">
        <v>0</v>
      </c>
      <c r="AH1155">
        <v>0</v>
      </c>
      <c r="AI1155" t="s">
        <v>1474</v>
      </c>
      <c r="AJ1155" t="s">
        <v>1455</v>
      </c>
      <c r="AK1155" t="s">
        <v>14</v>
      </c>
      <c r="AL1155">
        <v>2008</v>
      </c>
      <c r="AM1155">
        <v>16</v>
      </c>
      <c r="AN1155" t="s">
        <v>85</v>
      </c>
      <c r="AO1155" t="s">
        <v>203</v>
      </c>
    </row>
    <row r="1156" spans="1:41" x14ac:dyDescent="0.25">
      <c r="A1156">
        <f>MAX(A$8:A1155)+1</f>
        <v>1148</v>
      </c>
      <c r="B1156" s="2">
        <f>T1156</f>
        <v>7371</v>
      </c>
      <c r="C1156" s="2">
        <f>S1156</f>
        <v>179</v>
      </c>
      <c r="D1156" s="2" t="str">
        <f>AO1156</f>
        <v>TOR / EST / CAD / EST</v>
      </c>
      <c r="E1156" s="2">
        <f>U1156</f>
        <v>5</v>
      </c>
      <c r="F1156" s="2">
        <f>W1156</f>
        <v>4</v>
      </c>
      <c r="G1156" s="2">
        <f>X1156</f>
        <v>3.5</v>
      </c>
      <c r="H1156" s="2">
        <f>Y1156</f>
        <v>10</v>
      </c>
      <c r="I1156" s="3">
        <f>Z1156</f>
        <v>0</v>
      </c>
      <c r="J1156" s="3">
        <f>AA1156</f>
        <v>0</v>
      </c>
      <c r="K1156" s="3">
        <f>AB1156</f>
        <v>0</v>
      </c>
      <c r="L1156" s="3">
        <f>AC1156</f>
        <v>700</v>
      </c>
      <c r="M1156" s="3">
        <f>AD1156</f>
        <v>700</v>
      </c>
      <c r="N1156" s="3">
        <f>AE1156</f>
        <v>700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4801</v>
      </c>
      <c r="S1156">
        <v>179</v>
      </c>
      <c r="T1156">
        <v>7371</v>
      </c>
      <c r="U1156">
        <v>5</v>
      </c>
      <c r="V1156" t="s">
        <v>2462</v>
      </c>
      <c r="W1156">
        <v>4</v>
      </c>
      <c r="X1156">
        <v>3.5</v>
      </c>
      <c r="Y1156">
        <v>10</v>
      </c>
      <c r="Z1156">
        <v>0</v>
      </c>
      <c r="AA1156">
        <v>0</v>
      </c>
      <c r="AB1156">
        <v>0</v>
      </c>
      <c r="AC1156">
        <v>700</v>
      </c>
      <c r="AD1156">
        <v>700</v>
      </c>
      <c r="AE1156">
        <v>700</v>
      </c>
      <c r="AF1156">
        <v>0</v>
      </c>
      <c r="AG1156">
        <v>0</v>
      </c>
      <c r="AH1156">
        <v>0</v>
      </c>
      <c r="AI1156" t="s">
        <v>1474</v>
      </c>
      <c r="AJ1156" t="s">
        <v>1455</v>
      </c>
      <c r="AK1156" t="s">
        <v>14</v>
      </c>
      <c r="AL1156">
        <v>2008</v>
      </c>
      <c r="AM1156">
        <v>16</v>
      </c>
      <c r="AN1156" t="s">
        <v>85</v>
      </c>
      <c r="AO1156" t="s">
        <v>2191</v>
      </c>
    </row>
    <row r="1157" spans="1:41" x14ac:dyDescent="0.25">
      <c r="A1157">
        <f>MAX(A$8:A1156)+1</f>
        <v>1149</v>
      </c>
      <c r="B1157" s="2">
        <f>T1157</f>
        <v>7371</v>
      </c>
      <c r="C1157" s="2">
        <f>S1157</f>
        <v>48</v>
      </c>
      <c r="D1157" s="2" t="str">
        <f>AO1157</f>
        <v>OP / CAT3F / SEN B / CAT</v>
      </c>
      <c r="E1157" s="2">
        <f>U1157</f>
        <v>7</v>
      </c>
      <c r="F1157" s="2">
        <f>W1157</f>
        <v>0.5</v>
      </c>
      <c r="G1157" s="2">
        <f>X1157</f>
        <v>15</v>
      </c>
      <c r="H1157" s="2">
        <f>Y1157</f>
        <v>10</v>
      </c>
      <c r="I1157" s="3">
        <f>Z1157</f>
        <v>0</v>
      </c>
      <c r="J1157" s="3">
        <f>AA1157</f>
        <v>0</v>
      </c>
      <c r="K1157" s="3">
        <f>AB1157</f>
        <v>525</v>
      </c>
      <c r="L1157" s="3">
        <f>AC1157</f>
        <v>525</v>
      </c>
      <c r="M1157" s="3">
        <f>AD1157</f>
        <v>525</v>
      </c>
      <c r="N1157" s="3">
        <f>AE1157</f>
        <v>525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2494</v>
      </c>
      <c r="S1157">
        <v>48</v>
      </c>
      <c r="T1157">
        <v>7371</v>
      </c>
      <c r="U1157">
        <v>7</v>
      </c>
      <c r="V1157" t="s">
        <v>4962</v>
      </c>
      <c r="W1157">
        <v>0.5</v>
      </c>
      <c r="X1157">
        <v>15</v>
      </c>
      <c r="Y1157">
        <v>10</v>
      </c>
      <c r="Z1157">
        <v>0</v>
      </c>
      <c r="AA1157">
        <v>0</v>
      </c>
      <c r="AB1157">
        <v>525</v>
      </c>
      <c r="AC1157">
        <v>525</v>
      </c>
      <c r="AD1157">
        <v>525</v>
      </c>
      <c r="AE1157">
        <v>525</v>
      </c>
      <c r="AF1157">
        <v>0</v>
      </c>
      <c r="AG1157">
        <v>0</v>
      </c>
      <c r="AH1157">
        <v>0</v>
      </c>
      <c r="AI1157" t="s">
        <v>1474</v>
      </c>
      <c r="AJ1157" t="s">
        <v>1455</v>
      </c>
      <c r="AK1157" t="s">
        <v>14</v>
      </c>
      <c r="AL1157">
        <v>2008</v>
      </c>
      <c r="AM1157">
        <v>16</v>
      </c>
      <c r="AN1157" t="s">
        <v>85</v>
      </c>
      <c r="AO1157" t="s">
        <v>35</v>
      </c>
    </row>
    <row r="1158" spans="1:41" x14ac:dyDescent="0.25">
      <c r="A1158">
        <f>MAX(A$8:A1157)+1</f>
        <v>1150</v>
      </c>
      <c r="B1158" s="2">
        <f>T1158</f>
        <v>7371</v>
      </c>
      <c r="C1158" s="2">
        <f>S1158</f>
        <v>60</v>
      </c>
      <c r="D1158" s="2" t="str">
        <f>AO1158</f>
        <v>OPC / BON3F / JUV / CAT</v>
      </c>
      <c r="E1158" s="2">
        <f>U1158</f>
        <v>5</v>
      </c>
      <c r="F1158" s="2">
        <f>W1158</f>
        <v>1</v>
      </c>
      <c r="G1158" s="2">
        <f>X1158</f>
        <v>6</v>
      </c>
      <c r="H1158" s="2">
        <f>Y1158</f>
        <v>10</v>
      </c>
      <c r="I1158" s="3">
        <f>Z1158</f>
        <v>0</v>
      </c>
      <c r="J1158" s="3">
        <f>AA1158</f>
        <v>0</v>
      </c>
      <c r="K1158" s="3">
        <f>AB1158</f>
        <v>0</v>
      </c>
      <c r="L1158" s="3">
        <f>AC1158</f>
        <v>0</v>
      </c>
      <c r="M1158" s="3">
        <f>AD1158</f>
        <v>300</v>
      </c>
      <c r="N1158" s="3">
        <f>AE1158</f>
        <v>300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2566</v>
      </c>
      <c r="S1158">
        <v>60</v>
      </c>
      <c r="T1158">
        <v>7371</v>
      </c>
      <c r="U1158">
        <v>5</v>
      </c>
      <c r="V1158" t="s">
        <v>4962</v>
      </c>
      <c r="W1158">
        <v>1</v>
      </c>
      <c r="X1158">
        <v>6</v>
      </c>
      <c r="Y1158">
        <v>10</v>
      </c>
      <c r="Z1158">
        <v>0</v>
      </c>
      <c r="AA1158">
        <v>0</v>
      </c>
      <c r="AB1158">
        <v>0</v>
      </c>
      <c r="AC1158">
        <v>0</v>
      </c>
      <c r="AD1158">
        <v>300</v>
      </c>
      <c r="AE1158">
        <v>300</v>
      </c>
      <c r="AF1158">
        <v>0</v>
      </c>
      <c r="AG1158">
        <v>0</v>
      </c>
      <c r="AH1158">
        <v>0</v>
      </c>
      <c r="AI1158" t="s">
        <v>1474</v>
      </c>
      <c r="AJ1158" t="s">
        <v>1455</v>
      </c>
      <c r="AK1158" t="s">
        <v>14</v>
      </c>
      <c r="AL1158">
        <v>2008</v>
      </c>
      <c r="AM1158">
        <v>16</v>
      </c>
      <c r="AN1158" t="s">
        <v>85</v>
      </c>
      <c r="AO1158" t="s">
        <v>37</v>
      </c>
    </row>
    <row r="1159" spans="1:41" x14ac:dyDescent="0.25">
      <c r="A1159">
        <f>MAX(A$8:A1158)+1</f>
        <v>1151</v>
      </c>
      <c r="B1159" s="2">
        <f>T1159</f>
        <v>7371</v>
      </c>
      <c r="C1159" s="2">
        <f>S1159</f>
        <v>118</v>
      </c>
      <c r="D1159" s="2" t="str">
        <f>AO1159</f>
        <v>CAMP / CAT / COM / CAT</v>
      </c>
      <c r="E1159" s="2">
        <f>U1159</f>
        <v>1</v>
      </c>
      <c r="F1159" s="2">
        <f>W1159</f>
        <v>0.3</v>
      </c>
      <c r="G1159" s="2">
        <f>X1159</f>
        <v>15</v>
      </c>
      <c r="H1159" s="2">
        <f>Y1159</f>
        <v>10</v>
      </c>
      <c r="I1159" s="3">
        <f>Z1159</f>
        <v>0</v>
      </c>
      <c r="J1159" s="3">
        <f>AA1159</f>
        <v>0</v>
      </c>
      <c r="K1159" s="3">
        <f>AB1159</f>
        <v>45</v>
      </c>
      <c r="L1159" s="3">
        <f>AC1159</f>
        <v>0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5337</v>
      </c>
      <c r="S1159">
        <v>118</v>
      </c>
      <c r="T1159">
        <v>7371</v>
      </c>
      <c r="U1159">
        <v>1</v>
      </c>
      <c r="V1159" t="s">
        <v>5284</v>
      </c>
      <c r="W1159">
        <v>0.3</v>
      </c>
      <c r="X1159">
        <v>15</v>
      </c>
      <c r="Y1159">
        <v>10</v>
      </c>
      <c r="Z1159">
        <v>0</v>
      </c>
      <c r="AA1159">
        <v>0</v>
      </c>
      <c r="AB1159">
        <v>45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1474</v>
      </c>
      <c r="AJ1159" t="s">
        <v>1455</v>
      </c>
      <c r="AK1159" t="s">
        <v>14</v>
      </c>
      <c r="AL1159">
        <v>2008</v>
      </c>
      <c r="AM1159">
        <v>16</v>
      </c>
      <c r="AN1159" t="s">
        <v>85</v>
      </c>
      <c r="AO1159" t="s">
        <v>5311</v>
      </c>
    </row>
    <row r="1160" spans="1:41" x14ac:dyDescent="0.25">
      <c r="A1160">
        <f>MAX(A$8:A1159)+1</f>
        <v>1152</v>
      </c>
      <c r="B1160" s="2">
        <f>T1160</f>
        <v>7388</v>
      </c>
      <c r="C1160" s="2">
        <f>S1160</f>
        <v>3</v>
      </c>
      <c r="D1160" s="2" t="str">
        <f>AO1160</f>
        <v>LLIGUES ESTATALS /  /  / EST</v>
      </c>
      <c r="E1160" s="2">
        <f>U1160</f>
        <v>280.5</v>
      </c>
      <c r="F1160" s="2">
        <f>W1160</f>
        <v>1</v>
      </c>
      <c r="G1160" s="2">
        <f>X1160</f>
        <v>1</v>
      </c>
      <c r="H1160" s="2">
        <f>Y1160</f>
        <v>1</v>
      </c>
      <c r="I1160" s="3">
        <f>Z1160</f>
        <v>0</v>
      </c>
      <c r="J1160" s="3">
        <f>AA1160</f>
        <v>0</v>
      </c>
      <c r="K1160" s="3">
        <f>AB1160</f>
        <v>280.5</v>
      </c>
      <c r="L1160" s="3">
        <f>AC1160</f>
        <v>0</v>
      </c>
      <c r="M1160" s="3">
        <f>AD1160</f>
        <v>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2961</v>
      </c>
      <c r="S1160">
        <v>3</v>
      </c>
      <c r="T1160">
        <v>7388</v>
      </c>
      <c r="U1160">
        <v>280.5</v>
      </c>
      <c r="V1160" t="s">
        <v>11</v>
      </c>
      <c r="W1160">
        <v>1</v>
      </c>
      <c r="X1160">
        <v>1</v>
      </c>
      <c r="Y1160">
        <v>1</v>
      </c>
      <c r="Z1160">
        <v>0</v>
      </c>
      <c r="AA1160">
        <v>0</v>
      </c>
      <c r="AB1160">
        <v>280.5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 t="s">
        <v>2962</v>
      </c>
      <c r="AJ1160" t="s">
        <v>1210</v>
      </c>
      <c r="AK1160" t="s">
        <v>14</v>
      </c>
      <c r="AL1160">
        <v>1977</v>
      </c>
      <c r="AM1160">
        <v>47</v>
      </c>
      <c r="AN1160" t="s">
        <v>91</v>
      </c>
      <c r="AO1160" t="s">
        <v>1693</v>
      </c>
    </row>
    <row r="1161" spans="1:41" x14ac:dyDescent="0.25">
      <c r="A1161">
        <f>MAX(A$8:A1160)+1</f>
        <v>1153</v>
      </c>
      <c r="B1161" s="2">
        <f>T1161</f>
        <v>7392</v>
      </c>
      <c r="C1161" s="2">
        <f>S1161</f>
        <v>152</v>
      </c>
      <c r="D1161" s="2" t="str">
        <f>AO1161</f>
        <v>OP / OLOT / ABS / CAT</v>
      </c>
      <c r="E1161" s="2">
        <f>U1161</f>
        <v>0.5</v>
      </c>
      <c r="F1161" s="2">
        <f>W1161</f>
        <v>0.25</v>
      </c>
      <c r="G1161" s="2">
        <f>X1161</f>
        <v>15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18.75</v>
      </c>
      <c r="L1161" s="3">
        <f>AC1161</f>
        <v>0</v>
      </c>
      <c r="M1161" s="3">
        <f>AD1161</f>
        <v>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655</v>
      </c>
      <c r="S1161">
        <v>152</v>
      </c>
      <c r="T1161">
        <v>7392</v>
      </c>
      <c r="U1161">
        <v>0.5</v>
      </c>
      <c r="V1161" t="s">
        <v>22</v>
      </c>
      <c r="W1161">
        <v>0.25</v>
      </c>
      <c r="X1161">
        <v>15</v>
      </c>
      <c r="Y1161">
        <v>10</v>
      </c>
      <c r="Z1161">
        <v>0</v>
      </c>
      <c r="AA1161">
        <v>0</v>
      </c>
      <c r="AB1161">
        <v>18.75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 t="s">
        <v>656</v>
      </c>
      <c r="AJ1161" t="s">
        <v>635</v>
      </c>
      <c r="AK1161" t="s">
        <v>14</v>
      </c>
      <c r="AL1161">
        <v>1975</v>
      </c>
      <c r="AM1161">
        <v>49</v>
      </c>
      <c r="AN1161" t="s">
        <v>51</v>
      </c>
      <c r="AO1161" t="s">
        <v>198</v>
      </c>
    </row>
    <row r="1162" spans="1:41" x14ac:dyDescent="0.25">
      <c r="A1162">
        <f>MAX(A$8:A1161)+1</f>
        <v>1154</v>
      </c>
      <c r="B1162" s="2">
        <f>T1162</f>
        <v>7406</v>
      </c>
      <c r="C1162" s="2">
        <f>S1162</f>
        <v>3</v>
      </c>
      <c r="D1162" s="2" t="str">
        <f>AO1162</f>
        <v>LLIGUES ESTATALS /  /  / EST</v>
      </c>
      <c r="E1162" s="2">
        <f>U1162</f>
        <v>570</v>
      </c>
      <c r="F1162" s="2">
        <f>W1162</f>
        <v>1</v>
      </c>
      <c r="G1162" s="2">
        <f>X1162</f>
        <v>1</v>
      </c>
      <c r="H1162" s="2">
        <f>Y1162</f>
        <v>1</v>
      </c>
      <c r="I1162" s="3">
        <f>Z1162</f>
        <v>0</v>
      </c>
      <c r="J1162" s="3">
        <f>AA1162</f>
        <v>0</v>
      </c>
      <c r="K1162" s="3">
        <f>AB1162</f>
        <v>570</v>
      </c>
      <c r="L1162" s="3">
        <f>AC1162</f>
        <v>0</v>
      </c>
      <c r="M1162" s="3">
        <f>AD1162</f>
        <v>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1743</v>
      </c>
      <c r="S1162">
        <v>3</v>
      </c>
      <c r="T1162">
        <v>7406</v>
      </c>
      <c r="U1162">
        <v>570</v>
      </c>
      <c r="V1162" t="s">
        <v>11</v>
      </c>
      <c r="W1162">
        <v>1</v>
      </c>
      <c r="X1162">
        <v>1</v>
      </c>
      <c r="Y1162">
        <v>1</v>
      </c>
      <c r="Z1162">
        <v>0</v>
      </c>
      <c r="AA1162">
        <v>0</v>
      </c>
      <c r="AB1162">
        <v>570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 t="s">
        <v>1538</v>
      </c>
      <c r="AJ1162" t="s">
        <v>1505</v>
      </c>
      <c r="AK1162" t="s">
        <v>14</v>
      </c>
      <c r="AL1162">
        <v>2004</v>
      </c>
      <c r="AM1162">
        <v>20</v>
      </c>
      <c r="AN1162" t="s">
        <v>323</v>
      </c>
      <c r="AO1162" t="s">
        <v>1693</v>
      </c>
    </row>
    <row r="1163" spans="1:41" x14ac:dyDescent="0.25">
      <c r="A1163">
        <f>MAX(A$8:A1162)+1</f>
        <v>1155</v>
      </c>
      <c r="B1163" s="2">
        <f>T1163</f>
        <v>7406</v>
      </c>
      <c r="C1163" s="2">
        <f>S1163</f>
        <v>2</v>
      </c>
      <c r="D1163" s="2" t="str">
        <f>AO1163</f>
        <v>RQ / RFETM / ABS / EST</v>
      </c>
      <c r="E1163" s="2">
        <f>U1163</f>
        <v>391</v>
      </c>
      <c r="F1163" s="2">
        <f>W1163</f>
        <v>0.1</v>
      </c>
      <c r="G1163" s="2">
        <f>X1163</f>
        <v>1</v>
      </c>
      <c r="H1163" s="2">
        <f>Y1163</f>
        <v>10</v>
      </c>
      <c r="I1163" s="3">
        <f>Z1163</f>
        <v>0</v>
      </c>
      <c r="J1163" s="3">
        <f>AA1163</f>
        <v>0</v>
      </c>
      <c r="K1163" s="3">
        <f>AB1163</f>
        <v>391</v>
      </c>
      <c r="L1163" s="3">
        <f>AC1163</f>
        <v>0</v>
      </c>
      <c r="M1163" s="3">
        <f>AD1163</f>
        <v>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1537</v>
      </c>
      <c r="S1163">
        <v>2</v>
      </c>
      <c r="T1163">
        <v>7406</v>
      </c>
      <c r="U1163">
        <v>391</v>
      </c>
      <c r="V1163" t="s">
        <v>11</v>
      </c>
      <c r="W1163">
        <v>0.1</v>
      </c>
      <c r="X1163">
        <v>1</v>
      </c>
      <c r="Y1163">
        <v>10</v>
      </c>
      <c r="Z1163">
        <v>0</v>
      </c>
      <c r="AA1163">
        <v>0</v>
      </c>
      <c r="AB1163">
        <v>391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 t="s">
        <v>1538</v>
      </c>
      <c r="AJ1163" t="s">
        <v>1505</v>
      </c>
      <c r="AK1163" t="s">
        <v>14</v>
      </c>
      <c r="AL1163">
        <v>2004</v>
      </c>
      <c r="AM1163">
        <v>20</v>
      </c>
      <c r="AN1163" t="s">
        <v>323</v>
      </c>
      <c r="AO1163" t="s">
        <v>16</v>
      </c>
    </row>
    <row r="1164" spans="1:41" x14ac:dyDescent="0.25">
      <c r="A1164">
        <f>MAX(A$8:A1163)+1</f>
        <v>1156</v>
      </c>
      <c r="B1164" s="2">
        <f>T1164</f>
        <v>7406</v>
      </c>
      <c r="C1164" s="2">
        <f>S1164</f>
        <v>117</v>
      </c>
      <c r="D1164" s="2" t="str">
        <f>AO1164</f>
        <v>CAMP / CAT / ABS / CAT</v>
      </c>
      <c r="E1164" s="2">
        <f>U1164</f>
        <v>1</v>
      </c>
      <c r="F1164" s="2">
        <f>W1164</f>
        <v>2</v>
      </c>
      <c r="G1164" s="2">
        <f>X1164</f>
        <v>15</v>
      </c>
      <c r="H1164" s="2">
        <f>Y1164</f>
        <v>10</v>
      </c>
      <c r="I1164" s="3">
        <f>Z1164</f>
        <v>0</v>
      </c>
      <c r="J1164" s="3">
        <f>AA1164</f>
        <v>0</v>
      </c>
      <c r="K1164" s="3">
        <f>AB1164</f>
        <v>300</v>
      </c>
      <c r="L1164" s="3">
        <f>AC1164</f>
        <v>300</v>
      </c>
      <c r="M1164" s="3">
        <f>AD1164</f>
        <v>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5291</v>
      </c>
      <c r="S1164">
        <v>117</v>
      </c>
      <c r="T1164">
        <v>7406</v>
      </c>
      <c r="U1164">
        <v>1</v>
      </c>
      <c r="V1164" t="s">
        <v>5284</v>
      </c>
      <c r="W1164">
        <v>2</v>
      </c>
      <c r="X1164">
        <v>15</v>
      </c>
      <c r="Y1164">
        <v>10</v>
      </c>
      <c r="Z1164">
        <v>0</v>
      </c>
      <c r="AA1164">
        <v>0</v>
      </c>
      <c r="AB1164">
        <v>300</v>
      </c>
      <c r="AC1164">
        <v>300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 t="s">
        <v>1538</v>
      </c>
      <c r="AJ1164" t="s">
        <v>1505</v>
      </c>
      <c r="AK1164" t="s">
        <v>14</v>
      </c>
      <c r="AL1164">
        <v>2004</v>
      </c>
      <c r="AM1164">
        <v>20</v>
      </c>
      <c r="AN1164" t="s">
        <v>323</v>
      </c>
      <c r="AO1164" t="s">
        <v>30</v>
      </c>
    </row>
    <row r="1165" spans="1:41" x14ac:dyDescent="0.25">
      <c r="A1165">
        <f>MAX(A$8:A1164)+1</f>
        <v>1157</v>
      </c>
      <c r="B1165" s="2">
        <f>T1165</f>
        <v>7438</v>
      </c>
      <c r="C1165" s="2">
        <f>S1165</f>
        <v>16</v>
      </c>
      <c r="D1165" s="2" t="str">
        <f>AO1165</f>
        <v>OP / CAT1F / SEN C / CAT</v>
      </c>
      <c r="E1165" s="2">
        <f>U1165</f>
        <v>1</v>
      </c>
      <c r="F1165" s="2">
        <f>W1165</f>
        <v>0.25</v>
      </c>
      <c r="G1165" s="2">
        <f>X1165</f>
        <v>15</v>
      </c>
      <c r="H1165" s="2">
        <f>Y1165</f>
        <v>10</v>
      </c>
      <c r="I1165" s="3">
        <f>Z1165</f>
        <v>0</v>
      </c>
      <c r="J1165" s="3">
        <f>AA1165</f>
        <v>0</v>
      </c>
      <c r="K1165" s="3">
        <f>AB1165</f>
        <v>37.5</v>
      </c>
      <c r="L1165" s="3">
        <f>AC1165</f>
        <v>0</v>
      </c>
      <c r="M1165" s="3">
        <f>AD1165</f>
        <v>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3804</v>
      </c>
      <c r="S1165">
        <v>16</v>
      </c>
      <c r="T1165">
        <v>7438</v>
      </c>
      <c r="U1165">
        <v>1</v>
      </c>
      <c r="V1165" t="s">
        <v>22</v>
      </c>
      <c r="W1165">
        <v>0.25</v>
      </c>
      <c r="X1165">
        <v>15</v>
      </c>
      <c r="Y1165">
        <v>10</v>
      </c>
      <c r="Z1165">
        <v>0</v>
      </c>
      <c r="AA1165">
        <v>0</v>
      </c>
      <c r="AB1165">
        <v>37.5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 t="s">
        <v>3805</v>
      </c>
      <c r="AJ1165" t="s">
        <v>660</v>
      </c>
      <c r="AK1165" t="s">
        <v>14</v>
      </c>
      <c r="AL1165">
        <v>2000</v>
      </c>
      <c r="AM1165">
        <v>24</v>
      </c>
      <c r="AN1165" t="s">
        <v>15</v>
      </c>
      <c r="AO1165" t="s">
        <v>107</v>
      </c>
    </row>
    <row r="1166" spans="1:41" x14ac:dyDescent="0.25">
      <c r="A1166">
        <f>MAX(A$8:A1165)+1</f>
        <v>1158</v>
      </c>
      <c r="B1166" s="2">
        <f>T1166</f>
        <v>7442</v>
      </c>
      <c r="C1166" s="2">
        <f>S1166</f>
        <v>3</v>
      </c>
      <c r="D1166" s="2" t="str">
        <f>AO1166</f>
        <v>LLIGUES ESTATALS /  /  / EST</v>
      </c>
      <c r="E1166" s="2">
        <f>U1166</f>
        <v>128</v>
      </c>
      <c r="F1166" s="2">
        <f>W1166</f>
        <v>1</v>
      </c>
      <c r="G1166" s="2">
        <f>X1166</f>
        <v>1</v>
      </c>
      <c r="H1166" s="2">
        <f>Y1166</f>
        <v>1</v>
      </c>
      <c r="I1166" s="3">
        <f>Z1166</f>
        <v>0</v>
      </c>
      <c r="J1166" s="3">
        <f>AA1166</f>
        <v>0</v>
      </c>
      <c r="K1166" s="3">
        <f>AB1166</f>
        <v>128</v>
      </c>
      <c r="L1166" s="3">
        <f>AC1166</f>
        <v>0</v>
      </c>
      <c r="M1166" s="3">
        <f>AD1166</f>
        <v>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1819</v>
      </c>
      <c r="S1166">
        <v>3</v>
      </c>
      <c r="T1166">
        <v>7442</v>
      </c>
      <c r="U1166">
        <v>128</v>
      </c>
      <c r="V1166" t="s">
        <v>11</v>
      </c>
      <c r="W1166">
        <v>1</v>
      </c>
      <c r="X1166">
        <v>1</v>
      </c>
      <c r="Y1166">
        <v>1</v>
      </c>
      <c r="Z1166">
        <v>0</v>
      </c>
      <c r="AA1166">
        <v>0</v>
      </c>
      <c r="AB1166">
        <v>128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 t="s">
        <v>20</v>
      </c>
      <c r="AJ1166" t="s">
        <v>1095</v>
      </c>
      <c r="AK1166" t="s">
        <v>14</v>
      </c>
      <c r="AL1166">
        <v>2000</v>
      </c>
      <c r="AM1166">
        <v>24</v>
      </c>
      <c r="AN1166" t="s">
        <v>15</v>
      </c>
      <c r="AO1166" t="s">
        <v>1693</v>
      </c>
    </row>
    <row r="1167" spans="1:41" x14ac:dyDescent="0.25">
      <c r="A1167">
        <f>MAX(A$8:A1166)+1</f>
        <v>1159</v>
      </c>
      <c r="B1167" s="2">
        <f>T1167</f>
        <v>7452</v>
      </c>
      <c r="C1167" s="2">
        <f>S1167</f>
        <v>3</v>
      </c>
      <c r="D1167" s="2" t="str">
        <f>AO1167</f>
        <v>LLIGUES ESTATALS /  /  / EST</v>
      </c>
      <c r="E1167" s="2">
        <f>U1167</f>
        <v>638</v>
      </c>
      <c r="F1167" s="2">
        <f>W1167</f>
        <v>1</v>
      </c>
      <c r="G1167" s="2">
        <f>X1167</f>
        <v>1</v>
      </c>
      <c r="H1167" s="2">
        <f>Y1167</f>
        <v>1</v>
      </c>
      <c r="I1167" s="3">
        <f>Z1167</f>
        <v>0</v>
      </c>
      <c r="J1167" s="3">
        <f>AA1167</f>
        <v>0</v>
      </c>
      <c r="K1167" s="3">
        <f>AB1167</f>
        <v>638</v>
      </c>
      <c r="L1167" s="3">
        <f>AC1167</f>
        <v>0</v>
      </c>
      <c r="M1167" s="3">
        <f>AD1167</f>
        <v>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1757</v>
      </c>
      <c r="S1167">
        <v>3</v>
      </c>
      <c r="T1167">
        <v>7452</v>
      </c>
      <c r="U1167">
        <v>638</v>
      </c>
      <c r="V1167" t="s">
        <v>11</v>
      </c>
      <c r="W1167">
        <v>1</v>
      </c>
      <c r="X1167">
        <v>1</v>
      </c>
      <c r="Y1167">
        <v>1</v>
      </c>
      <c r="Z1167">
        <v>0</v>
      </c>
      <c r="AA1167">
        <v>0</v>
      </c>
      <c r="AB1167">
        <v>638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 t="s">
        <v>1239</v>
      </c>
      <c r="AJ1167" t="s">
        <v>1223</v>
      </c>
      <c r="AK1167" t="s">
        <v>14</v>
      </c>
      <c r="AL1167">
        <v>2002</v>
      </c>
      <c r="AM1167">
        <v>22</v>
      </c>
      <c r="AN1167" t="s">
        <v>15</v>
      </c>
      <c r="AO1167" t="s">
        <v>1693</v>
      </c>
    </row>
    <row r="1168" spans="1:41" x14ac:dyDescent="0.25">
      <c r="A1168">
        <f>MAX(A$8:A1167)+1</f>
        <v>1160</v>
      </c>
      <c r="B1168" s="2">
        <f>T1168</f>
        <v>7452</v>
      </c>
      <c r="C1168" s="2">
        <f>S1168</f>
        <v>2</v>
      </c>
      <c r="D1168" s="2" t="str">
        <f>AO1168</f>
        <v>RQ / RFETM / ABS / EST</v>
      </c>
      <c r="E1168" s="2">
        <f>U1168</f>
        <v>320</v>
      </c>
      <c r="F1168" s="2">
        <f>W1168</f>
        <v>0.1</v>
      </c>
      <c r="G1168" s="2">
        <f>X1168</f>
        <v>1</v>
      </c>
      <c r="H1168" s="2">
        <f>Y1168</f>
        <v>10</v>
      </c>
      <c r="I1168" s="3">
        <f>Z1168</f>
        <v>0</v>
      </c>
      <c r="J1168" s="3">
        <f>AA1168</f>
        <v>0</v>
      </c>
      <c r="K1168" s="3">
        <f>AB1168</f>
        <v>320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1238</v>
      </c>
      <c r="S1168">
        <v>2</v>
      </c>
      <c r="T1168">
        <v>7452</v>
      </c>
      <c r="U1168">
        <v>320</v>
      </c>
      <c r="V1168" t="s">
        <v>11</v>
      </c>
      <c r="W1168">
        <v>0.1</v>
      </c>
      <c r="X1168">
        <v>1</v>
      </c>
      <c r="Y1168">
        <v>10</v>
      </c>
      <c r="Z1168">
        <v>0</v>
      </c>
      <c r="AA1168">
        <v>0</v>
      </c>
      <c r="AB1168">
        <v>320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1239</v>
      </c>
      <c r="AJ1168" t="s">
        <v>1223</v>
      </c>
      <c r="AK1168" t="s">
        <v>14</v>
      </c>
      <c r="AL1168">
        <v>2002</v>
      </c>
      <c r="AM1168">
        <v>22</v>
      </c>
      <c r="AN1168" t="s">
        <v>15</v>
      </c>
      <c r="AO1168" t="s">
        <v>16</v>
      </c>
    </row>
    <row r="1169" spans="1:41" x14ac:dyDescent="0.25">
      <c r="A1169">
        <f>MAX(A$8:A1168)+1</f>
        <v>1161</v>
      </c>
      <c r="B1169" s="2">
        <f>T1169</f>
        <v>7503</v>
      </c>
      <c r="C1169" s="2">
        <f>S1169</f>
        <v>3</v>
      </c>
      <c r="D1169" s="2" t="str">
        <f>AO1169</f>
        <v>LLIGUES ESTATALS /  /  / EST</v>
      </c>
      <c r="E1169" s="2">
        <f>U1169</f>
        <v>1275</v>
      </c>
      <c r="F1169" s="2">
        <f>W1169</f>
        <v>1</v>
      </c>
      <c r="G1169" s="2">
        <f>X1169</f>
        <v>1</v>
      </c>
      <c r="H1169" s="2">
        <f>Y1169</f>
        <v>1</v>
      </c>
      <c r="I1169" s="3">
        <f>Z1169</f>
        <v>0</v>
      </c>
      <c r="J1169" s="3">
        <f>AA1169</f>
        <v>0</v>
      </c>
      <c r="K1169" s="3">
        <f>AB1169</f>
        <v>1275</v>
      </c>
      <c r="L1169" s="3">
        <f>AC1169</f>
        <v>0</v>
      </c>
      <c r="M1169" s="3">
        <f>AD1169</f>
        <v>0</v>
      </c>
      <c r="N1169" s="3">
        <f>AE1169</f>
        <v>0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1779</v>
      </c>
      <c r="S1169">
        <v>3</v>
      </c>
      <c r="T1169">
        <v>7503</v>
      </c>
      <c r="U1169">
        <v>1275</v>
      </c>
      <c r="V1169" t="s">
        <v>11</v>
      </c>
      <c r="W1169">
        <v>1</v>
      </c>
      <c r="X1169">
        <v>1</v>
      </c>
      <c r="Y1169">
        <v>1</v>
      </c>
      <c r="Z1169">
        <v>0</v>
      </c>
      <c r="AA1169">
        <v>0</v>
      </c>
      <c r="AB1169">
        <v>1275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 t="s">
        <v>643</v>
      </c>
      <c r="AJ1169" t="s">
        <v>635</v>
      </c>
      <c r="AK1169" t="s">
        <v>14</v>
      </c>
      <c r="AL1169">
        <v>2003</v>
      </c>
      <c r="AM1169">
        <v>21</v>
      </c>
      <c r="AN1169" t="s">
        <v>15</v>
      </c>
      <c r="AO1169" t="s">
        <v>1693</v>
      </c>
    </row>
    <row r="1170" spans="1:41" x14ac:dyDescent="0.25">
      <c r="A1170">
        <f>MAX(A$8:A1169)+1</f>
        <v>1162</v>
      </c>
      <c r="B1170" s="2">
        <f>T1170</f>
        <v>7503</v>
      </c>
      <c r="C1170" s="2">
        <f>S1170</f>
        <v>2</v>
      </c>
      <c r="D1170" s="2" t="str">
        <f>AO1170</f>
        <v>RQ / RFETM / ABS / EST</v>
      </c>
      <c r="E1170" s="2">
        <f>U1170</f>
        <v>486</v>
      </c>
      <c r="F1170" s="2">
        <f>W1170</f>
        <v>0.1</v>
      </c>
      <c r="G1170" s="2">
        <f>X1170</f>
        <v>1</v>
      </c>
      <c r="H1170" s="2">
        <f>Y1170</f>
        <v>10</v>
      </c>
      <c r="I1170" s="3">
        <f>Z1170</f>
        <v>0</v>
      </c>
      <c r="J1170" s="3">
        <f>AA1170</f>
        <v>0</v>
      </c>
      <c r="K1170" s="3">
        <f>AB1170</f>
        <v>486</v>
      </c>
      <c r="L1170" s="3">
        <f>AC1170</f>
        <v>0</v>
      </c>
      <c r="M1170" s="3">
        <f>AD1170</f>
        <v>0</v>
      </c>
      <c r="N1170" s="3">
        <f>AE1170</f>
        <v>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642</v>
      </c>
      <c r="S1170">
        <v>2</v>
      </c>
      <c r="T1170">
        <v>7503</v>
      </c>
      <c r="U1170">
        <v>486</v>
      </c>
      <c r="V1170" t="s">
        <v>11</v>
      </c>
      <c r="W1170">
        <v>0.1</v>
      </c>
      <c r="X1170">
        <v>1</v>
      </c>
      <c r="Y1170">
        <v>10</v>
      </c>
      <c r="Z1170">
        <v>0</v>
      </c>
      <c r="AA1170">
        <v>0</v>
      </c>
      <c r="AB1170">
        <v>486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 t="s">
        <v>643</v>
      </c>
      <c r="AJ1170" t="s">
        <v>635</v>
      </c>
      <c r="AK1170" t="s">
        <v>14</v>
      </c>
      <c r="AL1170">
        <v>2003</v>
      </c>
      <c r="AM1170">
        <v>21</v>
      </c>
      <c r="AN1170" t="s">
        <v>15</v>
      </c>
      <c r="AO1170" t="s">
        <v>16</v>
      </c>
    </row>
    <row r="1171" spans="1:41" x14ac:dyDescent="0.25">
      <c r="A1171">
        <f>MAX(A$8:A1170)+1</f>
        <v>1163</v>
      </c>
      <c r="B1171" s="2">
        <f>T1171</f>
        <v>7539</v>
      </c>
      <c r="C1171" s="2">
        <f>S1171</f>
        <v>3</v>
      </c>
      <c r="D1171" s="2" t="str">
        <f>AO1171</f>
        <v>LLIGUES ESTATALS /  /  / EST</v>
      </c>
      <c r="E1171" s="2">
        <f>U1171</f>
        <v>510</v>
      </c>
      <c r="F1171" s="2">
        <f>W1171</f>
        <v>1</v>
      </c>
      <c r="G1171" s="2">
        <f>X1171</f>
        <v>1</v>
      </c>
      <c r="H1171" s="2">
        <f>Y1171</f>
        <v>1</v>
      </c>
      <c r="I1171" s="3">
        <f>Z1171</f>
        <v>0</v>
      </c>
      <c r="J1171" s="3">
        <f>AA1171</f>
        <v>0</v>
      </c>
      <c r="K1171" s="3">
        <f>AB1171</f>
        <v>510</v>
      </c>
      <c r="L1171" s="3">
        <f>AC1171</f>
        <v>0</v>
      </c>
      <c r="M1171" s="3">
        <f>AD1171</f>
        <v>0</v>
      </c>
      <c r="N1171" s="3">
        <f>AE1171</f>
        <v>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1786</v>
      </c>
      <c r="S1171">
        <v>3</v>
      </c>
      <c r="T1171">
        <v>7539</v>
      </c>
      <c r="U1171">
        <v>510</v>
      </c>
      <c r="V1171" t="s">
        <v>11</v>
      </c>
      <c r="W1171">
        <v>1</v>
      </c>
      <c r="X1171">
        <v>1</v>
      </c>
      <c r="Y1171">
        <v>1</v>
      </c>
      <c r="Z1171">
        <v>0</v>
      </c>
      <c r="AA1171">
        <v>0</v>
      </c>
      <c r="AB1171">
        <v>510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 t="s">
        <v>583</v>
      </c>
      <c r="AJ1171" t="s">
        <v>532</v>
      </c>
      <c r="AK1171" t="s">
        <v>14</v>
      </c>
      <c r="AL1171">
        <v>1970</v>
      </c>
      <c r="AM1171">
        <v>54</v>
      </c>
      <c r="AN1171" t="s">
        <v>51</v>
      </c>
      <c r="AO1171" t="s">
        <v>1693</v>
      </c>
    </row>
    <row r="1172" spans="1:41" x14ac:dyDescent="0.25">
      <c r="A1172">
        <f>MAX(A$8:A1171)+1</f>
        <v>1164</v>
      </c>
      <c r="B1172" s="2">
        <f>T1172</f>
        <v>7539</v>
      </c>
      <c r="C1172" s="2">
        <f>S1172</f>
        <v>2</v>
      </c>
      <c r="D1172" s="2" t="str">
        <f>AO1172</f>
        <v>RQ / RFETM / ABS / EST</v>
      </c>
      <c r="E1172" s="2">
        <f>U1172</f>
        <v>282</v>
      </c>
      <c r="F1172" s="2">
        <f>W1172</f>
        <v>0.1</v>
      </c>
      <c r="G1172" s="2">
        <f>X1172</f>
        <v>1</v>
      </c>
      <c r="H1172" s="2">
        <f>Y1172</f>
        <v>10</v>
      </c>
      <c r="I1172" s="3">
        <f>Z1172</f>
        <v>0</v>
      </c>
      <c r="J1172" s="3">
        <f>AA1172</f>
        <v>0</v>
      </c>
      <c r="K1172" s="3">
        <f>AB1172</f>
        <v>282</v>
      </c>
      <c r="L1172" s="3">
        <f>AC1172</f>
        <v>0</v>
      </c>
      <c r="M1172" s="3">
        <f>AD1172</f>
        <v>0</v>
      </c>
      <c r="N1172" s="3">
        <f>AE1172</f>
        <v>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582</v>
      </c>
      <c r="S1172">
        <v>2</v>
      </c>
      <c r="T1172">
        <v>7539</v>
      </c>
      <c r="U1172">
        <v>282</v>
      </c>
      <c r="V1172" t="s">
        <v>11</v>
      </c>
      <c r="W1172">
        <v>0.1</v>
      </c>
      <c r="X1172">
        <v>1</v>
      </c>
      <c r="Y1172">
        <v>10</v>
      </c>
      <c r="Z1172">
        <v>0</v>
      </c>
      <c r="AA1172">
        <v>0</v>
      </c>
      <c r="AB1172">
        <v>282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 t="s">
        <v>583</v>
      </c>
      <c r="AJ1172" t="s">
        <v>532</v>
      </c>
      <c r="AK1172" t="s">
        <v>14</v>
      </c>
      <c r="AL1172">
        <v>1970</v>
      </c>
      <c r="AM1172">
        <v>54</v>
      </c>
      <c r="AN1172" t="s">
        <v>51</v>
      </c>
      <c r="AO1172" t="s">
        <v>16</v>
      </c>
    </row>
    <row r="1173" spans="1:41" x14ac:dyDescent="0.25">
      <c r="A1173">
        <f>MAX(A$8:A1172)+1</f>
        <v>1165</v>
      </c>
      <c r="B1173" s="2">
        <f>T1173</f>
        <v>7544</v>
      </c>
      <c r="C1173" s="2">
        <f>S1173</f>
        <v>3</v>
      </c>
      <c r="D1173" s="2" t="str">
        <f>AO1173</f>
        <v>LLIGUES ESTATALS /  /  / EST</v>
      </c>
      <c r="E1173" s="2">
        <f>U1173</f>
        <v>1785</v>
      </c>
      <c r="F1173" s="2">
        <f>W1173</f>
        <v>1</v>
      </c>
      <c r="G1173" s="2">
        <f>X1173</f>
        <v>1</v>
      </c>
      <c r="H1173" s="2">
        <f>Y1173</f>
        <v>1</v>
      </c>
      <c r="I1173" s="3">
        <f>Z1173</f>
        <v>0</v>
      </c>
      <c r="J1173" s="3">
        <f>AA1173</f>
        <v>0</v>
      </c>
      <c r="K1173" s="3">
        <f>AB1173</f>
        <v>1785</v>
      </c>
      <c r="L1173" s="3">
        <f>AC1173</f>
        <v>0</v>
      </c>
      <c r="M1173" s="3">
        <f>AD1173</f>
        <v>0</v>
      </c>
      <c r="N1173" s="3">
        <f>AE1173</f>
        <v>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2963</v>
      </c>
      <c r="S1173">
        <v>3</v>
      </c>
      <c r="T1173">
        <v>7544</v>
      </c>
      <c r="U1173">
        <v>1785</v>
      </c>
      <c r="V1173" t="s">
        <v>11</v>
      </c>
      <c r="W1173">
        <v>1</v>
      </c>
      <c r="X1173">
        <v>1</v>
      </c>
      <c r="Y1173">
        <v>1</v>
      </c>
      <c r="Z1173">
        <v>0</v>
      </c>
      <c r="AA1173">
        <v>0</v>
      </c>
      <c r="AB1173">
        <v>1785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 t="s">
        <v>1138</v>
      </c>
      <c r="AJ1173" t="s">
        <v>1129</v>
      </c>
      <c r="AK1173" t="s">
        <v>14</v>
      </c>
      <c r="AL1173">
        <v>2000</v>
      </c>
      <c r="AM1173">
        <v>24</v>
      </c>
      <c r="AN1173" t="s">
        <v>15</v>
      </c>
      <c r="AO1173" t="s">
        <v>1693</v>
      </c>
    </row>
    <row r="1174" spans="1:41" x14ac:dyDescent="0.25">
      <c r="A1174">
        <f>MAX(A$8:A1173)+1</f>
        <v>1166</v>
      </c>
      <c r="B1174" s="2">
        <f>T1174</f>
        <v>7544</v>
      </c>
      <c r="C1174" s="2">
        <f>S1174</f>
        <v>2</v>
      </c>
      <c r="D1174" s="2" t="str">
        <f>AO1174</f>
        <v>RQ / RFETM / ABS / EST</v>
      </c>
      <c r="E1174" s="2">
        <f>U1174</f>
        <v>731</v>
      </c>
      <c r="F1174" s="2">
        <f>W1174</f>
        <v>0.1</v>
      </c>
      <c r="G1174" s="2">
        <f>X1174</f>
        <v>1</v>
      </c>
      <c r="H1174" s="2">
        <f>Y1174</f>
        <v>10</v>
      </c>
      <c r="I1174" s="3">
        <f>Z1174</f>
        <v>0</v>
      </c>
      <c r="J1174" s="3">
        <f>AA1174</f>
        <v>0</v>
      </c>
      <c r="K1174" s="3">
        <f>AB1174</f>
        <v>731.00000000000011</v>
      </c>
      <c r="L1174" s="3">
        <f>AC1174</f>
        <v>0</v>
      </c>
      <c r="M1174" s="3">
        <f>AD1174</f>
        <v>0</v>
      </c>
      <c r="N1174" s="3">
        <f>AE1174</f>
        <v>0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3127</v>
      </c>
      <c r="S1174">
        <v>2</v>
      </c>
      <c r="T1174">
        <v>7544</v>
      </c>
      <c r="U1174">
        <v>731</v>
      </c>
      <c r="V1174" t="s">
        <v>11</v>
      </c>
      <c r="W1174">
        <v>0.1</v>
      </c>
      <c r="X1174">
        <v>1</v>
      </c>
      <c r="Y1174">
        <v>10</v>
      </c>
      <c r="Z1174">
        <v>0</v>
      </c>
      <c r="AA1174">
        <v>0</v>
      </c>
      <c r="AB1174">
        <v>731.00000000000011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 t="s">
        <v>1138</v>
      </c>
      <c r="AJ1174" t="s">
        <v>1129</v>
      </c>
      <c r="AK1174" t="s">
        <v>14</v>
      </c>
      <c r="AL1174">
        <v>2000</v>
      </c>
      <c r="AM1174">
        <v>24</v>
      </c>
      <c r="AN1174" t="s">
        <v>15</v>
      </c>
      <c r="AO1174" t="s">
        <v>16</v>
      </c>
    </row>
    <row r="1175" spans="1:41" x14ac:dyDescent="0.25">
      <c r="A1175">
        <f>MAX(A$8:A1174)+1</f>
        <v>1167</v>
      </c>
      <c r="B1175" s="2">
        <f>T1175</f>
        <v>7544</v>
      </c>
      <c r="C1175" s="2">
        <f>S1175</f>
        <v>76</v>
      </c>
      <c r="D1175" s="2" t="str">
        <f>AO1175</f>
        <v>TOR / ZON / ABS / EST</v>
      </c>
      <c r="E1175" s="2">
        <f>U1175</f>
        <v>9.5</v>
      </c>
      <c r="F1175" s="2">
        <f>W1175</f>
        <v>0.1</v>
      </c>
      <c r="G1175" s="2">
        <f>X1175</f>
        <v>15</v>
      </c>
      <c r="H1175" s="2">
        <f>Y1175</f>
        <v>10</v>
      </c>
      <c r="I1175" s="3">
        <f>Z1175</f>
        <v>0</v>
      </c>
      <c r="J1175" s="3">
        <f>AA1175</f>
        <v>0</v>
      </c>
      <c r="K1175" s="3">
        <f>AB1175</f>
        <v>142.50000000000003</v>
      </c>
      <c r="L1175" s="3">
        <f>AC1175</f>
        <v>0</v>
      </c>
      <c r="M1175" s="3">
        <f>AD1175</f>
        <v>0</v>
      </c>
      <c r="N1175" s="3">
        <f>AE1175</f>
        <v>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2102</v>
      </c>
      <c r="S1175">
        <v>76</v>
      </c>
      <c r="T1175">
        <v>7544</v>
      </c>
      <c r="U1175">
        <v>9.5</v>
      </c>
      <c r="V1175" t="s">
        <v>3882</v>
      </c>
      <c r="W1175">
        <v>0.1</v>
      </c>
      <c r="X1175">
        <v>15</v>
      </c>
      <c r="Y1175">
        <v>10</v>
      </c>
      <c r="Z1175">
        <v>0</v>
      </c>
      <c r="AA1175">
        <v>0</v>
      </c>
      <c r="AB1175">
        <v>142.50000000000003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 t="s">
        <v>1138</v>
      </c>
      <c r="AJ1175" t="s">
        <v>1129</v>
      </c>
      <c r="AK1175" t="s">
        <v>14</v>
      </c>
      <c r="AL1175">
        <v>2000</v>
      </c>
      <c r="AM1175">
        <v>24</v>
      </c>
      <c r="AN1175" t="s">
        <v>15</v>
      </c>
      <c r="AO1175" t="s">
        <v>17</v>
      </c>
    </row>
    <row r="1176" spans="1:41" x14ac:dyDescent="0.25">
      <c r="A1176">
        <f>MAX(A$8:A1175)+1</f>
        <v>1168</v>
      </c>
      <c r="B1176" s="2">
        <f>T1176</f>
        <v>7544</v>
      </c>
      <c r="C1176" s="2">
        <f>S1176</f>
        <v>86</v>
      </c>
      <c r="D1176" s="2" t="str">
        <f>AO1176</f>
        <v>TOR / EST / ABS / EST</v>
      </c>
      <c r="E1176" s="2">
        <f>U1176</f>
        <v>1.5</v>
      </c>
      <c r="F1176" s="2">
        <f>W1176</f>
        <v>0.5</v>
      </c>
      <c r="G1176" s="2">
        <f>X1176</f>
        <v>15</v>
      </c>
      <c r="H1176" s="2">
        <f>Y1176</f>
        <v>10</v>
      </c>
      <c r="I1176" s="3">
        <f>Z1176</f>
        <v>0</v>
      </c>
      <c r="J1176" s="3">
        <f>AA1176</f>
        <v>0</v>
      </c>
      <c r="K1176" s="3">
        <f>AB1176</f>
        <v>112.5</v>
      </c>
      <c r="L1176" s="3">
        <f>AC1176</f>
        <v>0</v>
      </c>
      <c r="M1176" s="3">
        <f>AD1176</f>
        <v>0</v>
      </c>
      <c r="N1176" s="3">
        <f>AE1176</f>
        <v>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4744</v>
      </c>
      <c r="S1176">
        <v>86</v>
      </c>
      <c r="T1176">
        <v>7544</v>
      </c>
      <c r="U1176">
        <v>1.5</v>
      </c>
      <c r="V1176" t="s">
        <v>2462</v>
      </c>
      <c r="W1176">
        <v>0.5</v>
      </c>
      <c r="X1176">
        <v>15</v>
      </c>
      <c r="Y1176">
        <v>10</v>
      </c>
      <c r="Z1176">
        <v>0</v>
      </c>
      <c r="AA1176">
        <v>0</v>
      </c>
      <c r="AB1176">
        <v>112.5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 t="s">
        <v>1138</v>
      </c>
      <c r="AJ1176" t="s">
        <v>1129</v>
      </c>
      <c r="AK1176" t="s">
        <v>14</v>
      </c>
      <c r="AL1176">
        <v>2000</v>
      </c>
      <c r="AM1176">
        <v>24</v>
      </c>
      <c r="AN1176" t="s">
        <v>15</v>
      </c>
      <c r="AO1176" t="s">
        <v>18</v>
      </c>
    </row>
    <row r="1177" spans="1:41" x14ac:dyDescent="0.25">
      <c r="A1177">
        <f>MAX(A$8:A1176)+1</f>
        <v>1169</v>
      </c>
      <c r="B1177" s="2">
        <f>T1177</f>
        <v>7587</v>
      </c>
      <c r="C1177" s="2">
        <f>S1177</f>
        <v>107</v>
      </c>
      <c r="D1177" s="2" t="str">
        <f>AO1177</f>
        <v>OP / BCN1F / V60 / BCN</v>
      </c>
      <c r="E1177" s="2">
        <f>U1177</f>
        <v>4</v>
      </c>
      <c r="F1177" s="2">
        <f>W1177</f>
        <v>1</v>
      </c>
      <c r="G1177" s="2">
        <f>X1177</f>
        <v>3</v>
      </c>
      <c r="H1177" s="2">
        <f>Y1177</f>
        <v>10</v>
      </c>
      <c r="I1177" s="3">
        <f>Z1177</f>
        <v>120</v>
      </c>
      <c r="J1177" s="3">
        <f>AA1177</f>
        <v>0</v>
      </c>
      <c r="K1177" s="3">
        <f>AB1177</f>
        <v>0</v>
      </c>
      <c r="L1177" s="3">
        <f>AC1177</f>
        <v>0</v>
      </c>
      <c r="M1177" s="3">
        <f>AD1177</f>
        <v>0</v>
      </c>
      <c r="N1177" s="3">
        <f>AE1177</f>
        <v>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3867</v>
      </c>
      <c r="S1177">
        <v>107</v>
      </c>
      <c r="T1177">
        <v>7587</v>
      </c>
      <c r="U1177">
        <v>4</v>
      </c>
      <c r="V1177" t="s">
        <v>3849</v>
      </c>
      <c r="W1177">
        <v>1</v>
      </c>
      <c r="X1177">
        <v>3</v>
      </c>
      <c r="Y1177">
        <v>10</v>
      </c>
      <c r="Z1177">
        <v>120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 t="s">
        <v>1410</v>
      </c>
      <c r="AJ1177" t="s">
        <v>1408</v>
      </c>
      <c r="AK1177" t="s">
        <v>14</v>
      </c>
      <c r="AL1177">
        <v>1956</v>
      </c>
      <c r="AM1177">
        <v>68</v>
      </c>
      <c r="AN1177" t="s">
        <v>159</v>
      </c>
      <c r="AO1177" t="s">
        <v>334</v>
      </c>
    </row>
    <row r="1178" spans="1:41" x14ac:dyDescent="0.25">
      <c r="A1178">
        <f>MAX(A$8:A1177)+1</f>
        <v>1170</v>
      </c>
      <c r="B1178" s="2">
        <f>T1178</f>
        <v>7587</v>
      </c>
      <c r="C1178" s="2">
        <f>S1178</f>
        <v>110</v>
      </c>
      <c r="D1178" s="2" t="str">
        <f>AO1178</f>
        <v>OP / BCN2F / V60 / BCN</v>
      </c>
      <c r="E1178" s="2">
        <f>U1178</f>
        <v>4</v>
      </c>
      <c r="F1178" s="2">
        <f>W1178</f>
        <v>1</v>
      </c>
      <c r="G1178" s="2">
        <f>X1178</f>
        <v>3</v>
      </c>
      <c r="H1178" s="2">
        <f>Y1178</f>
        <v>10</v>
      </c>
      <c r="I1178" s="3">
        <f>Z1178</f>
        <v>120</v>
      </c>
      <c r="J1178" s="3">
        <f>AA1178</f>
        <v>0</v>
      </c>
      <c r="K1178" s="3">
        <f>AB1178</f>
        <v>0</v>
      </c>
      <c r="L1178" s="3">
        <f>AC1178</f>
        <v>0</v>
      </c>
      <c r="M1178" s="3">
        <f>AD1178</f>
        <v>0</v>
      </c>
      <c r="N1178" s="3">
        <f>AE1178</f>
        <v>0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4624</v>
      </c>
      <c r="S1178">
        <v>110</v>
      </c>
      <c r="T1178">
        <v>7587</v>
      </c>
      <c r="U1178">
        <v>4</v>
      </c>
      <c r="V1178" t="s">
        <v>4605</v>
      </c>
      <c r="W1178">
        <v>1</v>
      </c>
      <c r="X1178">
        <v>3</v>
      </c>
      <c r="Y1178">
        <v>10</v>
      </c>
      <c r="Z1178">
        <v>120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 t="s">
        <v>1410</v>
      </c>
      <c r="AJ1178" t="s">
        <v>1408</v>
      </c>
      <c r="AK1178" t="s">
        <v>14</v>
      </c>
      <c r="AL1178">
        <v>1956</v>
      </c>
      <c r="AM1178">
        <v>68</v>
      </c>
      <c r="AN1178" t="s">
        <v>159</v>
      </c>
      <c r="AO1178" t="s">
        <v>195</v>
      </c>
    </row>
    <row r="1179" spans="1:41" x14ac:dyDescent="0.25">
      <c r="A1179">
        <f>MAX(A$8:A1178)+1</f>
        <v>1171</v>
      </c>
      <c r="B1179" s="2">
        <f>T1179</f>
        <v>7587</v>
      </c>
      <c r="C1179" s="2">
        <f>S1179</f>
        <v>128</v>
      </c>
      <c r="D1179" s="2" t="str">
        <f>AO1179</f>
        <v>CAMP / CAT / V65 / CAT</v>
      </c>
      <c r="E1179" s="2">
        <f>U1179</f>
        <v>4</v>
      </c>
      <c r="F1179" s="2">
        <f>W1179</f>
        <v>2</v>
      </c>
      <c r="G1179" s="2">
        <f>X1179</f>
        <v>2</v>
      </c>
      <c r="H1179" s="2">
        <f>Y1179</f>
        <v>10</v>
      </c>
      <c r="I1179" s="3">
        <f>Z1179</f>
        <v>160</v>
      </c>
      <c r="J1179" s="3">
        <f>AA1179</f>
        <v>0</v>
      </c>
      <c r="K1179" s="3">
        <f>AB1179</f>
        <v>0</v>
      </c>
      <c r="L1179" s="3">
        <f>AC1179</f>
        <v>0</v>
      </c>
      <c r="M1179" s="3">
        <f>AD1179</f>
        <v>0</v>
      </c>
      <c r="N1179" s="3">
        <f>AE1179</f>
        <v>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1409</v>
      </c>
      <c r="S1179">
        <v>128</v>
      </c>
      <c r="T1179">
        <v>7587</v>
      </c>
      <c r="U1179">
        <v>4</v>
      </c>
      <c r="V1179" t="s">
        <v>4633</v>
      </c>
      <c r="W1179">
        <v>2</v>
      </c>
      <c r="X1179">
        <v>2</v>
      </c>
      <c r="Y1179">
        <v>10</v>
      </c>
      <c r="Z1179">
        <v>160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 t="s">
        <v>1410</v>
      </c>
      <c r="AJ1179" t="s">
        <v>1408</v>
      </c>
      <c r="AK1179" t="s">
        <v>14</v>
      </c>
      <c r="AL1179">
        <v>1956</v>
      </c>
      <c r="AM1179">
        <v>68</v>
      </c>
      <c r="AN1179" t="s">
        <v>159</v>
      </c>
      <c r="AO1179" t="s">
        <v>213</v>
      </c>
    </row>
    <row r="1180" spans="1:41" x14ac:dyDescent="0.25">
      <c r="A1180">
        <f>MAX(A$8:A1179)+1</f>
        <v>1172</v>
      </c>
      <c r="B1180" s="2">
        <f>T1180</f>
        <v>7587</v>
      </c>
      <c r="C1180" s="2">
        <f>S1180</f>
        <v>113</v>
      </c>
      <c r="D1180" s="2" t="str">
        <f>AO1180</f>
        <v>OP / BCN3F / V60 / BCN</v>
      </c>
      <c r="E1180" s="2">
        <f>U1180</f>
        <v>2.25</v>
      </c>
      <c r="F1180" s="2">
        <f>W1180</f>
        <v>1</v>
      </c>
      <c r="G1180" s="2">
        <f>X1180</f>
        <v>3</v>
      </c>
      <c r="H1180" s="2">
        <f>Y1180</f>
        <v>10</v>
      </c>
      <c r="I1180" s="3">
        <f>Z1180</f>
        <v>67.5</v>
      </c>
      <c r="J1180" s="3">
        <f>AA1180</f>
        <v>0</v>
      </c>
      <c r="K1180" s="3">
        <f>AB1180</f>
        <v>0</v>
      </c>
      <c r="L1180" s="3">
        <f>AC1180</f>
        <v>0</v>
      </c>
      <c r="M1180" s="3">
        <f>AD1180</f>
        <v>0</v>
      </c>
      <c r="N1180" s="3">
        <f>AE1180</f>
        <v>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4952</v>
      </c>
      <c r="S1180">
        <v>113</v>
      </c>
      <c r="T1180">
        <v>7587</v>
      </c>
      <c r="U1180">
        <v>2.25</v>
      </c>
      <c r="V1180" t="s">
        <v>4874</v>
      </c>
      <c r="W1180">
        <v>1</v>
      </c>
      <c r="X1180">
        <v>3</v>
      </c>
      <c r="Y1180">
        <v>10</v>
      </c>
      <c r="Z1180">
        <v>67.5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 t="s">
        <v>1410</v>
      </c>
      <c r="AJ1180" t="s">
        <v>1408</v>
      </c>
      <c r="AK1180" t="s">
        <v>14</v>
      </c>
      <c r="AL1180">
        <v>1956</v>
      </c>
      <c r="AM1180">
        <v>68</v>
      </c>
      <c r="AN1180" t="s">
        <v>159</v>
      </c>
      <c r="AO1180" t="s">
        <v>4940</v>
      </c>
    </row>
    <row r="1181" spans="1:41" x14ac:dyDescent="0.25">
      <c r="A1181">
        <f>MAX(A$8:A1180)+1</f>
        <v>1173</v>
      </c>
      <c r="B1181" s="2">
        <f>T1181</f>
        <v>7589</v>
      </c>
      <c r="C1181" s="2">
        <f>S1181</f>
        <v>3</v>
      </c>
      <c r="D1181" s="2" t="str">
        <f>AO1181</f>
        <v>LLIGUES ESTATALS /  /  / EST</v>
      </c>
      <c r="E1181" s="2">
        <f>U1181</f>
        <v>63.999999999999957</v>
      </c>
      <c r="F1181" s="2">
        <f>W1181</f>
        <v>1</v>
      </c>
      <c r="G1181" s="2">
        <f>X1181</f>
        <v>1</v>
      </c>
      <c r="H1181" s="2">
        <f>Y1181</f>
        <v>1</v>
      </c>
      <c r="I1181" s="3">
        <f>Z1181</f>
        <v>0</v>
      </c>
      <c r="J1181" s="3">
        <f>AA1181</f>
        <v>0</v>
      </c>
      <c r="K1181" s="3">
        <f>AB1181</f>
        <v>63.999999999999957</v>
      </c>
      <c r="L1181" s="3">
        <f>AC1181</f>
        <v>0</v>
      </c>
      <c r="M1181" s="3">
        <f>AD1181</f>
        <v>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2964</v>
      </c>
      <c r="S1181">
        <v>3</v>
      </c>
      <c r="T1181">
        <v>7589</v>
      </c>
      <c r="U1181">
        <v>63.999999999999957</v>
      </c>
      <c r="V1181" t="s">
        <v>11</v>
      </c>
      <c r="W1181">
        <v>1</v>
      </c>
      <c r="X1181">
        <v>1</v>
      </c>
      <c r="Y1181">
        <v>1</v>
      </c>
      <c r="Z1181">
        <v>0</v>
      </c>
      <c r="AA1181">
        <v>0</v>
      </c>
      <c r="AB1181">
        <v>63.999999999999957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 t="s">
        <v>3254</v>
      </c>
      <c r="AJ1181" t="s">
        <v>1115</v>
      </c>
      <c r="AK1181" t="s">
        <v>14</v>
      </c>
      <c r="AL1181">
        <v>2007</v>
      </c>
      <c r="AM1181">
        <v>17</v>
      </c>
      <c r="AN1181" t="s">
        <v>29</v>
      </c>
      <c r="AO1181" t="s">
        <v>1693</v>
      </c>
    </row>
    <row r="1182" spans="1:41" x14ac:dyDescent="0.25">
      <c r="A1182">
        <f>MAX(A$8:A1181)+1</f>
        <v>1174</v>
      </c>
      <c r="B1182" s="2">
        <f>T1182</f>
        <v>7618</v>
      </c>
      <c r="C1182" s="2">
        <f>S1182</f>
        <v>3</v>
      </c>
      <c r="D1182" s="2" t="str">
        <f>AO1182</f>
        <v>LLIGUES ESTATALS /  /  / EST</v>
      </c>
      <c r="E1182" s="2">
        <f>U1182</f>
        <v>498.40909090909093</v>
      </c>
      <c r="F1182" s="2">
        <f>W1182</f>
        <v>1</v>
      </c>
      <c r="G1182" s="2">
        <f>X1182</f>
        <v>1</v>
      </c>
      <c r="H1182" s="2">
        <f>Y1182</f>
        <v>1</v>
      </c>
      <c r="I1182" s="3">
        <f>Z1182</f>
        <v>0</v>
      </c>
      <c r="J1182" s="3">
        <f>AA1182</f>
        <v>0</v>
      </c>
      <c r="K1182" s="3">
        <f>AB1182</f>
        <v>498.40909090909093</v>
      </c>
      <c r="L1182" s="3">
        <f>AC1182</f>
        <v>0</v>
      </c>
      <c r="M1182" s="3">
        <f>AD1182</f>
        <v>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1923</v>
      </c>
      <c r="S1182">
        <v>3</v>
      </c>
      <c r="T1182">
        <v>7618</v>
      </c>
      <c r="U1182">
        <v>498.40909090909093</v>
      </c>
      <c r="V1182" t="s">
        <v>11</v>
      </c>
      <c r="W1182">
        <v>1</v>
      </c>
      <c r="X1182">
        <v>1</v>
      </c>
      <c r="Y1182">
        <v>1</v>
      </c>
      <c r="Z1182">
        <v>0</v>
      </c>
      <c r="AA1182">
        <v>0</v>
      </c>
      <c r="AB1182">
        <v>498.40909090909093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 t="s">
        <v>744</v>
      </c>
      <c r="AJ1182" t="s">
        <v>731</v>
      </c>
      <c r="AK1182" t="s">
        <v>14</v>
      </c>
      <c r="AL1182">
        <v>2007</v>
      </c>
      <c r="AM1182">
        <v>17</v>
      </c>
      <c r="AN1182" t="s">
        <v>29</v>
      </c>
      <c r="AO1182" t="s">
        <v>1693</v>
      </c>
    </row>
    <row r="1183" spans="1:41" x14ac:dyDescent="0.25">
      <c r="A1183">
        <f>MAX(A$8:A1182)+1</f>
        <v>1175</v>
      </c>
      <c r="B1183" s="2">
        <f>T1183</f>
        <v>7618</v>
      </c>
      <c r="C1183" s="2">
        <f>S1183</f>
        <v>2</v>
      </c>
      <c r="D1183" s="2" t="str">
        <f>AO1183</f>
        <v>RQ / RFETM / ABS / EST</v>
      </c>
      <c r="E1183" s="2">
        <f>U1183</f>
        <v>121</v>
      </c>
      <c r="F1183" s="2">
        <f>W1183</f>
        <v>0.1</v>
      </c>
      <c r="G1183" s="2">
        <f>X1183</f>
        <v>1</v>
      </c>
      <c r="H1183" s="2">
        <f>Y1183</f>
        <v>10</v>
      </c>
      <c r="I1183" s="3">
        <f>Z1183</f>
        <v>0</v>
      </c>
      <c r="J1183" s="3">
        <f>AA1183</f>
        <v>0</v>
      </c>
      <c r="K1183" s="3">
        <f>AB1183</f>
        <v>121.00000000000001</v>
      </c>
      <c r="L1183" s="3">
        <f>AC1183</f>
        <v>0</v>
      </c>
      <c r="M1183" s="3">
        <f>AD1183</f>
        <v>0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743</v>
      </c>
      <c r="S1183">
        <v>2</v>
      </c>
      <c r="T1183">
        <v>7618</v>
      </c>
      <c r="U1183">
        <v>121</v>
      </c>
      <c r="V1183" t="s">
        <v>11</v>
      </c>
      <c r="W1183">
        <v>0.1</v>
      </c>
      <c r="X1183">
        <v>1</v>
      </c>
      <c r="Y1183">
        <v>10</v>
      </c>
      <c r="Z1183">
        <v>0</v>
      </c>
      <c r="AA1183">
        <v>0</v>
      </c>
      <c r="AB1183">
        <v>121.00000000000001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 t="s">
        <v>744</v>
      </c>
      <c r="AJ1183" t="s">
        <v>731</v>
      </c>
      <c r="AK1183" t="s">
        <v>14</v>
      </c>
      <c r="AL1183">
        <v>2007</v>
      </c>
      <c r="AM1183">
        <v>17</v>
      </c>
      <c r="AN1183" t="s">
        <v>29</v>
      </c>
      <c r="AO1183" t="s">
        <v>16</v>
      </c>
    </row>
    <row r="1184" spans="1:41" x14ac:dyDescent="0.25">
      <c r="A1184">
        <f>MAX(A$8:A1183)+1</f>
        <v>1176</v>
      </c>
      <c r="B1184" s="2">
        <f>T1184</f>
        <v>7618</v>
      </c>
      <c r="C1184" s="2">
        <f>S1184</f>
        <v>6</v>
      </c>
      <c r="D1184" s="2" t="str">
        <f>AO1184</f>
        <v>OP / VIC / ABS / CAT</v>
      </c>
      <c r="E1184" s="2">
        <f>U1184</f>
        <v>8</v>
      </c>
      <c r="F1184" s="2">
        <f>W1184</f>
        <v>0.25</v>
      </c>
      <c r="G1184" s="2">
        <f>X1184</f>
        <v>15</v>
      </c>
      <c r="H1184" s="2">
        <f>Y1184</f>
        <v>10</v>
      </c>
      <c r="I1184" s="3">
        <f>Z1184</f>
        <v>0</v>
      </c>
      <c r="J1184" s="3">
        <f>AA1184</f>
        <v>0</v>
      </c>
      <c r="K1184" s="3">
        <f>AB1184</f>
        <v>300</v>
      </c>
      <c r="L1184" s="3">
        <f>AC1184</f>
        <v>300</v>
      </c>
      <c r="M1184" s="3">
        <f>AD1184</f>
        <v>300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745</v>
      </c>
      <c r="S1184">
        <v>6</v>
      </c>
      <c r="T1184">
        <v>7618</v>
      </c>
      <c r="U1184">
        <v>8</v>
      </c>
      <c r="V1184" t="s">
        <v>22</v>
      </c>
      <c r="W1184">
        <v>0.25</v>
      </c>
      <c r="X1184">
        <v>15</v>
      </c>
      <c r="Y1184">
        <v>10</v>
      </c>
      <c r="Z1184">
        <v>0</v>
      </c>
      <c r="AA1184">
        <v>0</v>
      </c>
      <c r="AB1184">
        <v>300</v>
      </c>
      <c r="AC1184">
        <v>300</v>
      </c>
      <c r="AD1184">
        <v>300</v>
      </c>
      <c r="AE1184">
        <v>0</v>
      </c>
      <c r="AF1184">
        <v>0</v>
      </c>
      <c r="AG1184">
        <v>0</v>
      </c>
      <c r="AH1184">
        <v>0</v>
      </c>
      <c r="AI1184" t="s">
        <v>744</v>
      </c>
      <c r="AJ1184" t="s">
        <v>731</v>
      </c>
      <c r="AK1184" t="s">
        <v>14</v>
      </c>
      <c r="AL1184">
        <v>2007</v>
      </c>
      <c r="AM1184">
        <v>17</v>
      </c>
      <c r="AN1184" t="s">
        <v>29</v>
      </c>
      <c r="AO1184" t="s">
        <v>186</v>
      </c>
    </row>
    <row r="1185" spans="1:41" x14ac:dyDescent="0.25">
      <c r="A1185">
        <f>MAX(A$8:A1184)+1</f>
        <v>1177</v>
      </c>
      <c r="B1185" s="2">
        <f>T1185</f>
        <v>7618</v>
      </c>
      <c r="C1185" s="2">
        <f>S1185</f>
        <v>17</v>
      </c>
      <c r="D1185" s="2" t="str">
        <f>AO1185</f>
        <v>OP / CAT1F / JUV A / CAT</v>
      </c>
      <c r="E1185" s="2">
        <f>U1185</f>
        <v>12</v>
      </c>
      <c r="F1185" s="2">
        <f>W1185</f>
        <v>1</v>
      </c>
      <c r="G1185" s="2">
        <f>X1185</f>
        <v>6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720</v>
      </c>
      <c r="L1185" s="3">
        <f>AC1185</f>
        <v>720</v>
      </c>
      <c r="M1185" s="3">
        <f>AD1185</f>
        <v>720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3727</v>
      </c>
      <c r="S1185">
        <v>17</v>
      </c>
      <c r="T1185">
        <v>7618</v>
      </c>
      <c r="U1185">
        <v>12</v>
      </c>
      <c r="V1185" t="s">
        <v>22</v>
      </c>
      <c r="W1185">
        <v>1</v>
      </c>
      <c r="X1185">
        <v>6</v>
      </c>
      <c r="Y1185">
        <v>10</v>
      </c>
      <c r="Z1185">
        <v>0</v>
      </c>
      <c r="AA1185">
        <v>0</v>
      </c>
      <c r="AB1185">
        <v>720</v>
      </c>
      <c r="AC1185">
        <v>720</v>
      </c>
      <c r="AD1185">
        <v>720</v>
      </c>
      <c r="AE1185">
        <v>0</v>
      </c>
      <c r="AF1185">
        <v>0</v>
      </c>
      <c r="AG1185">
        <v>0</v>
      </c>
      <c r="AH1185">
        <v>0</v>
      </c>
      <c r="AI1185" t="s">
        <v>744</v>
      </c>
      <c r="AJ1185" t="s">
        <v>731</v>
      </c>
      <c r="AK1185" t="s">
        <v>14</v>
      </c>
      <c r="AL1185">
        <v>2007</v>
      </c>
      <c r="AM1185">
        <v>17</v>
      </c>
      <c r="AN1185" t="s">
        <v>29</v>
      </c>
      <c r="AO1185" t="s">
        <v>233</v>
      </c>
    </row>
    <row r="1186" spans="1:41" x14ac:dyDescent="0.25">
      <c r="A1186">
        <f>MAX(A$8:A1185)+1</f>
        <v>1178</v>
      </c>
      <c r="B1186" s="2">
        <f>T1186</f>
        <v>7618</v>
      </c>
      <c r="C1186" s="2">
        <f>S1186</f>
        <v>78</v>
      </c>
      <c r="D1186" s="2" t="str">
        <f>AO1186</f>
        <v>TOR / ZON / JUV / EST</v>
      </c>
      <c r="E1186" s="2">
        <f>U1186</f>
        <v>2</v>
      </c>
      <c r="F1186" s="2">
        <f>W1186</f>
        <v>2</v>
      </c>
      <c r="G1186" s="2">
        <f>X1186</f>
        <v>6</v>
      </c>
      <c r="H1186" s="2">
        <f>Y1186</f>
        <v>10</v>
      </c>
      <c r="I1186" s="3">
        <f>Z1186</f>
        <v>0</v>
      </c>
      <c r="J1186" s="3">
        <f>AA1186</f>
        <v>0</v>
      </c>
      <c r="K1186" s="3">
        <f>AB1186</f>
        <v>0</v>
      </c>
      <c r="L1186" s="3">
        <f>AC1186</f>
        <v>240</v>
      </c>
      <c r="M1186" s="3">
        <f>AD1186</f>
        <v>240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3916</v>
      </c>
      <c r="S1186">
        <v>78</v>
      </c>
      <c r="T1186">
        <v>7618</v>
      </c>
      <c r="U1186">
        <v>2</v>
      </c>
      <c r="V1186" t="s">
        <v>3882</v>
      </c>
      <c r="W1186">
        <v>2</v>
      </c>
      <c r="X1186">
        <v>6</v>
      </c>
      <c r="Y1186">
        <v>10</v>
      </c>
      <c r="Z1186">
        <v>0</v>
      </c>
      <c r="AA1186">
        <v>0</v>
      </c>
      <c r="AB1186">
        <v>0</v>
      </c>
      <c r="AC1186">
        <v>240</v>
      </c>
      <c r="AD1186">
        <v>240</v>
      </c>
      <c r="AE1186">
        <v>0</v>
      </c>
      <c r="AF1186">
        <v>0</v>
      </c>
      <c r="AG1186">
        <v>0</v>
      </c>
      <c r="AH1186">
        <v>0</v>
      </c>
      <c r="AI1186" t="s">
        <v>744</v>
      </c>
      <c r="AJ1186" t="s">
        <v>731</v>
      </c>
      <c r="AK1186" t="s">
        <v>14</v>
      </c>
      <c r="AL1186">
        <v>2007</v>
      </c>
      <c r="AM1186">
        <v>17</v>
      </c>
      <c r="AN1186" t="s">
        <v>29</v>
      </c>
      <c r="AO1186" t="s">
        <v>39</v>
      </c>
    </row>
    <row r="1187" spans="1:41" x14ac:dyDescent="0.25">
      <c r="A1187">
        <f>MAX(A$8:A1186)+1</f>
        <v>1179</v>
      </c>
      <c r="B1187" s="2">
        <f>T1187</f>
        <v>7618</v>
      </c>
      <c r="C1187" s="2">
        <f>S1187</f>
        <v>120</v>
      </c>
      <c r="D1187" s="2" t="str">
        <f>AO1187</f>
        <v>CAMP / CAT / JUV / CAT</v>
      </c>
      <c r="E1187" s="2">
        <f>U1187</f>
        <v>8</v>
      </c>
      <c r="F1187" s="2">
        <f>W1187</f>
        <v>2</v>
      </c>
      <c r="G1187" s="2">
        <f>X1187</f>
        <v>6</v>
      </c>
      <c r="H1187" s="2">
        <f>Y1187</f>
        <v>10</v>
      </c>
      <c r="I1187" s="3">
        <f>Z1187</f>
        <v>0</v>
      </c>
      <c r="J1187" s="3">
        <f>AA1187</f>
        <v>0</v>
      </c>
      <c r="K1187" s="3">
        <f>AB1187</f>
        <v>0</v>
      </c>
      <c r="L1187" s="3">
        <f>AC1187</f>
        <v>0</v>
      </c>
      <c r="M1187" s="3">
        <f>AD1187</f>
        <v>960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2318</v>
      </c>
      <c r="S1187">
        <v>120</v>
      </c>
      <c r="T1187">
        <v>7618</v>
      </c>
      <c r="U1187">
        <v>8</v>
      </c>
      <c r="V1187" t="s">
        <v>4113</v>
      </c>
      <c r="W1187">
        <v>2</v>
      </c>
      <c r="X1187">
        <v>6</v>
      </c>
      <c r="Y1187">
        <v>10</v>
      </c>
      <c r="Z1187">
        <v>0</v>
      </c>
      <c r="AA1187">
        <v>0</v>
      </c>
      <c r="AB1187">
        <v>0</v>
      </c>
      <c r="AC1187">
        <v>0</v>
      </c>
      <c r="AD1187">
        <v>960</v>
      </c>
      <c r="AE1187">
        <v>0</v>
      </c>
      <c r="AF1187">
        <v>0</v>
      </c>
      <c r="AG1187">
        <v>0</v>
      </c>
      <c r="AH1187">
        <v>0</v>
      </c>
      <c r="AI1187" t="s">
        <v>744</v>
      </c>
      <c r="AJ1187" t="s">
        <v>731</v>
      </c>
      <c r="AK1187" t="s">
        <v>14</v>
      </c>
      <c r="AL1187">
        <v>2007</v>
      </c>
      <c r="AM1187">
        <v>17</v>
      </c>
      <c r="AN1187" t="s">
        <v>29</v>
      </c>
      <c r="AO1187" t="s">
        <v>31</v>
      </c>
    </row>
    <row r="1188" spans="1:41" x14ac:dyDescent="0.25">
      <c r="A1188">
        <f>MAX(A$8:A1187)+1</f>
        <v>1180</v>
      </c>
      <c r="B1188" s="2">
        <f>T1188</f>
        <v>7618</v>
      </c>
      <c r="C1188" s="2">
        <f>S1188</f>
        <v>29</v>
      </c>
      <c r="D1188" s="2" t="str">
        <f>AO1188</f>
        <v>OP / CAT2F / SEN B / CAT</v>
      </c>
      <c r="E1188" s="2">
        <f>U1188</f>
        <v>8</v>
      </c>
      <c r="F1188" s="2">
        <f>W1188</f>
        <v>0.5</v>
      </c>
      <c r="G1188" s="2">
        <f>X1188</f>
        <v>15</v>
      </c>
      <c r="H1188" s="2">
        <f>Y1188</f>
        <v>10</v>
      </c>
      <c r="I1188" s="3">
        <f>Z1188</f>
        <v>0</v>
      </c>
      <c r="J1188" s="3">
        <f>AA1188</f>
        <v>0</v>
      </c>
      <c r="K1188" s="3">
        <f>AB1188</f>
        <v>600</v>
      </c>
      <c r="L1188" s="3">
        <f>AC1188</f>
        <v>600</v>
      </c>
      <c r="M1188" s="3">
        <f>AD1188</f>
        <v>600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4513</v>
      </c>
      <c r="S1188">
        <v>29</v>
      </c>
      <c r="T1188">
        <v>7618</v>
      </c>
      <c r="U1188">
        <v>8</v>
      </c>
      <c r="V1188" t="s">
        <v>4225</v>
      </c>
      <c r="W1188">
        <v>0.5</v>
      </c>
      <c r="X1188">
        <v>15</v>
      </c>
      <c r="Y1188">
        <v>10</v>
      </c>
      <c r="Z1188">
        <v>0</v>
      </c>
      <c r="AA1188">
        <v>0</v>
      </c>
      <c r="AB1188">
        <v>600</v>
      </c>
      <c r="AC1188">
        <v>600</v>
      </c>
      <c r="AD1188">
        <v>600</v>
      </c>
      <c r="AE1188">
        <v>0</v>
      </c>
      <c r="AF1188">
        <v>0</v>
      </c>
      <c r="AG1188">
        <v>0</v>
      </c>
      <c r="AH1188">
        <v>0</v>
      </c>
      <c r="AI1188" t="s">
        <v>744</v>
      </c>
      <c r="AJ1188" t="s">
        <v>731</v>
      </c>
      <c r="AK1188" t="s">
        <v>14</v>
      </c>
      <c r="AL1188">
        <v>2007</v>
      </c>
      <c r="AM1188">
        <v>17</v>
      </c>
      <c r="AN1188" t="s">
        <v>29</v>
      </c>
      <c r="AO1188" t="s">
        <v>207</v>
      </c>
    </row>
    <row r="1189" spans="1:41" x14ac:dyDescent="0.25">
      <c r="A1189">
        <f>MAX(A$8:A1188)+1</f>
        <v>1181</v>
      </c>
      <c r="B1189" s="2">
        <f>T1189</f>
        <v>7618</v>
      </c>
      <c r="C1189" s="2">
        <f>S1189</f>
        <v>41</v>
      </c>
      <c r="D1189" s="2" t="str">
        <f>AO1189</f>
        <v>OPC / BON2F / JUV / CAT</v>
      </c>
      <c r="E1189" s="2">
        <f>U1189</f>
        <v>5</v>
      </c>
      <c r="F1189" s="2">
        <f>W1189</f>
        <v>1</v>
      </c>
      <c r="G1189" s="2">
        <f>X1189</f>
        <v>6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0</v>
      </c>
      <c r="L1189" s="3">
        <f>AC1189</f>
        <v>0</v>
      </c>
      <c r="M1189" s="3">
        <f>AD1189</f>
        <v>300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4591</v>
      </c>
      <c r="S1189">
        <v>41</v>
      </c>
      <c r="T1189">
        <v>7618</v>
      </c>
      <c r="U1189">
        <v>5</v>
      </c>
      <c r="V1189" t="s">
        <v>4225</v>
      </c>
      <c r="W1189">
        <v>1</v>
      </c>
      <c r="X1189">
        <v>6</v>
      </c>
      <c r="Y1189">
        <v>10</v>
      </c>
      <c r="Z1189">
        <v>0</v>
      </c>
      <c r="AA1189">
        <v>0</v>
      </c>
      <c r="AB1189">
        <v>0</v>
      </c>
      <c r="AC1189">
        <v>0</v>
      </c>
      <c r="AD1189">
        <v>300</v>
      </c>
      <c r="AE1189">
        <v>0</v>
      </c>
      <c r="AF1189">
        <v>0</v>
      </c>
      <c r="AG1189">
        <v>0</v>
      </c>
      <c r="AH1189">
        <v>0</v>
      </c>
      <c r="AI1189" t="s">
        <v>744</v>
      </c>
      <c r="AJ1189" t="s">
        <v>731</v>
      </c>
      <c r="AK1189" t="s">
        <v>14</v>
      </c>
      <c r="AL1189">
        <v>2007</v>
      </c>
      <c r="AM1189">
        <v>17</v>
      </c>
      <c r="AN1189" t="s">
        <v>29</v>
      </c>
      <c r="AO1189" t="s">
        <v>203</v>
      </c>
    </row>
    <row r="1190" spans="1:41" x14ac:dyDescent="0.25">
      <c r="A1190">
        <f>MAX(A$8:A1189)+1</f>
        <v>1182</v>
      </c>
      <c r="B1190" s="2">
        <f>T1190</f>
        <v>7618</v>
      </c>
      <c r="C1190" s="2">
        <f>S1190</f>
        <v>48</v>
      </c>
      <c r="D1190" s="2" t="str">
        <f>AO1190</f>
        <v>OP / CAT3F / SEN B / CAT</v>
      </c>
      <c r="E1190" s="2">
        <f>U1190</f>
        <v>12</v>
      </c>
      <c r="F1190" s="2">
        <f>W1190</f>
        <v>0.5</v>
      </c>
      <c r="G1190" s="2">
        <f>X1190</f>
        <v>15</v>
      </c>
      <c r="H1190" s="2">
        <f>Y1190</f>
        <v>10</v>
      </c>
      <c r="I1190" s="3">
        <f>Z1190</f>
        <v>0</v>
      </c>
      <c r="J1190" s="3">
        <f>AA1190</f>
        <v>0</v>
      </c>
      <c r="K1190" s="3">
        <f>AB1190</f>
        <v>900</v>
      </c>
      <c r="L1190" s="3">
        <f>AC1190</f>
        <v>900</v>
      </c>
      <c r="M1190" s="3">
        <f>AD1190</f>
        <v>900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4977</v>
      </c>
      <c r="S1190">
        <v>48</v>
      </c>
      <c r="T1190">
        <v>7618</v>
      </c>
      <c r="U1190">
        <v>12</v>
      </c>
      <c r="V1190" t="s">
        <v>4962</v>
      </c>
      <c r="W1190">
        <v>0.5</v>
      </c>
      <c r="X1190">
        <v>15</v>
      </c>
      <c r="Y1190">
        <v>10</v>
      </c>
      <c r="Z1190">
        <v>0</v>
      </c>
      <c r="AA1190">
        <v>0</v>
      </c>
      <c r="AB1190">
        <v>900</v>
      </c>
      <c r="AC1190">
        <v>900</v>
      </c>
      <c r="AD1190">
        <v>900</v>
      </c>
      <c r="AE1190">
        <v>0</v>
      </c>
      <c r="AF1190">
        <v>0</v>
      </c>
      <c r="AG1190">
        <v>0</v>
      </c>
      <c r="AH1190">
        <v>0</v>
      </c>
      <c r="AI1190" t="s">
        <v>744</v>
      </c>
      <c r="AJ1190" t="s">
        <v>731</v>
      </c>
      <c r="AK1190" t="s">
        <v>14</v>
      </c>
      <c r="AL1190">
        <v>2007</v>
      </c>
      <c r="AM1190">
        <v>17</v>
      </c>
      <c r="AN1190" t="s">
        <v>29</v>
      </c>
      <c r="AO1190" t="s">
        <v>35</v>
      </c>
    </row>
    <row r="1191" spans="1:41" x14ac:dyDescent="0.25">
      <c r="A1191">
        <f>MAX(A$8:A1190)+1</f>
        <v>1183</v>
      </c>
      <c r="B1191" s="2">
        <f>T1191</f>
        <v>7618</v>
      </c>
      <c r="C1191" s="2">
        <f>S1191</f>
        <v>60</v>
      </c>
      <c r="D1191" s="2" t="str">
        <f>AO1191</f>
        <v>OPC / BON3F / JUV / CAT</v>
      </c>
      <c r="E1191" s="2">
        <f>U1191</f>
        <v>5</v>
      </c>
      <c r="F1191" s="2">
        <f>W1191</f>
        <v>1</v>
      </c>
      <c r="G1191" s="2">
        <f>X1191</f>
        <v>6</v>
      </c>
      <c r="H1191" s="2">
        <f>Y1191</f>
        <v>10</v>
      </c>
      <c r="I1191" s="3">
        <f>Z1191</f>
        <v>0</v>
      </c>
      <c r="J1191" s="3">
        <f>AA1191</f>
        <v>0</v>
      </c>
      <c r="K1191" s="3">
        <f>AB1191</f>
        <v>0</v>
      </c>
      <c r="L1191" s="3">
        <f>AC1191</f>
        <v>0</v>
      </c>
      <c r="M1191" s="3">
        <f>AD1191</f>
        <v>300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5232</v>
      </c>
      <c r="S1191">
        <v>60</v>
      </c>
      <c r="T1191">
        <v>7618</v>
      </c>
      <c r="U1191">
        <v>5</v>
      </c>
      <c r="V1191" t="s">
        <v>4962</v>
      </c>
      <c r="W1191">
        <v>1</v>
      </c>
      <c r="X1191">
        <v>6</v>
      </c>
      <c r="Y1191">
        <v>10</v>
      </c>
      <c r="Z1191">
        <v>0</v>
      </c>
      <c r="AA1191">
        <v>0</v>
      </c>
      <c r="AB1191">
        <v>0</v>
      </c>
      <c r="AC1191">
        <v>0</v>
      </c>
      <c r="AD1191">
        <v>300</v>
      </c>
      <c r="AE1191">
        <v>0</v>
      </c>
      <c r="AF1191">
        <v>0</v>
      </c>
      <c r="AG1191">
        <v>0</v>
      </c>
      <c r="AH1191">
        <v>0</v>
      </c>
      <c r="AI1191" t="s">
        <v>744</v>
      </c>
      <c r="AJ1191" t="s">
        <v>731</v>
      </c>
      <c r="AK1191" t="s">
        <v>14</v>
      </c>
      <c r="AL1191">
        <v>2007</v>
      </c>
      <c r="AM1191">
        <v>17</v>
      </c>
      <c r="AN1191" t="s">
        <v>29</v>
      </c>
      <c r="AO1191" t="s">
        <v>37</v>
      </c>
    </row>
    <row r="1192" spans="1:41" x14ac:dyDescent="0.25">
      <c r="A1192">
        <f>MAX(A$8:A1191)+1</f>
        <v>1184</v>
      </c>
      <c r="B1192" s="2">
        <f>T1192</f>
        <v>7618</v>
      </c>
      <c r="C1192" s="2">
        <f>S1192</f>
        <v>118</v>
      </c>
      <c r="D1192" s="2" t="str">
        <f>AO1192</f>
        <v>CAMP / CAT / COM / CAT</v>
      </c>
      <c r="E1192" s="2">
        <f>U1192</f>
        <v>1</v>
      </c>
      <c r="F1192" s="2">
        <f>W1192</f>
        <v>0.3</v>
      </c>
      <c r="G1192" s="2">
        <f>X1192</f>
        <v>15</v>
      </c>
      <c r="H1192" s="2">
        <f>Y1192</f>
        <v>10</v>
      </c>
      <c r="I1192" s="3">
        <f>Z1192</f>
        <v>0</v>
      </c>
      <c r="J1192" s="3">
        <f>AA1192</f>
        <v>0</v>
      </c>
      <c r="K1192" s="3">
        <f>AB1192</f>
        <v>45</v>
      </c>
      <c r="L1192" s="3">
        <f>AC1192</f>
        <v>0</v>
      </c>
      <c r="M1192" s="3">
        <f>AD1192</f>
        <v>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5333</v>
      </c>
      <c r="S1192">
        <v>118</v>
      </c>
      <c r="T1192">
        <v>7618</v>
      </c>
      <c r="U1192">
        <v>1</v>
      </c>
      <c r="V1192" t="s">
        <v>5284</v>
      </c>
      <c r="W1192">
        <v>0.3</v>
      </c>
      <c r="X1192">
        <v>15</v>
      </c>
      <c r="Y1192">
        <v>10</v>
      </c>
      <c r="Z1192">
        <v>0</v>
      </c>
      <c r="AA1192">
        <v>0</v>
      </c>
      <c r="AB1192">
        <v>45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 t="s">
        <v>744</v>
      </c>
      <c r="AJ1192" t="s">
        <v>731</v>
      </c>
      <c r="AK1192" t="s">
        <v>14</v>
      </c>
      <c r="AL1192">
        <v>2007</v>
      </c>
      <c r="AM1192">
        <v>17</v>
      </c>
      <c r="AN1192" t="s">
        <v>29</v>
      </c>
      <c r="AO1192" t="s">
        <v>5311</v>
      </c>
    </row>
    <row r="1193" spans="1:41" x14ac:dyDescent="0.25">
      <c r="A1193">
        <f>MAX(A$8:A1192)+1</f>
        <v>1185</v>
      </c>
      <c r="B1193" s="2">
        <f>T1193</f>
        <v>7632</v>
      </c>
      <c r="C1193" s="2">
        <f>S1193</f>
        <v>3</v>
      </c>
      <c r="D1193" s="2" t="str">
        <f>AO1193</f>
        <v>LLIGUES ESTATALS /  /  / EST</v>
      </c>
      <c r="E1193" s="2">
        <f>U1193</f>
        <v>223.29999999999993</v>
      </c>
      <c r="F1193" s="2">
        <f>W1193</f>
        <v>1</v>
      </c>
      <c r="G1193" s="2">
        <f>X1193</f>
        <v>1</v>
      </c>
      <c r="H1193" s="2">
        <f>Y1193</f>
        <v>1</v>
      </c>
      <c r="I1193" s="3">
        <f>Z1193</f>
        <v>0</v>
      </c>
      <c r="J1193" s="3">
        <f>AA1193</f>
        <v>0</v>
      </c>
      <c r="K1193" s="3">
        <f>AB1193</f>
        <v>223.29999999999993</v>
      </c>
      <c r="L1193" s="3">
        <f>AC1193</f>
        <v>0</v>
      </c>
      <c r="M1193" s="3">
        <f>AD1193</f>
        <v>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2965</v>
      </c>
      <c r="S1193">
        <v>3</v>
      </c>
      <c r="T1193">
        <v>7632</v>
      </c>
      <c r="U1193">
        <v>223.29999999999993</v>
      </c>
      <c r="V1193" t="s">
        <v>11</v>
      </c>
      <c r="W1193">
        <v>1</v>
      </c>
      <c r="X1193">
        <v>1</v>
      </c>
      <c r="Y1193">
        <v>1</v>
      </c>
      <c r="Z1193">
        <v>0</v>
      </c>
      <c r="AA1193">
        <v>0</v>
      </c>
      <c r="AB1193">
        <v>223.29999999999993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 t="s">
        <v>2966</v>
      </c>
      <c r="AJ1193" t="s">
        <v>635</v>
      </c>
      <c r="AK1193" t="s">
        <v>14</v>
      </c>
      <c r="AL1193">
        <v>2000</v>
      </c>
      <c r="AM1193">
        <v>24</v>
      </c>
      <c r="AN1193" t="s">
        <v>15</v>
      </c>
      <c r="AO1193" t="s">
        <v>1693</v>
      </c>
    </row>
    <row r="1194" spans="1:41" x14ac:dyDescent="0.25">
      <c r="A1194">
        <f>MAX(A$8:A1193)+1</f>
        <v>1186</v>
      </c>
      <c r="B1194" s="2">
        <f>T1194</f>
        <v>7663</v>
      </c>
      <c r="C1194" s="2">
        <f>S1194</f>
        <v>126</v>
      </c>
      <c r="D1194" s="2" t="str">
        <f>AO1194</f>
        <v>CAMP / CAT / V50 / CAT</v>
      </c>
      <c r="E1194" s="2">
        <f>U1194</f>
        <v>1</v>
      </c>
      <c r="F1194" s="2">
        <f>W1194</f>
        <v>2</v>
      </c>
      <c r="G1194" s="2">
        <f>X1194</f>
        <v>6</v>
      </c>
      <c r="H1194" s="2">
        <f>Y1194</f>
        <v>10</v>
      </c>
      <c r="I1194" s="3">
        <f>Z1194</f>
        <v>120</v>
      </c>
      <c r="J1194" s="3">
        <f>AA1194</f>
        <v>0</v>
      </c>
      <c r="K1194" s="3">
        <f>AB1194</f>
        <v>0</v>
      </c>
      <c r="L1194" s="3">
        <f>AC1194</f>
        <v>0</v>
      </c>
      <c r="M1194" s="3">
        <f>AD1194</f>
        <v>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4675</v>
      </c>
      <c r="S1194">
        <v>126</v>
      </c>
      <c r="T1194">
        <v>7663</v>
      </c>
      <c r="U1194">
        <v>1</v>
      </c>
      <c r="V1194" t="s">
        <v>4633</v>
      </c>
      <c r="W1194">
        <v>2</v>
      </c>
      <c r="X1194">
        <v>6</v>
      </c>
      <c r="Y1194">
        <v>10</v>
      </c>
      <c r="Z1194">
        <v>120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 t="s">
        <v>4676</v>
      </c>
      <c r="AJ1194" t="s">
        <v>1255</v>
      </c>
      <c r="AK1194" t="s">
        <v>14</v>
      </c>
      <c r="AL1194">
        <v>1970</v>
      </c>
      <c r="AM1194">
        <v>54</v>
      </c>
      <c r="AN1194" t="s">
        <v>51</v>
      </c>
      <c r="AO1194" t="s">
        <v>139</v>
      </c>
    </row>
    <row r="1195" spans="1:41" x14ac:dyDescent="0.25">
      <c r="A1195">
        <f>MAX(A$8:A1194)+1</f>
        <v>1187</v>
      </c>
      <c r="B1195" s="2">
        <f>T1195</f>
        <v>7710</v>
      </c>
      <c r="C1195" s="2">
        <f>S1195</f>
        <v>3</v>
      </c>
      <c r="D1195" s="2" t="str">
        <f>AO1195</f>
        <v>LLIGUES ESTATALS /  /  / EST</v>
      </c>
      <c r="E1195" s="2">
        <f>U1195</f>
        <v>1530</v>
      </c>
      <c r="F1195" s="2">
        <f>W1195</f>
        <v>1</v>
      </c>
      <c r="G1195" s="2">
        <f>X1195</f>
        <v>1</v>
      </c>
      <c r="H1195" s="2">
        <f>Y1195</f>
        <v>1</v>
      </c>
      <c r="I1195" s="3">
        <f>Z1195</f>
        <v>0</v>
      </c>
      <c r="J1195" s="3">
        <f>AA1195</f>
        <v>0</v>
      </c>
      <c r="K1195" s="3">
        <f>AB1195</f>
        <v>1530</v>
      </c>
      <c r="L1195" s="3">
        <f>AC1195</f>
        <v>0</v>
      </c>
      <c r="M1195" s="3">
        <f>AD1195</f>
        <v>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1741</v>
      </c>
      <c r="S1195">
        <v>3</v>
      </c>
      <c r="T1195">
        <v>7710</v>
      </c>
      <c r="U1195">
        <v>1530</v>
      </c>
      <c r="V1195" t="s">
        <v>11</v>
      </c>
      <c r="W1195">
        <v>1</v>
      </c>
      <c r="X1195">
        <v>1</v>
      </c>
      <c r="Y1195">
        <v>1</v>
      </c>
      <c r="Z1195">
        <v>0</v>
      </c>
      <c r="AA1195">
        <v>0</v>
      </c>
      <c r="AB1195">
        <v>1530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 t="s">
        <v>869</v>
      </c>
      <c r="AJ1195" t="s">
        <v>864</v>
      </c>
      <c r="AK1195" t="s">
        <v>14</v>
      </c>
      <c r="AL1195">
        <v>1999</v>
      </c>
      <c r="AM1195">
        <v>25</v>
      </c>
      <c r="AN1195" t="s">
        <v>15</v>
      </c>
      <c r="AO1195" t="s">
        <v>1693</v>
      </c>
    </row>
    <row r="1196" spans="1:41" x14ac:dyDescent="0.25">
      <c r="A1196">
        <f>MAX(A$8:A1195)+1</f>
        <v>1188</v>
      </c>
      <c r="B1196" s="2">
        <f>T1196</f>
        <v>7710</v>
      </c>
      <c r="C1196" s="2">
        <f>S1196</f>
        <v>2</v>
      </c>
      <c r="D1196" s="2" t="str">
        <f>AO1196</f>
        <v>RQ / RFETM / ABS / EST</v>
      </c>
      <c r="E1196" s="2">
        <f>U1196</f>
        <v>610</v>
      </c>
      <c r="F1196" s="2">
        <f>W1196</f>
        <v>0.1</v>
      </c>
      <c r="G1196" s="2">
        <f>X1196</f>
        <v>1</v>
      </c>
      <c r="H1196" s="2">
        <f>Y1196</f>
        <v>10</v>
      </c>
      <c r="I1196" s="3">
        <f>Z1196</f>
        <v>0</v>
      </c>
      <c r="J1196" s="3">
        <f>AA1196</f>
        <v>0</v>
      </c>
      <c r="K1196" s="3">
        <f>AB1196</f>
        <v>610</v>
      </c>
      <c r="L1196" s="3">
        <f>AC1196</f>
        <v>0</v>
      </c>
      <c r="M1196" s="3">
        <f>AD1196</f>
        <v>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868</v>
      </c>
      <c r="S1196">
        <v>2</v>
      </c>
      <c r="T1196">
        <v>7710</v>
      </c>
      <c r="U1196">
        <v>610</v>
      </c>
      <c r="V1196" t="s">
        <v>11</v>
      </c>
      <c r="W1196">
        <v>0.1</v>
      </c>
      <c r="X1196">
        <v>1</v>
      </c>
      <c r="Y1196">
        <v>10</v>
      </c>
      <c r="Z1196">
        <v>0</v>
      </c>
      <c r="AA1196">
        <v>0</v>
      </c>
      <c r="AB1196">
        <v>610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 t="s">
        <v>869</v>
      </c>
      <c r="AJ1196" t="s">
        <v>864</v>
      </c>
      <c r="AK1196" t="s">
        <v>14</v>
      </c>
      <c r="AL1196">
        <v>1999</v>
      </c>
      <c r="AM1196">
        <v>25</v>
      </c>
      <c r="AN1196" t="s">
        <v>15</v>
      </c>
      <c r="AO1196" t="s">
        <v>16</v>
      </c>
    </row>
    <row r="1197" spans="1:41" x14ac:dyDescent="0.25">
      <c r="A1197">
        <f>MAX(A$8:A1196)+1</f>
        <v>1189</v>
      </c>
      <c r="B1197" s="2">
        <f>T1197</f>
        <v>7710</v>
      </c>
      <c r="C1197" s="2">
        <f>S1197</f>
        <v>167</v>
      </c>
      <c r="D1197" s="2" t="str">
        <f>AO1197</f>
        <v>OP / CAT1F / CAD C / CAT</v>
      </c>
      <c r="E1197" s="2">
        <f>U1197</f>
        <v>0.85</v>
      </c>
      <c r="F1197" s="2">
        <f>W1197</f>
        <v>0.5</v>
      </c>
      <c r="G1197" s="2">
        <f>X1197</f>
        <v>3.5</v>
      </c>
      <c r="H1197" s="2">
        <f>Y1197</f>
        <v>10</v>
      </c>
      <c r="I1197" s="3">
        <f>Z1197</f>
        <v>0</v>
      </c>
      <c r="J1197" s="3">
        <f>AA1197</f>
        <v>0</v>
      </c>
      <c r="K1197" s="3">
        <f>AB1197</f>
        <v>14.875</v>
      </c>
      <c r="L1197" s="3">
        <f>AC1197</f>
        <v>0</v>
      </c>
      <c r="M1197" s="3">
        <f>AD1197</f>
        <v>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3654</v>
      </c>
      <c r="S1197">
        <v>167</v>
      </c>
      <c r="T1197">
        <v>7710</v>
      </c>
      <c r="U1197">
        <v>0.85</v>
      </c>
      <c r="V1197" t="s">
        <v>22</v>
      </c>
      <c r="W1197">
        <v>0.5</v>
      </c>
      <c r="X1197">
        <v>3.5</v>
      </c>
      <c r="Y1197">
        <v>10</v>
      </c>
      <c r="Z1197">
        <v>0</v>
      </c>
      <c r="AA1197">
        <v>0</v>
      </c>
      <c r="AB1197">
        <v>14.875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 t="s">
        <v>869</v>
      </c>
      <c r="AJ1197" t="s">
        <v>864</v>
      </c>
      <c r="AK1197" t="s">
        <v>14</v>
      </c>
      <c r="AL1197">
        <v>1999</v>
      </c>
      <c r="AM1197">
        <v>25</v>
      </c>
      <c r="AN1197" t="s">
        <v>15</v>
      </c>
      <c r="AO1197" t="s">
        <v>144</v>
      </c>
    </row>
    <row r="1198" spans="1:41" x14ac:dyDescent="0.25">
      <c r="A1198">
        <f>MAX(A$8:A1197)+1</f>
        <v>1190</v>
      </c>
      <c r="B1198" s="2">
        <f>T1198</f>
        <v>7710</v>
      </c>
      <c r="C1198" s="2">
        <f>S1198</f>
        <v>14</v>
      </c>
      <c r="D1198" s="2" t="str">
        <f>AO1198</f>
        <v>OP / CAT1F / SEN A / CAT</v>
      </c>
      <c r="E1198" s="2">
        <f>U1198</f>
        <v>6.5</v>
      </c>
      <c r="F1198" s="2">
        <f>W1198</f>
        <v>1.25</v>
      </c>
      <c r="G1198" s="2">
        <f>X1198</f>
        <v>15</v>
      </c>
      <c r="H1198" s="2">
        <f>Y1198</f>
        <v>10</v>
      </c>
      <c r="I1198" s="3">
        <f>Z1198</f>
        <v>0</v>
      </c>
      <c r="J1198" s="3">
        <f>AA1198</f>
        <v>0</v>
      </c>
      <c r="K1198" s="3">
        <f>AB1198</f>
        <v>1218.75</v>
      </c>
      <c r="L1198" s="3">
        <f>AC1198</f>
        <v>0</v>
      </c>
      <c r="M1198" s="3">
        <f>AD1198</f>
        <v>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872</v>
      </c>
      <c r="S1198">
        <v>14</v>
      </c>
      <c r="T1198">
        <v>7710</v>
      </c>
      <c r="U1198">
        <v>6.5</v>
      </c>
      <c r="V1198" t="s">
        <v>22</v>
      </c>
      <c r="W1198">
        <v>1.25</v>
      </c>
      <c r="X1198">
        <v>15</v>
      </c>
      <c r="Y1198">
        <v>10</v>
      </c>
      <c r="Z1198">
        <v>0</v>
      </c>
      <c r="AA1198">
        <v>0</v>
      </c>
      <c r="AB1198">
        <v>1218.75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 t="s">
        <v>869</v>
      </c>
      <c r="AJ1198" t="s">
        <v>864</v>
      </c>
      <c r="AK1198" t="s">
        <v>14</v>
      </c>
      <c r="AL1198">
        <v>1999</v>
      </c>
      <c r="AM1198">
        <v>25</v>
      </c>
      <c r="AN1198" t="s">
        <v>15</v>
      </c>
      <c r="AO1198" t="s">
        <v>48</v>
      </c>
    </row>
    <row r="1199" spans="1:41" x14ac:dyDescent="0.25">
      <c r="A1199">
        <f>MAX(A$8:A1198)+1</f>
        <v>1191</v>
      </c>
      <c r="B1199" s="2">
        <f>T1199</f>
        <v>7710</v>
      </c>
      <c r="C1199" s="2">
        <f>S1199</f>
        <v>28</v>
      </c>
      <c r="D1199" s="2" t="str">
        <f>AO1199</f>
        <v>OP / CAT2F / SEN A / CAT</v>
      </c>
      <c r="E1199" s="2">
        <f>U1199</f>
        <v>6.5</v>
      </c>
      <c r="F1199" s="2">
        <f>W1199</f>
        <v>1.25</v>
      </c>
      <c r="G1199" s="2">
        <f>X1199</f>
        <v>15</v>
      </c>
      <c r="H1199" s="2">
        <f>Y1199</f>
        <v>10</v>
      </c>
      <c r="I1199" s="3">
        <f>Z1199</f>
        <v>0</v>
      </c>
      <c r="J1199" s="3">
        <f>AA1199</f>
        <v>0</v>
      </c>
      <c r="K1199" s="3">
        <f>AB1199</f>
        <v>1218.75</v>
      </c>
      <c r="L1199" s="3">
        <f>AC1199</f>
        <v>0</v>
      </c>
      <c r="M1199" s="3">
        <f>AD1199</f>
        <v>0</v>
      </c>
      <c r="N1199" s="3">
        <f>AE1199</f>
        <v>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870</v>
      </c>
      <c r="S1199">
        <v>28</v>
      </c>
      <c r="T1199">
        <v>7710</v>
      </c>
      <c r="U1199">
        <v>6.5</v>
      </c>
      <c r="V1199" t="s">
        <v>4225</v>
      </c>
      <c r="W1199">
        <v>1.25</v>
      </c>
      <c r="X1199">
        <v>15</v>
      </c>
      <c r="Y1199">
        <v>10</v>
      </c>
      <c r="Z1199">
        <v>0</v>
      </c>
      <c r="AA1199">
        <v>0</v>
      </c>
      <c r="AB1199">
        <v>1218.75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 t="s">
        <v>869</v>
      </c>
      <c r="AJ1199" t="s">
        <v>864</v>
      </c>
      <c r="AK1199" t="s">
        <v>14</v>
      </c>
      <c r="AL1199">
        <v>1999</v>
      </c>
      <c r="AM1199">
        <v>25</v>
      </c>
      <c r="AN1199" t="s">
        <v>15</v>
      </c>
      <c r="AO1199" t="s">
        <v>44</v>
      </c>
    </row>
    <row r="1200" spans="1:41" x14ac:dyDescent="0.25">
      <c r="A1200">
        <f>MAX(A$8:A1199)+1</f>
        <v>1192</v>
      </c>
      <c r="B1200" s="2">
        <f>T1200</f>
        <v>7710</v>
      </c>
      <c r="C1200" s="2">
        <f>S1200</f>
        <v>47</v>
      </c>
      <c r="D1200" s="2" t="str">
        <f>AO1200</f>
        <v>OP / CAT3F / SEN A / CAT</v>
      </c>
      <c r="E1200" s="2">
        <f>U1200</f>
        <v>6.5</v>
      </c>
      <c r="F1200" s="2">
        <f>W1200</f>
        <v>1.25</v>
      </c>
      <c r="G1200" s="2">
        <f>X1200</f>
        <v>15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1218.75</v>
      </c>
      <c r="L1200" s="3">
        <f>AC1200</f>
        <v>0</v>
      </c>
      <c r="M1200" s="3">
        <f>AD1200</f>
        <v>0</v>
      </c>
      <c r="N1200" s="3">
        <f>AE1200</f>
        <v>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871</v>
      </c>
      <c r="S1200">
        <v>47</v>
      </c>
      <c r="T1200">
        <v>7710</v>
      </c>
      <c r="U1200">
        <v>6.5</v>
      </c>
      <c r="V1200" t="s">
        <v>4962</v>
      </c>
      <c r="W1200">
        <v>1.25</v>
      </c>
      <c r="X1200">
        <v>15</v>
      </c>
      <c r="Y1200">
        <v>10</v>
      </c>
      <c r="Z1200">
        <v>0</v>
      </c>
      <c r="AA1200">
        <v>0</v>
      </c>
      <c r="AB1200">
        <v>1218.75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 t="s">
        <v>869</v>
      </c>
      <c r="AJ1200" t="s">
        <v>864</v>
      </c>
      <c r="AK1200" t="s">
        <v>14</v>
      </c>
      <c r="AL1200">
        <v>1999</v>
      </c>
      <c r="AM1200">
        <v>25</v>
      </c>
      <c r="AN1200" t="s">
        <v>15</v>
      </c>
      <c r="AO1200" t="s">
        <v>80</v>
      </c>
    </row>
    <row r="1201" spans="1:41" x14ac:dyDescent="0.25">
      <c r="A1201">
        <f>MAX(A$8:A1200)+1</f>
        <v>1193</v>
      </c>
      <c r="B1201" s="2">
        <f>T1201</f>
        <v>7713</v>
      </c>
      <c r="C1201" s="2">
        <f>S1201</f>
        <v>3</v>
      </c>
      <c r="D1201" s="2" t="str">
        <f>AO1201</f>
        <v>LLIGUES ESTATALS /  /  / EST</v>
      </c>
      <c r="E1201" s="2">
        <f>U1201</f>
        <v>128</v>
      </c>
      <c r="F1201" s="2">
        <f>W1201</f>
        <v>1</v>
      </c>
      <c r="G1201" s="2">
        <f>X1201</f>
        <v>1</v>
      </c>
      <c r="H1201" s="2">
        <f>Y1201</f>
        <v>1</v>
      </c>
      <c r="I1201" s="3">
        <f>Z1201</f>
        <v>0</v>
      </c>
      <c r="J1201" s="3">
        <f>AA1201</f>
        <v>0</v>
      </c>
      <c r="K1201" s="3">
        <f>AB1201</f>
        <v>128</v>
      </c>
      <c r="L1201" s="3">
        <f>AC1201</f>
        <v>0</v>
      </c>
      <c r="M1201" s="3">
        <f>AD1201</f>
        <v>0</v>
      </c>
      <c r="N1201" s="3">
        <f>AE1201</f>
        <v>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2967</v>
      </c>
      <c r="S1201">
        <v>3</v>
      </c>
      <c r="T1201">
        <v>7713</v>
      </c>
      <c r="U1201">
        <v>128</v>
      </c>
      <c r="V1201" t="s">
        <v>11</v>
      </c>
      <c r="W1201">
        <v>1</v>
      </c>
      <c r="X1201">
        <v>1</v>
      </c>
      <c r="Y1201">
        <v>1</v>
      </c>
      <c r="Z1201">
        <v>0</v>
      </c>
      <c r="AA1201">
        <v>0</v>
      </c>
      <c r="AB1201">
        <v>128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 t="s">
        <v>2968</v>
      </c>
      <c r="AJ1201" t="s">
        <v>783</v>
      </c>
      <c r="AK1201" t="s">
        <v>14</v>
      </c>
      <c r="AL1201">
        <v>1990</v>
      </c>
      <c r="AM1201">
        <v>34</v>
      </c>
      <c r="AN1201" t="s">
        <v>15</v>
      </c>
      <c r="AO1201" t="s">
        <v>1693</v>
      </c>
    </row>
    <row r="1202" spans="1:41" x14ac:dyDescent="0.25">
      <c r="A1202">
        <f>MAX(A$8:A1201)+1</f>
        <v>1194</v>
      </c>
      <c r="B1202" s="2">
        <f>T1202</f>
        <v>7725</v>
      </c>
      <c r="C1202" s="2">
        <f>S1202</f>
        <v>3</v>
      </c>
      <c r="D1202" s="2" t="str">
        <f>AO1202</f>
        <v>LLIGUES ESTATALS /  /  / EST</v>
      </c>
      <c r="E1202" s="2">
        <f>U1202</f>
        <v>63.999999999999957</v>
      </c>
      <c r="F1202" s="2">
        <f>W1202</f>
        <v>1</v>
      </c>
      <c r="G1202" s="2">
        <f>X1202</f>
        <v>1</v>
      </c>
      <c r="H1202" s="2">
        <f>Y1202</f>
        <v>1</v>
      </c>
      <c r="I1202" s="3">
        <f>Z1202</f>
        <v>0</v>
      </c>
      <c r="J1202" s="3">
        <f>AA1202</f>
        <v>0</v>
      </c>
      <c r="K1202" s="3">
        <f>AB1202</f>
        <v>63.999999999999957</v>
      </c>
      <c r="L1202" s="3">
        <f>AC1202</f>
        <v>0</v>
      </c>
      <c r="M1202" s="3">
        <f>AD1202</f>
        <v>0</v>
      </c>
      <c r="N1202" s="3">
        <f>AE1202</f>
        <v>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2969</v>
      </c>
      <c r="S1202">
        <v>3</v>
      </c>
      <c r="T1202">
        <v>7725</v>
      </c>
      <c r="U1202">
        <v>63.999999999999957</v>
      </c>
      <c r="V1202" t="s">
        <v>11</v>
      </c>
      <c r="W1202">
        <v>1</v>
      </c>
      <c r="X1202">
        <v>1</v>
      </c>
      <c r="Y1202">
        <v>1</v>
      </c>
      <c r="Z1202">
        <v>0</v>
      </c>
      <c r="AA1202">
        <v>0</v>
      </c>
      <c r="AB1202">
        <v>63.999999999999957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 t="s">
        <v>2970</v>
      </c>
      <c r="AJ1202" t="s">
        <v>532</v>
      </c>
      <c r="AK1202" t="s">
        <v>14</v>
      </c>
      <c r="AL1202">
        <v>1980</v>
      </c>
      <c r="AM1202">
        <v>44</v>
      </c>
      <c r="AN1202" t="s">
        <v>91</v>
      </c>
      <c r="AO1202" t="s">
        <v>1693</v>
      </c>
    </row>
    <row r="1203" spans="1:41" x14ac:dyDescent="0.25">
      <c r="A1203">
        <f>MAX(A$8:A1202)+1</f>
        <v>1195</v>
      </c>
      <c r="B1203" s="2">
        <f>T1203</f>
        <v>7731</v>
      </c>
      <c r="C1203" s="2">
        <f>S1203</f>
        <v>130</v>
      </c>
      <c r="D1203" s="2" t="str">
        <f>AO1203</f>
        <v>CAMP / ESP / ABS / EST</v>
      </c>
      <c r="E1203" s="2">
        <f>U1203</f>
        <v>4</v>
      </c>
      <c r="F1203" s="2">
        <f>W1203</f>
        <v>4</v>
      </c>
      <c r="G1203" s="2">
        <f>X1203</f>
        <v>15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2400</v>
      </c>
      <c r="L1203" s="3">
        <f>AC1203</f>
        <v>2400</v>
      </c>
      <c r="M1203" s="3">
        <f>AD1203</f>
        <v>2400</v>
      </c>
      <c r="N1203" s="3">
        <f>AE1203</f>
        <v>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1607</v>
      </c>
      <c r="S1203">
        <v>130</v>
      </c>
      <c r="T1203">
        <v>7731</v>
      </c>
      <c r="U1203">
        <v>4</v>
      </c>
      <c r="V1203" t="s">
        <v>11</v>
      </c>
      <c r="W1203">
        <v>4</v>
      </c>
      <c r="X1203">
        <v>15</v>
      </c>
      <c r="Y1203">
        <v>10</v>
      </c>
      <c r="Z1203">
        <v>0</v>
      </c>
      <c r="AA1203">
        <v>0</v>
      </c>
      <c r="AB1203">
        <v>2400</v>
      </c>
      <c r="AC1203">
        <v>2400</v>
      </c>
      <c r="AD1203">
        <v>2400</v>
      </c>
      <c r="AE1203">
        <v>0</v>
      </c>
      <c r="AF1203">
        <v>0</v>
      </c>
      <c r="AG1203">
        <v>0</v>
      </c>
      <c r="AH1203">
        <v>0</v>
      </c>
      <c r="AI1203" t="s">
        <v>1604</v>
      </c>
      <c r="AJ1203" t="s">
        <v>1562</v>
      </c>
      <c r="AK1203" t="s">
        <v>28</v>
      </c>
      <c r="AL1203">
        <v>2007</v>
      </c>
      <c r="AM1203">
        <v>17</v>
      </c>
      <c r="AN1203" t="s">
        <v>29</v>
      </c>
      <c r="AO1203" t="s">
        <v>78</v>
      </c>
    </row>
    <row r="1204" spans="1:41" x14ac:dyDescent="0.25">
      <c r="A1204">
        <f>MAX(A$8:A1203)+1</f>
        <v>1196</v>
      </c>
      <c r="B1204" s="2">
        <f>T1204</f>
        <v>7731</v>
      </c>
      <c r="C1204" s="2">
        <f>S1204</f>
        <v>132</v>
      </c>
      <c r="D1204" s="2" t="str">
        <f>AO1204</f>
        <v>CAMP / ESP / JUV / EST</v>
      </c>
      <c r="E1204" s="2">
        <f>U1204</f>
        <v>8</v>
      </c>
      <c r="F1204" s="2">
        <f>W1204</f>
        <v>4</v>
      </c>
      <c r="G1204" s="2">
        <f>X1204</f>
        <v>6</v>
      </c>
      <c r="H1204" s="2">
        <f>Y1204</f>
        <v>10</v>
      </c>
      <c r="I1204" s="3">
        <f>Z1204</f>
        <v>0</v>
      </c>
      <c r="J1204" s="3">
        <f>AA1204</f>
        <v>0</v>
      </c>
      <c r="K1204" s="3">
        <f>AB1204</f>
        <v>0</v>
      </c>
      <c r="L1204" s="3">
        <f>AC1204</f>
        <v>0</v>
      </c>
      <c r="M1204" s="3">
        <f>AD1204</f>
        <v>1920</v>
      </c>
      <c r="N1204" s="3">
        <f>AE1204</f>
        <v>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1608</v>
      </c>
      <c r="S1204">
        <v>132</v>
      </c>
      <c r="T1204">
        <v>7731</v>
      </c>
      <c r="U1204">
        <v>8</v>
      </c>
      <c r="V1204" t="s">
        <v>11</v>
      </c>
      <c r="W1204">
        <v>4</v>
      </c>
      <c r="X1204">
        <v>6</v>
      </c>
      <c r="Y1204">
        <v>10</v>
      </c>
      <c r="Z1204">
        <v>0</v>
      </c>
      <c r="AA1204">
        <v>0</v>
      </c>
      <c r="AB1204">
        <v>0</v>
      </c>
      <c r="AC1204">
        <v>0</v>
      </c>
      <c r="AD1204">
        <v>1920</v>
      </c>
      <c r="AE1204">
        <v>0</v>
      </c>
      <c r="AF1204">
        <v>0</v>
      </c>
      <c r="AG1204">
        <v>0</v>
      </c>
      <c r="AH1204">
        <v>0</v>
      </c>
      <c r="AI1204" t="s">
        <v>1604</v>
      </c>
      <c r="AJ1204" t="s">
        <v>1562</v>
      </c>
      <c r="AK1204" t="s">
        <v>28</v>
      </c>
      <c r="AL1204">
        <v>2007</v>
      </c>
      <c r="AM1204">
        <v>17</v>
      </c>
      <c r="AN1204" t="s">
        <v>29</v>
      </c>
      <c r="AO1204" t="s">
        <v>32</v>
      </c>
    </row>
    <row r="1205" spans="1:41" x14ac:dyDescent="0.25">
      <c r="A1205">
        <f>MAX(A$8:A1204)+1</f>
        <v>1197</v>
      </c>
      <c r="B1205" s="2">
        <f>T1205</f>
        <v>7731</v>
      </c>
      <c r="C1205" s="2">
        <f>S1205</f>
        <v>3</v>
      </c>
      <c r="D1205" s="2" t="str">
        <f>AO1205</f>
        <v>LLIGUES ESTATALS /  /  / EST</v>
      </c>
      <c r="E1205" s="2">
        <f>U1205</f>
        <v>3991.304347826087</v>
      </c>
      <c r="F1205" s="2">
        <f>W1205</f>
        <v>1</v>
      </c>
      <c r="G1205" s="2">
        <f>X1205</f>
        <v>1</v>
      </c>
      <c r="H1205" s="2">
        <f>Y1205</f>
        <v>1</v>
      </c>
      <c r="I1205" s="3">
        <f>Z1205</f>
        <v>0</v>
      </c>
      <c r="J1205" s="3">
        <f>AA1205</f>
        <v>0</v>
      </c>
      <c r="K1205" s="3">
        <f>AB1205</f>
        <v>3991.304347826087</v>
      </c>
      <c r="L1205" s="3">
        <f>AC1205</f>
        <v>0</v>
      </c>
      <c r="M1205" s="3">
        <f>AD1205</f>
        <v>0</v>
      </c>
      <c r="N1205" s="3">
        <f>AE1205</f>
        <v>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1981</v>
      </c>
      <c r="S1205">
        <v>3</v>
      </c>
      <c r="T1205">
        <v>7731</v>
      </c>
      <c r="U1205">
        <v>3991.304347826087</v>
      </c>
      <c r="V1205" t="s">
        <v>11</v>
      </c>
      <c r="W1205">
        <v>1</v>
      </c>
      <c r="X1205">
        <v>1</v>
      </c>
      <c r="Y1205">
        <v>1</v>
      </c>
      <c r="Z1205">
        <v>0</v>
      </c>
      <c r="AA1205">
        <v>0</v>
      </c>
      <c r="AB1205">
        <v>3991.304347826087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 t="s">
        <v>1604</v>
      </c>
      <c r="AJ1205" t="s">
        <v>1562</v>
      </c>
      <c r="AK1205" t="s">
        <v>28</v>
      </c>
      <c r="AL1205">
        <v>2007</v>
      </c>
      <c r="AM1205">
        <v>17</v>
      </c>
      <c r="AN1205" t="s">
        <v>29</v>
      </c>
      <c r="AO1205" t="s">
        <v>1693</v>
      </c>
    </row>
    <row r="1206" spans="1:41" x14ac:dyDescent="0.25">
      <c r="A1206">
        <f>MAX(A$8:A1205)+1</f>
        <v>1198</v>
      </c>
      <c r="B1206" s="2">
        <f>T1206</f>
        <v>7731</v>
      </c>
      <c r="C1206" s="2">
        <f>S1206</f>
        <v>2</v>
      </c>
      <c r="D1206" s="2" t="str">
        <f>AO1206</f>
        <v>RQ / RFETM / ABS / EST</v>
      </c>
      <c r="E1206" s="2">
        <f>U1206</f>
        <v>1749</v>
      </c>
      <c r="F1206" s="2">
        <f>W1206</f>
        <v>0.1</v>
      </c>
      <c r="G1206" s="2">
        <f>X1206</f>
        <v>1</v>
      </c>
      <c r="H1206" s="2">
        <f>Y1206</f>
        <v>10</v>
      </c>
      <c r="I1206" s="3">
        <f>Z1206</f>
        <v>0</v>
      </c>
      <c r="J1206" s="3">
        <f>AA1206</f>
        <v>0</v>
      </c>
      <c r="K1206" s="3">
        <f>AB1206</f>
        <v>1749</v>
      </c>
      <c r="L1206" s="3">
        <f>AC1206</f>
        <v>0</v>
      </c>
      <c r="M1206" s="3">
        <f>AD1206</f>
        <v>0</v>
      </c>
      <c r="N1206" s="3">
        <f>AE1206</f>
        <v>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1603</v>
      </c>
      <c r="S1206">
        <v>2</v>
      </c>
      <c r="T1206">
        <v>7731</v>
      </c>
      <c r="U1206">
        <v>1749</v>
      </c>
      <c r="V1206" t="s">
        <v>11</v>
      </c>
      <c r="W1206">
        <v>0.1</v>
      </c>
      <c r="X1206">
        <v>1</v>
      </c>
      <c r="Y1206">
        <v>10</v>
      </c>
      <c r="Z1206">
        <v>0</v>
      </c>
      <c r="AA1206">
        <v>0</v>
      </c>
      <c r="AB1206">
        <v>1749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 t="s">
        <v>1604</v>
      </c>
      <c r="AJ1206" t="s">
        <v>1562</v>
      </c>
      <c r="AK1206" t="s">
        <v>28</v>
      </c>
      <c r="AL1206">
        <v>2007</v>
      </c>
      <c r="AM1206">
        <v>17</v>
      </c>
      <c r="AN1206" t="s">
        <v>29</v>
      </c>
      <c r="AO1206" t="s">
        <v>16</v>
      </c>
    </row>
    <row r="1207" spans="1:41" x14ac:dyDescent="0.25">
      <c r="A1207">
        <f>MAX(A$8:A1206)+1</f>
        <v>1199</v>
      </c>
      <c r="B1207" s="2">
        <f>T1207</f>
        <v>7731</v>
      </c>
      <c r="C1207" s="2">
        <f>S1207</f>
        <v>78</v>
      </c>
      <c r="D1207" s="2" t="str">
        <f>AO1207</f>
        <v>TOR / ZON / JUV / EST</v>
      </c>
      <c r="E1207" s="2">
        <f>U1207</f>
        <v>20</v>
      </c>
      <c r="F1207" s="2">
        <f>W1207</f>
        <v>2</v>
      </c>
      <c r="G1207" s="2">
        <f>X1207</f>
        <v>6</v>
      </c>
      <c r="H1207" s="2">
        <f>Y1207</f>
        <v>10</v>
      </c>
      <c r="I1207" s="3">
        <f>Z1207</f>
        <v>0</v>
      </c>
      <c r="J1207" s="3">
        <f>AA1207</f>
        <v>0</v>
      </c>
      <c r="K1207" s="3">
        <f>AB1207</f>
        <v>0</v>
      </c>
      <c r="L1207" s="3">
        <f>AC1207</f>
        <v>2400</v>
      </c>
      <c r="M1207" s="3">
        <f>AD1207</f>
        <v>2400</v>
      </c>
      <c r="N1207" s="3">
        <f>AE1207</f>
        <v>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2109</v>
      </c>
      <c r="S1207">
        <v>78</v>
      </c>
      <c r="T1207">
        <v>7731</v>
      </c>
      <c r="U1207">
        <v>20</v>
      </c>
      <c r="V1207" t="s">
        <v>3882</v>
      </c>
      <c r="W1207">
        <v>2</v>
      </c>
      <c r="X1207">
        <v>6</v>
      </c>
      <c r="Y1207">
        <v>10</v>
      </c>
      <c r="Z1207">
        <v>0</v>
      </c>
      <c r="AA1207">
        <v>0</v>
      </c>
      <c r="AB1207">
        <v>0</v>
      </c>
      <c r="AC1207">
        <v>2400</v>
      </c>
      <c r="AD1207">
        <v>2400</v>
      </c>
      <c r="AE1207">
        <v>0</v>
      </c>
      <c r="AF1207">
        <v>0</v>
      </c>
      <c r="AG1207">
        <v>0</v>
      </c>
      <c r="AH1207">
        <v>0</v>
      </c>
      <c r="AI1207" t="s">
        <v>1604</v>
      </c>
      <c r="AJ1207" t="s">
        <v>1562</v>
      </c>
      <c r="AK1207" t="s">
        <v>28</v>
      </c>
      <c r="AL1207">
        <v>2007</v>
      </c>
      <c r="AM1207">
        <v>17</v>
      </c>
      <c r="AN1207" t="s">
        <v>29</v>
      </c>
      <c r="AO1207" t="s">
        <v>39</v>
      </c>
    </row>
    <row r="1208" spans="1:41" x14ac:dyDescent="0.25">
      <c r="A1208">
        <f>MAX(A$8:A1207)+1</f>
        <v>1200</v>
      </c>
      <c r="B1208" s="2">
        <f>T1208</f>
        <v>7731</v>
      </c>
      <c r="C1208" s="2">
        <f>S1208</f>
        <v>120</v>
      </c>
      <c r="D1208" s="2" t="str">
        <f>AO1208</f>
        <v>CAMP / CAT / JUV / CAT</v>
      </c>
      <c r="E1208" s="2">
        <f>U1208</f>
        <v>20</v>
      </c>
      <c r="F1208" s="2">
        <f>W1208</f>
        <v>2</v>
      </c>
      <c r="G1208" s="2">
        <f>X1208</f>
        <v>6</v>
      </c>
      <c r="H1208" s="2">
        <f>Y1208</f>
        <v>10</v>
      </c>
      <c r="I1208" s="3">
        <f>Z1208</f>
        <v>0</v>
      </c>
      <c r="J1208" s="3">
        <f>AA1208</f>
        <v>0</v>
      </c>
      <c r="K1208" s="3">
        <f>AB1208</f>
        <v>0</v>
      </c>
      <c r="L1208" s="3">
        <f>AC1208</f>
        <v>0</v>
      </c>
      <c r="M1208" s="3">
        <f>AD1208</f>
        <v>2400</v>
      </c>
      <c r="N1208" s="3">
        <f>AE1208</f>
        <v>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1606</v>
      </c>
      <c r="S1208">
        <v>120</v>
      </c>
      <c r="T1208">
        <v>7731</v>
      </c>
      <c r="U1208">
        <v>20</v>
      </c>
      <c r="V1208" t="s">
        <v>4113</v>
      </c>
      <c r="W1208">
        <v>2</v>
      </c>
      <c r="X1208">
        <v>6</v>
      </c>
      <c r="Y1208">
        <v>10</v>
      </c>
      <c r="Z1208">
        <v>0</v>
      </c>
      <c r="AA1208">
        <v>0</v>
      </c>
      <c r="AB1208">
        <v>0</v>
      </c>
      <c r="AC1208">
        <v>0</v>
      </c>
      <c r="AD1208">
        <v>2400</v>
      </c>
      <c r="AE1208">
        <v>0</v>
      </c>
      <c r="AF1208">
        <v>0</v>
      </c>
      <c r="AG1208">
        <v>0</v>
      </c>
      <c r="AH1208">
        <v>0</v>
      </c>
      <c r="AI1208" t="s">
        <v>1604</v>
      </c>
      <c r="AJ1208" t="s">
        <v>1562</v>
      </c>
      <c r="AK1208" t="s">
        <v>28</v>
      </c>
      <c r="AL1208">
        <v>2007</v>
      </c>
      <c r="AM1208">
        <v>17</v>
      </c>
      <c r="AN1208" t="s">
        <v>29</v>
      </c>
      <c r="AO1208" t="s">
        <v>31</v>
      </c>
    </row>
    <row r="1209" spans="1:41" x14ac:dyDescent="0.25">
      <c r="A1209">
        <f>MAX(A$8:A1208)+1</f>
        <v>1201</v>
      </c>
      <c r="B1209" s="2">
        <f>T1209</f>
        <v>7731</v>
      </c>
      <c r="C1209" s="2">
        <f>S1209</f>
        <v>88</v>
      </c>
      <c r="D1209" s="2" t="str">
        <f>AO1209</f>
        <v>TOR / EST / JUV / EST</v>
      </c>
      <c r="E1209" s="2">
        <f>U1209</f>
        <v>20</v>
      </c>
      <c r="F1209" s="2">
        <f>W1209</f>
        <v>4</v>
      </c>
      <c r="G1209" s="2">
        <f>X1209</f>
        <v>6</v>
      </c>
      <c r="H1209" s="2">
        <f>Y1209</f>
        <v>10</v>
      </c>
      <c r="I1209" s="3">
        <f>Z1209</f>
        <v>0</v>
      </c>
      <c r="J1209" s="3">
        <f>AA1209</f>
        <v>0</v>
      </c>
      <c r="K1209" s="3">
        <f>AB1209</f>
        <v>0</v>
      </c>
      <c r="L1209" s="3">
        <f>AC1209</f>
        <v>4800</v>
      </c>
      <c r="M1209" s="3">
        <f>AD1209</f>
        <v>4800</v>
      </c>
      <c r="N1209" s="3">
        <f>AE1209</f>
        <v>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2388</v>
      </c>
      <c r="S1209">
        <v>88</v>
      </c>
      <c r="T1209">
        <v>7731</v>
      </c>
      <c r="U1209">
        <v>20</v>
      </c>
      <c r="V1209" t="s">
        <v>2462</v>
      </c>
      <c r="W1209">
        <v>4</v>
      </c>
      <c r="X1209">
        <v>6</v>
      </c>
      <c r="Y1209">
        <v>10</v>
      </c>
      <c r="Z1209">
        <v>0</v>
      </c>
      <c r="AA1209">
        <v>0</v>
      </c>
      <c r="AB1209">
        <v>0</v>
      </c>
      <c r="AC1209">
        <v>4800</v>
      </c>
      <c r="AD1209">
        <v>4800</v>
      </c>
      <c r="AE1209">
        <v>0</v>
      </c>
      <c r="AF1209">
        <v>0</v>
      </c>
      <c r="AG1209">
        <v>0</v>
      </c>
      <c r="AH1209">
        <v>0</v>
      </c>
      <c r="AI1209" t="s">
        <v>1604</v>
      </c>
      <c r="AJ1209" t="s">
        <v>1562</v>
      </c>
      <c r="AK1209" t="s">
        <v>28</v>
      </c>
      <c r="AL1209">
        <v>2007</v>
      </c>
      <c r="AM1209">
        <v>17</v>
      </c>
      <c r="AN1209" t="s">
        <v>29</v>
      </c>
      <c r="AO1209" t="s">
        <v>99</v>
      </c>
    </row>
    <row r="1210" spans="1:41" x14ac:dyDescent="0.25">
      <c r="A1210">
        <f>MAX(A$8:A1209)+1</f>
        <v>1202</v>
      </c>
      <c r="B1210" s="2">
        <f>T1210</f>
        <v>7731</v>
      </c>
      <c r="C1210" s="2">
        <f>S1210</f>
        <v>130</v>
      </c>
      <c r="D1210" s="2" t="str">
        <f>AO1210</f>
        <v>CAMP / ESP / ABS / EST</v>
      </c>
      <c r="E1210" s="2">
        <f>U1210</f>
        <v>4</v>
      </c>
      <c r="F1210" s="2">
        <f>W1210</f>
        <v>4</v>
      </c>
      <c r="G1210" s="2">
        <f>X1210</f>
        <v>15</v>
      </c>
      <c r="H1210" s="2">
        <f>Y1210</f>
        <v>10</v>
      </c>
      <c r="I1210" s="3">
        <f>Z1210</f>
        <v>0</v>
      </c>
      <c r="J1210" s="3">
        <f>AA1210</f>
        <v>0</v>
      </c>
      <c r="K1210" s="3">
        <f>AB1210</f>
        <v>2400</v>
      </c>
      <c r="L1210" s="3">
        <f>AC1210</f>
        <v>2400</v>
      </c>
      <c r="M1210" s="3">
        <f>AD1210</f>
        <v>2400</v>
      </c>
      <c r="N1210" s="3">
        <f>AE1210</f>
        <v>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1607</v>
      </c>
      <c r="S1210">
        <v>130</v>
      </c>
      <c r="T1210">
        <v>7731</v>
      </c>
      <c r="U1210">
        <v>4</v>
      </c>
      <c r="V1210" t="s">
        <v>2462</v>
      </c>
      <c r="W1210">
        <v>4</v>
      </c>
      <c r="X1210">
        <v>15</v>
      </c>
      <c r="Y1210">
        <v>10</v>
      </c>
      <c r="Z1210">
        <v>0</v>
      </c>
      <c r="AA1210">
        <v>0</v>
      </c>
      <c r="AB1210">
        <v>2400</v>
      </c>
      <c r="AC1210">
        <v>2400</v>
      </c>
      <c r="AD1210">
        <v>2400</v>
      </c>
      <c r="AE1210">
        <v>0</v>
      </c>
      <c r="AF1210">
        <v>0</v>
      </c>
      <c r="AG1210">
        <v>0</v>
      </c>
      <c r="AH1210">
        <v>0</v>
      </c>
      <c r="AI1210" t="s">
        <v>1604</v>
      </c>
      <c r="AJ1210" t="s">
        <v>1562</v>
      </c>
      <c r="AK1210" t="s">
        <v>28</v>
      </c>
      <c r="AL1210">
        <v>2007</v>
      </c>
      <c r="AM1210">
        <v>17</v>
      </c>
      <c r="AN1210" t="s">
        <v>29</v>
      </c>
      <c r="AO1210" t="s">
        <v>78</v>
      </c>
    </row>
    <row r="1211" spans="1:41" x14ac:dyDescent="0.25">
      <c r="A1211">
        <f>MAX(A$8:A1210)+1</f>
        <v>1203</v>
      </c>
      <c r="B1211" s="2">
        <f>T1211</f>
        <v>7731</v>
      </c>
      <c r="C1211" s="2">
        <f>S1211</f>
        <v>72</v>
      </c>
      <c r="D1211" s="2" t="str">
        <f>AO1211</f>
        <v>TOP / EST / JUV / EST</v>
      </c>
      <c r="E1211" s="2">
        <f>U1211</f>
        <v>20</v>
      </c>
      <c r="F1211" s="2">
        <f>W1211</f>
        <v>4</v>
      </c>
      <c r="G1211" s="2">
        <f>X1211</f>
        <v>6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0</v>
      </c>
      <c r="L1211" s="3">
        <f>AC1211</f>
        <v>4800</v>
      </c>
      <c r="M1211" s="3">
        <f>AD1211</f>
        <v>4800</v>
      </c>
      <c r="N1211" s="3">
        <f>AE1211</f>
        <v>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2587</v>
      </c>
      <c r="S1211">
        <v>72</v>
      </c>
      <c r="T1211">
        <v>7731</v>
      </c>
      <c r="U1211">
        <v>20</v>
      </c>
      <c r="V1211" t="s">
        <v>4855</v>
      </c>
      <c r="W1211">
        <v>4</v>
      </c>
      <c r="X1211">
        <v>6</v>
      </c>
      <c r="Y1211">
        <v>10</v>
      </c>
      <c r="Z1211">
        <v>0</v>
      </c>
      <c r="AA1211">
        <v>0</v>
      </c>
      <c r="AB1211">
        <v>0</v>
      </c>
      <c r="AC1211">
        <v>4800</v>
      </c>
      <c r="AD1211">
        <v>4800</v>
      </c>
      <c r="AE1211">
        <v>0</v>
      </c>
      <c r="AF1211">
        <v>0</v>
      </c>
      <c r="AG1211">
        <v>0</v>
      </c>
      <c r="AH1211">
        <v>0</v>
      </c>
      <c r="AI1211" t="s">
        <v>1604</v>
      </c>
      <c r="AJ1211" t="s">
        <v>1562</v>
      </c>
      <c r="AK1211" t="s">
        <v>28</v>
      </c>
      <c r="AL1211">
        <v>2007</v>
      </c>
      <c r="AM1211">
        <v>17</v>
      </c>
      <c r="AN1211" t="s">
        <v>29</v>
      </c>
      <c r="AO1211" t="s">
        <v>256</v>
      </c>
    </row>
    <row r="1212" spans="1:41" x14ac:dyDescent="0.25">
      <c r="A1212">
        <f>MAX(A$8:A1211)+1</f>
        <v>1204</v>
      </c>
      <c r="B1212" s="2">
        <f>T1212</f>
        <v>7731</v>
      </c>
      <c r="C1212" s="2">
        <f>S1212</f>
        <v>117</v>
      </c>
      <c r="D1212" s="2" t="str">
        <f>AO1212</f>
        <v>CAMP / CAT / ABS / CAT</v>
      </c>
      <c r="E1212" s="2">
        <f>U1212</f>
        <v>12</v>
      </c>
      <c r="F1212" s="2">
        <f>W1212</f>
        <v>2</v>
      </c>
      <c r="G1212" s="2">
        <f>X1212</f>
        <v>15</v>
      </c>
      <c r="H1212" s="2">
        <f>Y1212</f>
        <v>10</v>
      </c>
      <c r="I1212" s="3">
        <f>Z1212</f>
        <v>0</v>
      </c>
      <c r="J1212" s="3">
        <f>AA1212</f>
        <v>0</v>
      </c>
      <c r="K1212" s="3">
        <f>AB1212</f>
        <v>3600</v>
      </c>
      <c r="L1212" s="3">
        <f>AC1212</f>
        <v>3600</v>
      </c>
      <c r="M1212" s="3">
        <f>AD1212</f>
        <v>3600</v>
      </c>
      <c r="N1212" s="3">
        <f>AE1212</f>
        <v>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1605</v>
      </c>
      <c r="S1212">
        <v>117</v>
      </c>
      <c r="T1212">
        <v>7731</v>
      </c>
      <c r="U1212">
        <v>12</v>
      </c>
      <c r="V1212" t="s">
        <v>5284</v>
      </c>
      <c r="W1212">
        <v>2</v>
      </c>
      <c r="X1212">
        <v>15</v>
      </c>
      <c r="Y1212">
        <v>10</v>
      </c>
      <c r="Z1212">
        <v>0</v>
      </c>
      <c r="AA1212">
        <v>0</v>
      </c>
      <c r="AB1212">
        <v>3600</v>
      </c>
      <c r="AC1212">
        <v>3600</v>
      </c>
      <c r="AD1212">
        <v>3600</v>
      </c>
      <c r="AE1212">
        <v>0</v>
      </c>
      <c r="AF1212">
        <v>0</v>
      </c>
      <c r="AG1212">
        <v>0</v>
      </c>
      <c r="AH1212">
        <v>0</v>
      </c>
      <c r="AI1212" t="s">
        <v>1604</v>
      </c>
      <c r="AJ1212" t="s">
        <v>1562</v>
      </c>
      <c r="AK1212" t="s">
        <v>28</v>
      </c>
      <c r="AL1212">
        <v>2007</v>
      </c>
      <c r="AM1212">
        <v>17</v>
      </c>
      <c r="AN1212" t="s">
        <v>29</v>
      </c>
      <c r="AO1212" t="s">
        <v>30</v>
      </c>
    </row>
    <row r="1213" spans="1:41" x14ac:dyDescent="0.25">
      <c r="A1213">
        <f>MAX(A$8:A1212)+1</f>
        <v>1205</v>
      </c>
      <c r="B1213" s="2">
        <f>T1213</f>
        <v>7735</v>
      </c>
      <c r="C1213" s="2">
        <f>S1213</f>
        <v>130</v>
      </c>
      <c r="D1213" s="2" t="str">
        <f>AO1213</f>
        <v>CAMP / ESP / ABS / EST</v>
      </c>
      <c r="E1213" s="2">
        <f>U1213</f>
        <v>8</v>
      </c>
      <c r="F1213" s="2">
        <f>W1213</f>
        <v>4</v>
      </c>
      <c r="G1213" s="2">
        <f>X1213</f>
        <v>15</v>
      </c>
      <c r="H1213" s="2">
        <f>Y1213</f>
        <v>10</v>
      </c>
      <c r="I1213" s="3">
        <f>Z1213</f>
        <v>0</v>
      </c>
      <c r="J1213" s="3">
        <f>AA1213</f>
        <v>0</v>
      </c>
      <c r="K1213" s="3">
        <f>AB1213</f>
        <v>4800</v>
      </c>
      <c r="L1213" s="3">
        <f>AC1213</f>
        <v>4800</v>
      </c>
      <c r="M1213" s="3">
        <f>AD1213</f>
        <v>4800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1571</v>
      </c>
      <c r="S1213">
        <v>130</v>
      </c>
      <c r="T1213">
        <v>7735</v>
      </c>
      <c r="U1213">
        <v>8</v>
      </c>
      <c r="V1213" t="s">
        <v>11</v>
      </c>
      <c r="W1213">
        <v>4</v>
      </c>
      <c r="X1213">
        <v>15</v>
      </c>
      <c r="Y1213">
        <v>10</v>
      </c>
      <c r="Z1213">
        <v>0</v>
      </c>
      <c r="AA1213">
        <v>0</v>
      </c>
      <c r="AB1213">
        <v>4800</v>
      </c>
      <c r="AC1213">
        <v>4800</v>
      </c>
      <c r="AD1213">
        <v>4800</v>
      </c>
      <c r="AE1213">
        <v>0</v>
      </c>
      <c r="AF1213">
        <v>0</v>
      </c>
      <c r="AG1213">
        <v>0</v>
      </c>
      <c r="AH1213">
        <v>0</v>
      </c>
      <c r="AI1213" t="s">
        <v>1569</v>
      </c>
      <c r="AJ1213" t="s">
        <v>1562</v>
      </c>
      <c r="AK1213" t="s">
        <v>28</v>
      </c>
      <c r="AL1213">
        <v>2006</v>
      </c>
      <c r="AM1213">
        <v>18</v>
      </c>
      <c r="AN1213" t="s">
        <v>21</v>
      </c>
      <c r="AO1213" t="s">
        <v>78</v>
      </c>
    </row>
    <row r="1214" spans="1:41" x14ac:dyDescent="0.25">
      <c r="A1214">
        <f>MAX(A$8:A1213)+1</f>
        <v>1206</v>
      </c>
      <c r="B1214" s="2">
        <f>T1214</f>
        <v>7735</v>
      </c>
      <c r="C1214" s="2">
        <f>S1214</f>
        <v>132</v>
      </c>
      <c r="D1214" s="2" t="str">
        <f>AO1214</f>
        <v>CAMP / ESP / JUV / EST</v>
      </c>
      <c r="E1214" s="2">
        <f>U1214</f>
        <v>4</v>
      </c>
      <c r="F1214" s="2">
        <f>W1214</f>
        <v>4</v>
      </c>
      <c r="G1214" s="2">
        <f>X1214</f>
        <v>6</v>
      </c>
      <c r="H1214" s="2">
        <f>Y1214</f>
        <v>10</v>
      </c>
      <c r="I1214" s="3">
        <f>Z1214</f>
        <v>0</v>
      </c>
      <c r="J1214" s="3">
        <f>AA1214</f>
        <v>0</v>
      </c>
      <c r="K1214" s="3">
        <f>AB1214</f>
        <v>0</v>
      </c>
      <c r="L1214" s="3">
        <f>AC1214</f>
        <v>0</v>
      </c>
      <c r="M1214" s="3">
        <f>AD1214</f>
        <v>960</v>
      </c>
      <c r="N1214" s="3">
        <f>AE1214</f>
        <v>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1572</v>
      </c>
      <c r="S1214">
        <v>132</v>
      </c>
      <c r="T1214">
        <v>7735</v>
      </c>
      <c r="U1214">
        <v>4</v>
      </c>
      <c r="V1214" t="s">
        <v>11</v>
      </c>
      <c r="W1214">
        <v>4</v>
      </c>
      <c r="X1214">
        <v>6</v>
      </c>
      <c r="Y1214">
        <v>10</v>
      </c>
      <c r="Z1214">
        <v>0</v>
      </c>
      <c r="AA1214">
        <v>0</v>
      </c>
      <c r="AB1214">
        <v>0</v>
      </c>
      <c r="AC1214">
        <v>0</v>
      </c>
      <c r="AD1214">
        <v>960</v>
      </c>
      <c r="AE1214">
        <v>0</v>
      </c>
      <c r="AF1214">
        <v>0</v>
      </c>
      <c r="AG1214">
        <v>0</v>
      </c>
      <c r="AH1214">
        <v>0</v>
      </c>
      <c r="AI1214" t="s">
        <v>1569</v>
      </c>
      <c r="AJ1214" t="s">
        <v>1562</v>
      </c>
      <c r="AK1214" t="s">
        <v>28</v>
      </c>
      <c r="AL1214">
        <v>2006</v>
      </c>
      <c r="AM1214">
        <v>18</v>
      </c>
      <c r="AN1214" t="s">
        <v>21</v>
      </c>
      <c r="AO1214" t="s">
        <v>32</v>
      </c>
    </row>
    <row r="1215" spans="1:41" x14ac:dyDescent="0.25">
      <c r="A1215">
        <f>MAX(A$8:A1214)+1</f>
        <v>1207</v>
      </c>
      <c r="B1215" s="2">
        <f>T1215</f>
        <v>7735</v>
      </c>
      <c r="C1215" s="2">
        <f>S1215</f>
        <v>3</v>
      </c>
      <c r="D1215" s="2" t="str">
        <f>AO1215</f>
        <v>LLIGUES ESTATALS /  /  / EST</v>
      </c>
      <c r="E1215" s="2">
        <f>U1215</f>
        <v>7500</v>
      </c>
      <c r="F1215" s="2">
        <f>W1215</f>
        <v>1</v>
      </c>
      <c r="G1215" s="2">
        <f>X1215</f>
        <v>1</v>
      </c>
      <c r="H1215" s="2">
        <f>Y1215</f>
        <v>1</v>
      </c>
      <c r="I1215" s="3">
        <f>Z1215</f>
        <v>0</v>
      </c>
      <c r="J1215" s="3">
        <f>AA1215</f>
        <v>0</v>
      </c>
      <c r="K1215" s="3">
        <f>AB1215</f>
        <v>7500</v>
      </c>
      <c r="L1215" s="3">
        <f>AC1215</f>
        <v>0</v>
      </c>
      <c r="M1215" s="3">
        <f>AD1215</f>
        <v>0</v>
      </c>
      <c r="N1215" s="3">
        <f>AE1215</f>
        <v>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1980</v>
      </c>
      <c r="S1215">
        <v>3</v>
      </c>
      <c r="T1215">
        <v>7735</v>
      </c>
      <c r="U1215">
        <v>7500</v>
      </c>
      <c r="V1215" t="s">
        <v>11</v>
      </c>
      <c r="W1215">
        <v>1</v>
      </c>
      <c r="X1215">
        <v>1</v>
      </c>
      <c r="Y1215">
        <v>1</v>
      </c>
      <c r="Z1215">
        <v>0</v>
      </c>
      <c r="AA1215">
        <v>0</v>
      </c>
      <c r="AB1215">
        <v>7500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 t="s">
        <v>1569</v>
      </c>
      <c r="AJ1215" t="s">
        <v>1562</v>
      </c>
      <c r="AK1215" t="s">
        <v>28</v>
      </c>
      <c r="AL1215">
        <v>2006</v>
      </c>
      <c r="AM1215">
        <v>18</v>
      </c>
      <c r="AN1215" t="s">
        <v>21</v>
      </c>
      <c r="AO1215" t="s">
        <v>1693</v>
      </c>
    </row>
    <row r="1216" spans="1:41" x14ac:dyDescent="0.25">
      <c r="A1216">
        <f>MAX(A$8:A1215)+1</f>
        <v>1208</v>
      </c>
      <c r="B1216" s="2">
        <f>T1216</f>
        <v>7735</v>
      </c>
      <c r="C1216" s="2">
        <f>S1216</f>
        <v>2</v>
      </c>
      <c r="D1216" s="2" t="str">
        <f>AO1216</f>
        <v>RQ / RFETM / ABS / EST</v>
      </c>
      <c r="E1216" s="2">
        <f>U1216</f>
        <v>2198.5</v>
      </c>
      <c r="F1216" s="2">
        <f>W1216</f>
        <v>0.1</v>
      </c>
      <c r="G1216" s="2">
        <f>X1216</f>
        <v>1</v>
      </c>
      <c r="H1216" s="2">
        <f>Y1216</f>
        <v>10</v>
      </c>
      <c r="I1216" s="3">
        <f>Z1216</f>
        <v>0</v>
      </c>
      <c r="J1216" s="3">
        <f>AA1216</f>
        <v>0</v>
      </c>
      <c r="K1216" s="3">
        <f>AB1216</f>
        <v>2198.5</v>
      </c>
      <c r="L1216" s="3">
        <f>AC1216</f>
        <v>0</v>
      </c>
      <c r="M1216" s="3">
        <f>AD1216</f>
        <v>0</v>
      </c>
      <c r="N1216" s="3">
        <f>AE1216</f>
        <v>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1568</v>
      </c>
      <c r="S1216">
        <v>2</v>
      </c>
      <c r="T1216">
        <v>7735</v>
      </c>
      <c r="U1216">
        <v>2198.5</v>
      </c>
      <c r="V1216" t="s">
        <v>11</v>
      </c>
      <c r="W1216">
        <v>0.1</v>
      </c>
      <c r="X1216">
        <v>1</v>
      </c>
      <c r="Y1216">
        <v>10</v>
      </c>
      <c r="Z1216">
        <v>0</v>
      </c>
      <c r="AA1216">
        <v>0</v>
      </c>
      <c r="AB1216">
        <v>2198.5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 t="s">
        <v>1569</v>
      </c>
      <c r="AJ1216" t="s">
        <v>1562</v>
      </c>
      <c r="AK1216" t="s">
        <v>28</v>
      </c>
      <c r="AL1216">
        <v>2006</v>
      </c>
      <c r="AM1216">
        <v>18</v>
      </c>
      <c r="AN1216" t="s">
        <v>21</v>
      </c>
      <c r="AO1216" t="s">
        <v>16</v>
      </c>
    </row>
    <row r="1217" spans="1:41" x14ac:dyDescent="0.25">
      <c r="A1217">
        <f>MAX(A$8:A1216)+1</f>
        <v>1209</v>
      </c>
      <c r="B1217" s="2">
        <f>T1217</f>
        <v>7735</v>
      </c>
      <c r="C1217" s="2">
        <f>S1217</f>
        <v>78</v>
      </c>
      <c r="D1217" s="2" t="str">
        <f>AO1217</f>
        <v>TOR / ZON / JUV / EST</v>
      </c>
      <c r="E1217" s="2">
        <f>U1217</f>
        <v>13</v>
      </c>
      <c r="F1217" s="2">
        <f>W1217</f>
        <v>2</v>
      </c>
      <c r="G1217" s="2">
        <f>X1217</f>
        <v>6</v>
      </c>
      <c r="H1217" s="2">
        <f>Y1217</f>
        <v>10</v>
      </c>
      <c r="I1217" s="3">
        <f>Z1217</f>
        <v>0</v>
      </c>
      <c r="J1217" s="3">
        <f>AA1217</f>
        <v>0</v>
      </c>
      <c r="K1217" s="3">
        <f>AB1217</f>
        <v>0</v>
      </c>
      <c r="L1217" s="3">
        <f>AC1217</f>
        <v>1560</v>
      </c>
      <c r="M1217" s="3">
        <f>AD1217</f>
        <v>1560</v>
      </c>
      <c r="N1217" s="3">
        <f>AE1217</f>
        <v>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1573</v>
      </c>
      <c r="S1217">
        <v>78</v>
      </c>
      <c r="T1217">
        <v>7735</v>
      </c>
      <c r="U1217">
        <v>13</v>
      </c>
      <c r="V1217" t="s">
        <v>3882</v>
      </c>
      <c r="W1217">
        <v>2</v>
      </c>
      <c r="X1217">
        <v>6</v>
      </c>
      <c r="Y1217">
        <v>10</v>
      </c>
      <c r="Z1217">
        <v>0</v>
      </c>
      <c r="AA1217">
        <v>0</v>
      </c>
      <c r="AB1217">
        <v>0</v>
      </c>
      <c r="AC1217">
        <v>1560</v>
      </c>
      <c r="AD1217">
        <v>1560</v>
      </c>
      <c r="AE1217">
        <v>0</v>
      </c>
      <c r="AF1217">
        <v>0</v>
      </c>
      <c r="AG1217">
        <v>0</v>
      </c>
      <c r="AH1217">
        <v>0</v>
      </c>
      <c r="AI1217" t="s">
        <v>1569</v>
      </c>
      <c r="AJ1217" t="s">
        <v>1562</v>
      </c>
      <c r="AK1217" t="s">
        <v>28</v>
      </c>
      <c r="AL1217">
        <v>2006</v>
      </c>
      <c r="AM1217">
        <v>18</v>
      </c>
      <c r="AN1217" t="s">
        <v>21</v>
      </c>
      <c r="AO1217" t="s">
        <v>39</v>
      </c>
    </row>
    <row r="1218" spans="1:41" x14ac:dyDescent="0.25">
      <c r="A1218">
        <f>MAX(A$8:A1217)+1</f>
        <v>1210</v>
      </c>
      <c r="B1218" s="2">
        <f>T1218</f>
        <v>7735</v>
      </c>
      <c r="C1218" s="2">
        <f>S1218</f>
        <v>119</v>
      </c>
      <c r="D1218" s="2" t="str">
        <f>AO1218</f>
        <v>CAMP / CAT / S21 / CAT</v>
      </c>
      <c r="E1218" s="2">
        <f>U1218</f>
        <v>10</v>
      </c>
      <c r="F1218" s="2">
        <f>W1218</f>
        <v>2</v>
      </c>
      <c r="G1218" s="2">
        <f>X1218</f>
        <v>9</v>
      </c>
      <c r="H1218" s="2">
        <f>Y1218</f>
        <v>10</v>
      </c>
      <c r="I1218" s="3">
        <f>Z1218</f>
        <v>0</v>
      </c>
      <c r="J1218" s="3">
        <f>AA1218</f>
        <v>0</v>
      </c>
      <c r="K1218" s="3">
        <f>AB1218</f>
        <v>0</v>
      </c>
      <c r="L1218" s="3">
        <f>AC1218</f>
        <v>1800</v>
      </c>
      <c r="M1218" s="3">
        <f>AD1218</f>
        <v>1800</v>
      </c>
      <c r="N1218" s="3">
        <f>AE1218</f>
        <v>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1570</v>
      </c>
      <c r="S1218">
        <v>119</v>
      </c>
      <c r="T1218">
        <v>7735</v>
      </c>
      <c r="U1218">
        <v>10</v>
      </c>
      <c r="V1218" t="s">
        <v>4113</v>
      </c>
      <c r="W1218">
        <v>2</v>
      </c>
      <c r="X1218">
        <v>9</v>
      </c>
      <c r="Y1218">
        <v>10</v>
      </c>
      <c r="Z1218">
        <v>0</v>
      </c>
      <c r="AA1218">
        <v>0</v>
      </c>
      <c r="AB1218">
        <v>0</v>
      </c>
      <c r="AC1218">
        <v>1800</v>
      </c>
      <c r="AD1218">
        <v>1800</v>
      </c>
      <c r="AE1218">
        <v>0</v>
      </c>
      <c r="AF1218">
        <v>0</v>
      </c>
      <c r="AG1218">
        <v>0</v>
      </c>
      <c r="AH1218">
        <v>0</v>
      </c>
      <c r="AI1218" t="s">
        <v>1569</v>
      </c>
      <c r="AJ1218" t="s">
        <v>1562</v>
      </c>
      <c r="AK1218" t="s">
        <v>28</v>
      </c>
      <c r="AL1218">
        <v>2006</v>
      </c>
      <c r="AM1218">
        <v>18</v>
      </c>
      <c r="AN1218" t="s">
        <v>21</v>
      </c>
      <c r="AO1218" t="s">
        <v>77</v>
      </c>
    </row>
    <row r="1219" spans="1:41" x14ac:dyDescent="0.25">
      <c r="A1219">
        <f>MAX(A$8:A1218)+1</f>
        <v>1211</v>
      </c>
      <c r="B1219" s="2">
        <f>T1219</f>
        <v>7735</v>
      </c>
      <c r="C1219" s="2">
        <f>S1219</f>
        <v>130</v>
      </c>
      <c r="D1219" s="2" t="str">
        <f>AO1219</f>
        <v>CAMP / ESP / ABS / EST</v>
      </c>
      <c r="E1219" s="2">
        <f>U1219</f>
        <v>8</v>
      </c>
      <c r="F1219" s="2">
        <f>W1219</f>
        <v>4</v>
      </c>
      <c r="G1219" s="2">
        <f>X1219</f>
        <v>15</v>
      </c>
      <c r="H1219" s="2">
        <f>Y1219</f>
        <v>10</v>
      </c>
      <c r="I1219" s="3">
        <f>Z1219</f>
        <v>0</v>
      </c>
      <c r="J1219" s="3">
        <f>AA1219</f>
        <v>0</v>
      </c>
      <c r="K1219" s="3">
        <f>AB1219</f>
        <v>4800</v>
      </c>
      <c r="L1219" s="3">
        <f>AC1219</f>
        <v>4800</v>
      </c>
      <c r="M1219" s="3">
        <f>AD1219</f>
        <v>4800</v>
      </c>
      <c r="N1219" s="3">
        <f>AE1219</f>
        <v>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1571</v>
      </c>
      <c r="S1219">
        <v>130</v>
      </c>
      <c r="T1219">
        <v>7735</v>
      </c>
      <c r="U1219">
        <v>8</v>
      </c>
      <c r="V1219" t="s">
        <v>2462</v>
      </c>
      <c r="W1219">
        <v>4</v>
      </c>
      <c r="X1219">
        <v>15</v>
      </c>
      <c r="Y1219">
        <v>10</v>
      </c>
      <c r="Z1219">
        <v>0</v>
      </c>
      <c r="AA1219">
        <v>0</v>
      </c>
      <c r="AB1219">
        <v>4800</v>
      </c>
      <c r="AC1219">
        <v>4800</v>
      </c>
      <c r="AD1219">
        <v>4800</v>
      </c>
      <c r="AE1219">
        <v>0</v>
      </c>
      <c r="AF1219">
        <v>0</v>
      </c>
      <c r="AG1219">
        <v>0</v>
      </c>
      <c r="AH1219">
        <v>0</v>
      </c>
      <c r="AI1219" t="s">
        <v>1569</v>
      </c>
      <c r="AJ1219" t="s">
        <v>1562</v>
      </c>
      <c r="AK1219" t="s">
        <v>28</v>
      </c>
      <c r="AL1219">
        <v>2006</v>
      </c>
      <c r="AM1219">
        <v>18</v>
      </c>
      <c r="AN1219" t="s">
        <v>21</v>
      </c>
      <c r="AO1219" t="s">
        <v>78</v>
      </c>
    </row>
    <row r="1220" spans="1:41" x14ac:dyDescent="0.25">
      <c r="A1220">
        <f>MAX(A$8:A1219)+1</f>
        <v>1212</v>
      </c>
      <c r="B1220" s="2">
        <f>T1220</f>
        <v>7743</v>
      </c>
      <c r="C1220" s="2">
        <f>S1220</f>
        <v>128</v>
      </c>
      <c r="D1220" s="2" t="str">
        <f>AO1220</f>
        <v>CAMP / CAT / V65 / CAT</v>
      </c>
      <c r="E1220" s="2">
        <f>U1220</f>
        <v>2</v>
      </c>
      <c r="F1220" s="2">
        <f>W1220</f>
        <v>2</v>
      </c>
      <c r="G1220" s="2">
        <f>X1220</f>
        <v>2</v>
      </c>
      <c r="H1220" s="2">
        <f>Y1220</f>
        <v>10</v>
      </c>
      <c r="I1220" s="3">
        <f>Z1220</f>
        <v>80</v>
      </c>
      <c r="J1220" s="3">
        <f>AA1220</f>
        <v>0</v>
      </c>
      <c r="K1220" s="3">
        <f>AB1220</f>
        <v>0</v>
      </c>
      <c r="L1220" s="3">
        <f>AC1220</f>
        <v>0</v>
      </c>
      <c r="M1220" s="3">
        <f>AD1220</f>
        <v>0</v>
      </c>
      <c r="N1220" s="3">
        <f>AE1220</f>
        <v>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4709</v>
      </c>
      <c r="S1220">
        <v>128</v>
      </c>
      <c r="T1220">
        <v>7743</v>
      </c>
      <c r="U1220">
        <v>2</v>
      </c>
      <c r="V1220" t="s">
        <v>4633</v>
      </c>
      <c r="W1220">
        <v>2</v>
      </c>
      <c r="X1220">
        <v>2</v>
      </c>
      <c r="Y1220">
        <v>10</v>
      </c>
      <c r="Z1220">
        <v>80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 t="s">
        <v>607</v>
      </c>
      <c r="AJ1220" t="s">
        <v>595</v>
      </c>
      <c r="AK1220" t="s">
        <v>14</v>
      </c>
      <c r="AL1220">
        <v>1960</v>
      </c>
      <c r="AM1220">
        <v>64</v>
      </c>
      <c r="AN1220" t="s">
        <v>159</v>
      </c>
      <c r="AO1220" t="s">
        <v>213</v>
      </c>
    </row>
    <row r="1221" spans="1:41" x14ac:dyDescent="0.25">
      <c r="A1221">
        <f>MAX(A$8:A1220)+1</f>
        <v>1213</v>
      </c>
      <c r="B1221" s="2">
        <f>T1221</f>
        <v>7750</v>
      </c>
      <c r="C1221" s="2">
        <f>S1221</f>
        <v>194</v>
      </c>
      <c r="D1221" s="2" t="str">
        <f>AO1221</f>
        <v>TOR / ZON / V50F / EST</v>
      </c>
      <c r="E1221" s="2">
        <f>U1221</f>
        <v>7.5</v>
      </c>
      <c r="F1221" s="2">
        <f>W1221</f>
        <v>0.75</v>
      </c>
      <c r="G1221" s="2">
        <f>X1221</f>
        <v>1.5</v>
      </c>
      <c r="H1221" s="2">
        <f>Y1221</f>
        <v>10</v>
      </c>
      <c r="I1221" s="3">
        <f>Z1221</f>
        <v>84.375</v>
      </c>
      <c r="J1221" s="3">
        <f>AA1221</f>
        <v>0</v>
      </c>
      <c r="K1221" s="3">
        <f>AB1221</f>
        <v>0</v>
      </c>
      <c r="L1221" s="3">
        <f>AC1221</f>
        <v>0</v>
      </c>
      <c r="M1221" s="3">
        <f>AD1221</f>
        <v>0</v>
      </c>
      <c r="N1221" s="3">
        <f>AE1221</f>
        <v>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4091</v>
      </c>
      <c r="S1221">
        <v>194</v>
      </c>
      <c r="T1221">
        <v>7750</v>
      </c>
      <c r="U1221">
        <v>7.5</v>
      </c>
      <c r="V1221" t="s">
        <v>3882</v>
      </c>
      <c r="W1221">
        <v>0.75</v>
      </c>
      <c r="X1221">
        <v>1.5</v>
      </c>
      <c r="Y1221">
        <v>10</v>
      </c>
      <c r="Z1221">
        <v>84.375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 t="s">
        <v>1501</v>
      </c>
      <c r="AJ1221" t="s">
        <v>1455</v>
      </c>
      <c r="AK1221" t="s">
        <v>28</v>
      </c>
      <c r="AL1221">
        <v>1969</v>
      </c>
      <c r="AM1221">
        <v>55</v>
      </c>
      <c r="AN1221" t="s">
        <v>51</v>
      </c>
      <c r="AO1221" t="s">
        <v>4084</v>
      </c>
    </row>
    <row r="1222" spans="1:41" x14ac:dyDescent="0.25">
      <c r="A1222">
        <f>MAX(A$8:A1221)+1</f>
        <v>1214</v>
      </c>
      <c r="B1222" s="2">
        <f>T1222</f>
        <v>7750</v>
      </c>
      <c r="C1222" s="2">
        <f>S1222</f>
        <v>196</v>
      </c>
      <c r="D1222" s="2" t="str">
        <f>AO1222</f>
        <v>CAMP / CAT / V50F / CAT</v>
      </c>
      <c r="E1222" s="2">
        <f>U1222</f>
        <v>4</v>
      </c>
      <c r="F1222" s="2">
        <f>W1222</f>
        <v>2</v>
      </c>
      <c r="G1222" s="2">
        <f>X1222</f>
        <v>2</v>
      </c>
      <c r="H1222" s="2">
        <f>Y1222</f>
        <v>10</v>
      </c>
      <c r="I1222" s="3">
        <f>Z1222</f>
        <v>160</v>
      </c>
      <c r="J1222" s="3">
        <f>AA1222</f>
        <v>0</v>
      </c>
      <c r="K1222" s="3">
        <f>AB1222</f>
        <v>0</v>
      </c>
      <c r="L1222" s="3">
        <f>AC1222</f>
        <v>0</v>
      </c>
      <c r="M1222" s="3">
        <f>AD1222</f>
        <v>0</v>
      </c>
      <c r="N1222" s="3">
        <f>AE1222</f>
        <v>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4661</v>
      </c>
      <c r="S1222">
        <v>196</v>
      </c>
      <c r="T1222">
        <v>7750</v>
      </c>
      <c r="U1222">
        <v>4</v>
      </c>
      <c r="V1222" t="s">
        <v>4633</v>
      </c>
      <c r="W1222">
        <v>2</v>
      </c>
      <c r="X1222">
        <v>2</v>
      </c>
      <c r="Y1222">
        <v>10</v>
      </c>
      <c r="Z1222">
        <v>160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 t="s">
        <v>1501</v>
      </c>
      <c r="AJ1222" t="s">
        <v>1455</v>
      </c>
      <c r="AK1222" t="s">
        <v>28</v>
      </c>
      <c r="AL1222">
        <v>1969</v>
      </c>
      <c r="AM1222">
        <v>55</v>
      </c>
      <c r="AN1222" t="s">
        <v>51</v>
      </c>
      <c r="AO1222" t="s">
        <v>4652</v>
      </c>
    </row>
    <row r="1223" spans="1:41" x14ac:dyDescent="0.25">
      <c r="A1223">
        <f>MAX(A$8:A1222)+1</f>
        <v>1215</v>
      </c>
      <c r="B1223" s="2">
        <f>T1223</f>
        <v>7750</v>
      </c>
      <c r="C1223" s="2">
        <f>S1223</f>
        <v>93</v>
      </c>
      <c r="D1223" s="2" t="str">
        <f>AO1223</f>
        <v>TOR / EST / V50 / EST</v>
      </c>
      <c r="E1223" s="2">
        <f>U1223</f>
        <v>1.5</v>
      </c>
      <c r="F1223" s="2">
        <f>W1223</f>
        <v>0.5</v>
      </c>
      <c r="G1223" s="2">
        <f>X1223</f>
        <v>6</v>
      </c>
      <c r="H1223" s="2">
        <f>Y1223</f>
        <v>10</v>
      </c>
      <c r="I1223" s="3">
        <f>Z1223</f>
        <v>45</v>
      </c>
      <c r="J1223" s="3">
        <f>AA1223</f>
        <v>0</v>
      </c>
      <c r="K1223" s="3">
        <f>AB1223</f>
        <v>0</v>
      </c>
      <c r="L1223" s="3">
        <f>AC1223</f>
        <v>0</v>
      </c>
      <c r="M1223" s="3">
        <f>AD1223</f>
        <v>0</v>
      </c>
      <c r="N1223" s="3">
        <f>AE1223</f>
        <v>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2220</v>
      </c>
      <c r="S1223">
        <v>93</v>
      </c>
      <c r="T1223">
        <v>7750</v>
      </c>
      <c r="U1223">
        <v>1.5</v>
      </c>
      <c r="V1223" t="s">
        <v>2462</v>
      </c>
      <c r="W1223">
        <v>0.5</v>
      </c>
      <c r="X1223">
        <v>6</v>
      </c>
      <c r="Y1223">
        <v>10</v>
      </c>
      <c r="Z1223">
        <v>45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 t="s">
        <v>1501</v>
      </c>
      <c r="AJ1223" t="s">
        <v>1455</v>
      </c>
      <c r="AK1223" t="s">
        <v>28</v>
      </c>
      <c r="AL1223">
        <v>1969</v>
      </c>
      <c r="AM1223">
        <v>55</v>
      </c>
      <c r="AN1223" t="s">
        <v>51</v>
      </c>
      <c r="AO1223" t="s">
        <v>492</v>
      </c>
    </row>
    <row r="1224" spans="1:41" x14ac:dyDescent="0.25">
      <c r="A1224">
        <f>MAX(A$8:A1223)+1</f>
        <v>1216</v>
      </c>
      <c r="B1224" s="2">
        <f>T1224</f>
        <v>7752</v>
      </c>
      <c r="C1224" s="2">
        <f>S1224</f>
        <v>66</v>
      </c>
      <c r="D1224" s="2" t="str">
        <f>AO1224</f>
        <v>TOP / CAT / INF / CAT</v>
      </c>
      <c r="E1224" s="2">
        <f>U1224</f>
        <v>7</v>
      </c>
      <c r="F1224" s="2">
        <f>W1224</f>
        <v>2</v>
      </c>
      <c r="G1224" s="2">
        <f>X1224</f>
        <v>2</v>
      </c>
      <c r="H1224" s="2">
        <f>Y1224</f>
        <v>10</v>
      </c>
      <c r="I1224" s="3">
        <f>Z1224</f>
        <v>0</v>
      </c>
      <c r="J1224" s="3">
        <f>AA1224</f>
        <v>0</v>
      </c>
      <c r="K1224" s="3">
        <f>AB1224</f>
        <v>0</v>
      </c>
      <c r="L1224" s="3">
        <f>AC1224</f>
        <v>0</v>
      </c>
      <c r="M1224" s="3">
        <f>AD1224</f>
        <v>0</v>
      </c>
      <c r="N1224" s="3">
        <f>AE1224</f>
        <v>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2618</v>
      </c>
      <c r="S1224">
        <v>66</v>
      </c>
      <c r="T1224">
        <v>7752</v>
      </c>
      <c r="U1224">
        <v>7</v>
      </c>
      <c r="V1224" t="s">
        <v>11</v>
      </c>
      <c r="W1224">
        <v>2</v>
      </c>
      <c r="X1224">
        <v>2</v>
      </c>
      <c r="Y1224">
        <v>10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 t="s">
        <v>554</v>
      </c>
      <c r="AJ1224" t="s">
        <v>532</v>
      </c>
      <c r="AK1224" t="s">
        <v>14</v>
      </c>
      <c r="AL1224">
        <v>2009</v>
      </c>
      <c r="AM1224">
        <v>15</v>
      </c>
      <c r="AN1224" t="s">
        <v>182</v>
      </c>
      <c r="AO1224" t="s">
        <v>320</v>
      </c>
    </row>
    <row r="1225" spans="1:41" x14ac:dyDescent="0.25">
      <c r="A1225">
        <f>MAX(A$8:A1224)+1</f>
        <v>1217</v>
      </c>
      <c r="B1225" s="2">
        <f>T1225</f>
        <v>7752</v>
      </c>
      <c r="C1225" s="2">
        <f>S1225</f>
        <v>133</v>
      </c>
      <c r="D1225" s="2" t="str">
        <f>AO1225</f>
        <v>CAMP / ESP / INF / EST</v>
      </c>
      <c r="E1225" s="2">
        <f>U1225</f>
        <v>2</v>
      </c>
      <c r="F1225" s="2">
        <f>W1225</f>
        <v>4</v>
      </c>
      <c r="G1225" s="2">
        <f>X1225</f>
        <v>2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0</v>
      </c>
      <c r="L1225" s="3">
        <f>AC1225</f>
        <v>0</v>
      </c>
      <c r="M1225" s="3">
        <f>AD1225</f>
        <v>0</v>
      </c>
      <c r="N1225" s="3">
        <f>AE1225</f>
        <v>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555</v>
      </c>
      <c r="S1225">
        <v>133</v>
      </c>
      <c r="T1225">
        <v>7752</v>
      </c>
      <c r="U1225">
        <v>2</v>
      </c>
      <c r="V1225" t="s">
        <v>11</v>
      </c>
      <c r="W1225">
        <v>4</v>
      </c>
      <c r="X1225">
        <v>2</v>
      </c>
      <c r="Y1225">
        <v>10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 t="s">
        <v>554</v>
      </c>
      <c r="AJ1225" t="s">
        <v>532</v>
      </c>
      <c r="AK1225" t="s">
        <v>14</v>
      </c>
      <c r="AL1225">
        <v>2009</v>
      </c>
      <c r="AM1225">
        <v>15</v>
      </c>
      <c r="AN1225" t="s">
        <v>182</v>
      </c>
      <c r="AO1225" t="s">
        <v>184</v>
      </c>
    </row>
    <row r="1226" spans="1:41" x14ac:dyDescent="0.25">
      <c r="A1226">
        <f>MAX(A$8:A1225)+1</f>
        <v>1218</v>
      </c>
      <c r="B1226" s="2">
        <f>T1226</f>
        <v>7752</v>
      </c>
      <c r="C1226" s="2">
        <f>S1226</f>
        <v>3</v>
      </c>
      <c r="D1226" s="2" t="str">
        <f>AO1226</f>
        <v>LLIGUES ESTATALS /  /  / EST</v>
      </c>
      <c r="E1226" s="2">
        <f>U1226</f>
        <v>708.77777777777783</v>
      </c>
      <c r="F1226" s="2">
        <f>W1226</f>
        <v>1</v>
      </c>
      <c r="G1226" s="2">
        <f>X1226</f>
        <v>1</v>
      </c>
      <c r="H1226" s="2">
        <f>Y1226</f>
        <v>1</v>
      </c>
      <c r="I1226" s="3">
        <f>Z1226</f>
        <v>0</v>
      </c>
      <c r="J1226" s="3">
        <f>AA1226</f>
        <v>0</v>
      </c>
      <c r="K1226" s="3">
        <f>AB1226</f>
        <v>708.77777777777783</v>
      </c>
      <c r="L1226" s="3">
        <f>AC1226</f>
        <v>0</v>
      </c>
      <c r="M1226" s="3">
        <f>AD1226</f>
        <v>0</v>
      </c>
      <c r="N1226" s="3">
        <f>AE1226</f>
        <v>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1850</v>
      </c>
      <c r="S1226">
        <v>3</v>
      </c>
      <c r="T1226">
        <v>7752</v>
      </c>
      <c r="U1226">
        <v>708.77777777777783</v>
      </c>
      <c r="V1226" t="s">
        <v>11</v>
      </c>
      <c r="W1226">
        <v>1</v>
      </c>
      <c r="X1226">
        <v>1</v>
      </c>
      <c r="Y1226">
        <v>1</v>
      </c>
      <c r="Z1226">
        <v>0</v>
      </c>
      <c r="AA1226">
        <v>0</v>
      </c>
      <c r="AB1226">
        <v>708.77777777777783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 t="s">
        <v>554</v>
      </c>
      <c r="AJ1226" t="s">
        <v>532</v>
      </c>
      <c r="AK1226" t="s">
        <v>14</v>
      </c>
      <c r="AL1226">
        <v>2009</v>
      </c>
      <c r="AM1226">
        <v>15</v>
      </c>
      <c r="AN1226" t="s">
        <v>182</v>
      </c>
      <c r="AO1226" t="s">
        <v>1693</v>
      </c>
    </row>
    <row r="1227" spans="1:41" x14ac:dyDescent="0.25">
      <c r="A1227">
        <f>MAX(A$8:A1226)+1</f>
        <v>1219</v>
      </c>
      <c r="B1227" s="2">
        <f>T1227</f>
        <v>7752</v>
      </c>
      <c r="C1227" s="2">
        <f>S1227</f>
        <v>2</v>
      </c>
      <c r="D1227" s="2" t="str">
        <f>AO1227</f>
        <v>RQ / RFETM / ABS / EST</v>
      </c>
      <c r="E1227" s="2">
        <f>U1227</f>
        <v>327</v>
      </c>
      <c r="F1227" s="2">
        <f>W1227</f>
        <v>0.1</v>
      </c>
      <c r="G1227" s="2">
        <f>X1227</f>
        <v>1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327</v>
      </c>
      <c r="L1227" s="3">
        <f>AC1227</f>
        <v>0</v>
      </c>
      <c r="M1227" s="3">
        <f>AD1227</f>
        <v>0</v>
      </c>
      <c r="N1227" s="3">
        <f>AE1227</f>
        <v>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553</v>
      </c>
      <c r="S1227">
        <v>2</v>
      </c>
      <c r="T1227">
        <v>7752</v>
      </c>
      <c r="U1227">
        <v>327</v>
      </c>
      <c r="V1227" t="s">
        <v>11</v>
      </c>
      <c r="W1227">
        <v>0.1</v>
      </c>
      <c r="X1227">
        <v>1</v>
      </c>
      <c r="Y1227">
        <v>10</v>
      </c>
      <c r="Z1227">
        <v>0</v>
      </c>
      <c r="AA1227">
        <v>0</v>
      </c>
      <c r="AB1227">
        <v>327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 t="s">
        <v>554</v>
      </c>
      <c r="AJ1227" t="s">
        <v>532</v>
      </c>
      <c r="AK1227" t="s">
        <v>14</v>
      </c>
      <c r="AL1227">
        <v>2009</v>
      </c>
      <c r="AM1227">
        <v>15</v>
      </c>
      <c r="AN1227" t="s">
        <v>182</v>
      </c>
      <c r="AO1227" t="s">
        <v>16</v>
      </c>
    </row>
    <row r="1228" spans="1:41" x14ac:dyDescent="0.25">
      <c r="A1228">
        <f>MAX(A$8:A1227)+1</f>
        <v>1220</v>
      </c>
      <c r="B1228" s="2">
        <f>T1228</f>
        <v>7752</v>
      </c>
      <c r="C1228" s="2">
        <f>S1228</f>
        <v>5</v>
      </c>
      <c r="D1228" s="2" t="str">
        <f>AO1228</f>
        <v>OP / VIC / ABS / EST</v>
      </c>
      <c r="E1228" s="2">
        <f>U1228</f>
        <v>2</v>
      </c>
      <c r="F1228" s="2">
        <f>W1228</f>
        <v>1</v>
      </c>
      <c r="G1228" s="2">
        <f>X1228</f>
        <v>15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300</v>
      </c>
      <c r="L1228" s="3">
        <f>AC1228</f>
        <v>300</v>
      </c>
      <c r="M1228" s="3">
        <f>AD1228</f>
        <v>300</v>
      </c>
      <c r="N1228" s="3">
        <f>AE1228</f>
        <v>300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3349</v>
      </c>
      <c r="S1228">
        <v>5</v>
      </c>
      <c r="T1228">
        <v>7752</v>
      </c>
      <c r="U1228">
        <v>2</v>
      </c>
      <c r="V1228" t="s">
        <v>22</v>
      </c>
      <c r="W1228">
        <v>1</v>
      </c>
      <c r="X1228">
        <v>15</v>
      </c>
      <c r="Y1228">
        <v>10</v>
      </c>
      <c r="Z1228">
        <v>0</v>
      </c>
      <c r="AA1228">
        <v>0</v>
      </c>
      <c r="AB1228">
        <v>300</v>
      </c>
      <c r="AC1228">
        <v>300</v>
      </c>
      <c r="AD1228">
        <v>300</v>
      </c>
      <c r="AE1228">
        <v>300</v>
      </c>
      <c r="AF1228">
        <v>0</v>
      </c>
      <c r="AG1228">
        <v>0</v>
      </c>
      <c r="AH1228">
        <v>0</v>
      </c>
      <c r="AI1228" t="s">
        <v>554</v>
      </c>
      <c r="AJ1228" t="s">
        <v>532</v>
      </c>
      <c r="AK1228" t="s">
        <v>14</v>
      </c>
      <c r="AL1228">
        <v>2009</v>
      </c>
      <c r="AM1228">
        <v>15</v>
      </c>
      <c r="AN1228" t="s">
        <v>182</v>
      </c>
      <c r="AO1228" t="s">
        <v>84</v>
      </c>
    </row>
    <row r="1229" spans="1:41" x14ac:dyDescent="0.25">
      <c r="A1229">
        <f>MAX(A$8:A1228)+1</f>
        <v>1221</v>
      </c>
      <c r="B1229" s="2">
        <f>T1229</f>
        <v>7752</v>
      </c>
      <c r="C1229" s="2">
        <f>S1229</f>
        <v>151</v>
      </c>
      <c r="D1229" s="2" t="str">
        <f>AO1229</f>
        <v>OP / OLOT / ABS / EST</v>
      </c>
      <c r="E1229" s="2">
        <f>U1229</f>
        <v>2</v>
      </c>
      <c r="F1229" s="2">
        <f>W1229</f>
        <v>1</v>
      </c>
      <c r="G1229" s="2">
        <f>X1229</f>
        <v>15</v>
      </c>
      <c r="H1229" s="2">
        <f>Y1229</f>
        <v>10</v>
      </c>
      <c r="I1229" s="3">
        <f>Z1229</f>
        <v>0</v>
      </c>
      <c r="J1229" s="3">
        <f>AA1229</f>
        <v>0</v>
      </c>
      <c r="K1229" s="3">
        <f>AB1229</f>
        <v>300</v>
      </c>
      <c r="L1229" s="3">
        <f>AC1229</f>
        <v>300</v>
      </c>
      <c r="M1229" s="3">
        <f>AD1229</f>
        <v>300</v>
      </c>
      <c r="N1229" s="3">
        <f>AE1229</f>
        <v>300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3478</v>
      </c>
      <c r="S1229">
        <v>151</v>
      </c>
      <c r="T1229">
        <v>7752</v>
      </c>
      <c r="U1229">
        <v>2</v>
      </c>
      <c r="V1229" t="s">
        <v>22</v>
      </c>
      <c r="W1229">
        <v>1</v>
      </c>
      <c r="X1229">
        <v>15</v>
      </c>
      <c r="Y1229">
        <v>10</v>
      </c>
      <c r="Z1229">
        <v>0</v>
      </c>
      <c r="AA1229">
        <v>0</v>
      </c>
      <c r="AB1229">
        <v>300</v>
      </c>
      <c r="AC1229">
        <v>300</v>
      </c>
      <c r="AD1229">
        <v>300</v>
      </c>
      <c r="AE1229">
        <v>300</v>
      </c>
      <c r="AF1229">
        <v>0</v>
      </c>
      <c r="AG1229">
        <v>0</v>
      </c>
      <c r="AH1229">
        <v>0</v>
      </c>
      <c r="AI1229" t="s">
        <v>554</v>
      </c>
      <c r="AJ1229" t="s">
        <v>532</v>
      </c>
      <c r="AK1229" t="s">
        <v>14</v>
      </c>
      <c r="AL1229">
        <v>2009</v>
      </c>
      <c r="AM1229">
        <v>15</v>
      </c>
      <c r="AN1229" t="s">
        <v>182</v>
      </c>
      <c r="AO1229" t="s">
        <v>46</v>
      </c>
    </row>
    <row r="1230" spans="1:41" x14ac:dyDescent="0.25">
      <c r="A1230">
        <f>MAX(A$8:A1229)+1</f>
        <v>1222</v>
      </c>
      <c r="B1230" s="2">
        <f>T1230</f>
        <v>7752</v>
      </c>
      <c r="C1230" s="2">
        <f>S1230</f>
        <v>17</v>
      </c>
      <c r="D1230" s="2" t="str">
        <f>AO1230</f>
        <v>OP / CAT1F / JUV A / CAT</v>
      </c>
      <c r="E1230" s="2">
        <f>U1230</f>
        <v>20</v>
      </c>
      <c r="F1230" s="2">
        <f>W1230</f>
        <v>1</v>
      </c>
      <c r="G1230" s="2">
        <f>X1230</f>
        <v>6</v>
      </c>
      <c r="H1230" s="2">
        <f>Y1230</f>
        <v>10</v>
      </c>
      <c r="I1230" s="3">
        <f>Z1230</f>
        <v>0</v>
      </c>
      <c r="J1230" s="3">
        <f>AA1230</f>
        <v>0</v>
      </c>
      <c r="K1230" s="3">
        <f>AB1230</f>
        <v>1200</v>
      </c>
      <c r="L1230" s="3">
        <f>AC1230</f>
        <v>1200</v>
      </c>
      <c r="M1230" s="3">
        <f>AD1230</f>
        <v>1200</v>
      </c>
      <c r="N1230" s="3">
        <f>AE1230</f>
        <v>1200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556</v>
      </c>
      <c r="S1230">
        <v>17</v>
      </c>
      <c r="T1230">
        <v>7752</v>
      </c>
      <c r="U1230">
        <v>20</v>
      </c>
      <c r="V1230" t="s">
        <v>22</v>
      </c>
      <c r="W1230">
        <v>1</v>
      </c>
      <c r="X1230">
        <v>6</v>
      </c>
      <c r="Y1230">
        <v>10</v>
      </c>
      <c r="Z1230">
        <v>0</v>
      </c>
      <c r="AA1230">
        <v>0</v>
      </c>
      <c r="AB1230">
        <v>1200</v>
      </c>
      <c r="AC1230">
        <v>1200</v>
      </c>
      <c r="AD1230">
        <v>1200</v>
      </c>
      <c r="AE1230">
        <v>1200</v>
      </c>
      <c r="AF1230">
        <v>0</v>
      </c>
      <c r="AG1230">
        <v>0</v>
      </c>
      <c r="AH1230">
        <v>0</v>
      </c>
      <c r="AI1230" t="s">
        <v>554</v>
      </c>
      <c r="AJ1230" t="s">
        <v>532</v>
      </c>
      <c r="AK1230" t="s">
        <v>14</v>
      </c>
      <c r="AL1230">
        <v>2009</v>
      </c>
      <c r="AM1230">
        <v>15</v>
      </c>
      <c r="AN1230" t="s">
        <v>182</v>
      </c>
      <c r="AO1230" t="s">
        <v>233</v>
      </c>
    </row>
    <row r="1231" spans="1:41" x14ac:dyDescent="0.25">
      <c r="A1231">
        <f>MAX(A$8:A1230)+1</f>
        <v>1223</v>
      </c>
      <c r="B1231" s="2">
        <f>T1231</f>
        <v>7752</v>
      </c>
      <c r="C1231" s="2">
        <f>S1231</f>
        <v>178</v>
      </c>
      <c r="D1231" s="2" t="str">
        <f>AO1231</f>
        <v>TOR / ZON / CAD / EST</v>
      </c>
      <c r="E1231" s="2">
        <f>U1231</f>
        <v>16</v>
      </c>
      <c r="F1231" s="2">
        <f>W1231</f>
        <v>2</v>
      </c>
      <c r="G1231" s="2">
        <f>X1231</f>
        <v>3.5</v>
      </c>
      <c r="H1231" s="2">
        <f>Y1231</f>
        <v>10</v>
      </c>
      <c r="I1231" s="3">
        <f>Z1231</f>
        <v>0</v>
      </c>
      <c r="J1231" s="3">
        <f>AA1231</f>
        <v>0</v>
      </c>
      <c r="K1231" s="3">
        <f>AB1231</f>
        <v>0</v>
      </c>
      <c r="L1231" s="3">
        <f>AC1231</f>
        <v>1120</v>
      </c>
      <c r="M1231" s="3">
        <f>AD1231</f>
        <v>1120</v>
      </c>
      <c r="N1231" s="3">
        <f>AE1231</f>
        <v>1120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4060</v>
      </c>
      <c r="S1231">
        <v>178</v>
      </c>
      <c r="T1231">
        <v>7752</v>
      </c>
      <c r="U1231">
        <v>16</v>
      </c>
      <c r="V1231" t="s">
        <v>3882</v>
      </c>
      <c r="W1231">
        <v>2</v>
      </c>
      <c r="X1231">
        <v>3.5</v>
      </c>
      <c r="Y1231">
        <v>10</v>
      </c>
      <c r="Z1231">
        <v>0</v>
      </c>
      <c r="AA1231">
        <v>0</v>
      </c>
      <c r="AB1231">
        <v>0</v>
      </c>
      <c r="AC1231">
        <v>1120</v>
      </c>
      <c r="AD1231">
        <v>1120</v>
      </c>
      <c r="AE1231">
        <v>1120</v>
      </c>
      <c r="AF1231">
        <v>0</v>
      </c>
      <c r="AG1231">
        <v>0</v>
      </c>
      <c r="AH1231">
        <v>0</v>
      </c>
      <c r="AI1231" t="s">
        <v>554</v>
      </c>
      <c r="AJ1231" t="s">
        <v>532</v>
      </c>
      <c r="AK1231" t="s">
        <v>14</v>
      </c>
      <c r="AL1231">
        <v>2009</v>
      </c>
      <c r="AM1231">
        <v>15</v>
      </c>
      <c r="AN1231" t="s">
        <v>182</v>
      </c>
      <c r="AO1231" t="s">
        <v>2141</v>
      </c>
    </row>
    <row r="1232" spans="1:41" x14ac:dyDescent="0.25">
      <c r="A1232">
        <f>MAX(A$8:A1231)+1</f>
        <v>1224</v>
      </c>
      <c r="B1232" s="2">
        <f>T1232</f>
        <v>7752</v>
      </c>
      <c r="C1232" s="2">
        <f>S1232</f>
        <v>181</v>
      </c>
      <c r="D1232" s="2" t="str">
        <f>AO1232</f>
        <v>CAMP / CAT / CAD / CAT</v>
      </c>
      <c r="E1232" s="2">
        <f>U1232</f>
        <v>4</v>
      </c>
      <c r="F1232" s="2">
        <f>W1232</f>
        <v>2</v>
      </c>
      <c r="G1232" s="2">
        <f>X1232</f>
        <v>3.5</v>
      </c>
      <c r="H1232" s="2">
        <f>Y1232</f>
        <v>10</v>
      </c>
      <c r="I1232" s="3">
        <f>Z1232</f>
        <v>0</v>
      </c>
      <c r="J1232" s="3">
        <f>AA1232</f>
        <v>0</v>
      </c>
      <c r="K1232" s="3">
        <f>AB1232</f>
        <v>0</v>
      </c>
      <c r="L1232" s="3">
        <f>AC1232</f>
        <v>0</v>
      </c>
      <c r="M1232" s="3">
        <f>AD1232</f>
        <v>0</v>
      </c>
      <c r="N1232" s="3">
        <f>AE1232</f>
        <v>280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2267</v>
      </c>
      <c r="S1232">
        <v>181</v>
      </c>
      <c r="T1232">
        <v>7752</v>
      </c>
      <c r="U1232">
        <v>4</v>
      </c>
      <c r="V1232" t="s">
        <v>4113</v>
      </c>
      <c r="W1232">
        <v>2</v>
      </c>
      <c r="X1232">
        <v>3.5</v>
      </c>
      <c r="Y1232">
        <v>10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280</v>
      </c>
      <c r="AF1232">
        <v>0</v>
      </c>
      <c r="AG1232">
        <v>0</v>
      </c>
      <c r="AH1232">
        <v>0</v>
      </c>
      <c r="AI1232" t="s">
        <v>554</v>
      </c>
      <c r="AJ1232" t="s">
        <v>532</v>
      </c>
      <c r="AK1232" t="s">
        <v>14</v>
      </c>
      <c r="AL1232">
        <v>2009</v>
      </c>
      <c r="AM1232">
        <v>15</v>
      </c>
      <c r="AN1232" t="s">
        <v>182</v>
      </c>
      <c r="AO1232" t="s">
        <v>2255</v>
      </c>
    </row>
    <row r="1233" spans="1:41" x14ac:dyDescent="0.25">
      <c r="A1233">
        <f>MAX(A$8:A1232)+1</f>
        <v>1225</v>
      </c>
      <c r="B1233" s="2">
        <f>T1233</f>
        <v>7752</v>
      </c>
      <c r="C1233" s="2">
        <f>S1233</f>
        <v>120</v>
      </c>
      <c r="D1233" s="2" t="str">
        <f>AO1233</f>
        <v>CAMP / CAT / JUV / CAT</v>
      </c>
      <c r="E1233" s="2">
        <f>U1233</f>
        <v>4</v>
      </c>
      <c r="F1233" s="2">
        <f>W1233</f>
        <v>2</v>
      </c>
      <c r="G1233" s="2">
        <f>X1233</f>
        <v>6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0</v>
      </c>
      <c r="L1233" s="3">
        <f>AC1233</f>
        <v>0</v>
      </c>
      <c r="M1233" s="3">
        <f>AD1233</f>
        <v>480</v>
      </c>
      <c r="N1233" s="3">
        <f>AE1233</f>
        <v>480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4202</v>
      </c>
      <c r="S1233">
        <v>120</v>
      </c>
      <c r="T1233">
        <v>7752</v>
      </c>
      <c r="U1233">
        <v>4</v>
      </c>
      <c r="V1233" t="s">
        <v>4113</v>
      </c>
      <c r="W1233">
        <v>2</v>
      </c>
      <c r="X1233">
        <v>6</v>
      </c>
      <c r="Y1233">
        <v>10</v>
      </c>
      <c r="Z1233">
        <v>0</v>
      </c>
      <c r="AA1233">
        <v>0</v>
      </c>
      <c r="AB1233">
        <v>0</v>
      </c>
      <c r="AC1233">
        <v>0</v>
      </c>
      <c r="AD1233">
        <v>480</v>
      </c>
      <c r="AE1233">
        <v>480</v>
      </c>
      <c r="AF1233">
        <v>0</v>
      </c>
      <c r="AG1233">
        <v>0</v>
      </c>
      <c r="AH1233">
        <v>0</v>
      </c>
      <c r="AI1233" t="s">
        <v>554</v>
      </c>
      <c r="AJ1233" t="s">
        <v>532</v>
      </c>
      <c r="AK1233" t="s">
        <v>14</v>
      </c>
      <c r="AL1233">
        <v>2009</v>
      </c>
      <c r="AM1233">
        <v>15</v>
      </c>
      <c r="AN1233" t="s">
        <v>182</v>
      </c>
      <c r="AO1233" t="s">
        <v>31</v>
      </c>
    </row>
    <row r="1234" spans="1:41" x14ac:dyDescent="0.25">
      <c r="A1234">
        <f>MAX(A$8:A1233)+1</f>
        <v>1226</v>
      </c>
      <c r="B1234" s="2">
        <f>T1234</f>
        <v>7752</v>
      </c>
      <c r="C1234" s="2">
        <f>S1234</f>
        <v>29</v>
      </c>
      <c r="D1234" s="2" t="str">
        <f>AO1234</f>
        <v>OP / CAT2F / SEN B / CAT</v>
      </c>
      <c r="E1234" s="2">
        <f>U1234</f>
        <v>10</v>
      </c>
      <c r="F1234" s="2">
        <f>W1234</f>
        <v>0.5</v>
      </c>
      <c r="G1234" s="2">
        <f>X1234</f>
        <v>15</v>
      </c>
      <c r="H1234" s="2">
        <f>Y1234</f>
        <v>10</v>
      </c>
      <c r="I1234" s="3">
        <f>Z1234</f>
        <v>0</v>
      </c>
      <c r="J1234" s="3">
        <f>AA1234</f>
        <v>0</v>
      </c>
      <c r="K1234" s="3">
        <f>AB1234</f>
        <v>750</v>
      </c>
      <c r="L1234" s="3">
        <f>AC1234</f>
        <v>750</v>
      </c>
      <c r="M1234" s="3">
        <f>AD1234</f>
        <v>750</v>
      </c>
      <c r="N1234" s="3">
        <f>AE1234</f>
        <v>750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4508</v>
      </c>
      <c r="S1234">
        <v>29</v>
      </c>
      <c r="T1234">
        <v>7752</v>
      </c>
      <c r="U1234">
        <v>10</v>
      </c>
      <c r="V1234" t="s">
        <v>4225</v>
      </c>
      <c r="W1234">
        <v>0.5</v>
      </c>
      <c r="X1234">
        <v>15</v>
      </c>
      <c r="Y1234">
        <v>10</v>
      </c>
      <c r="Z1234">
        <v>0</v>
      </c>
      <c r="AA1234">
        <v>0</v>
      </c>
      <c r="AB1234">
        <v>750</v>
      </c>
      <c r="AC1234">
        <v>750</v>
      </c>
      <c r="AD1234">
        <v>750</v>
      </c>
      <c r="AE1234">
        <v>750</v>
      </c>
      <c r="AF1234">
        <v>0</v>
      </c>
      <c r="AG1234">
        <v>0</v>
      </c>
      <c r="AH1234">
        <v>0</v>
      </c>
      <c r="AI1234" t="s">
        <v>554</v>
      </c>
      <c r="AJ1234" t="s">
        <v>532</v>
      </c>
      <c r="AK1234" t="s">
        <v>14</v>
      </c>
      <c r="AL1234">
        <v>2009</v>
      </c>
      <c r="AM1234">
        <v>15</v>
      </c>
      <c r="AN1234" t="s">
        <v>182</v>
      </c>
      <c r="AO1234" t="s">
        <v>207</v>
      </c>
    </row>
    <row r="1235" spans="1:41" x14ac:dyDescent="0.25">
      <c r="A1235">
        <f>MAX(A$8:A1234)+1</f>
        <v>1227</v>
      </c>
      <c r="B1235" s="2">
        <f>T1235</f>
        <v>7752</v>
      </c>
      <c r="C1235" s="2">
        <f>S1235</f>
        <v>41</v>
      </c>
      <c r="D1235" s="2" t="str">
        <f>AO1235</f>
        <v>OPC / BON2F / JUV / CAT</v>
      </c>
      <c r="E1235" s="2">
        <f>U1235</f>
        <v>5</v>
      </c>
      <c r="F1235" s="2">
        <f>W1235</f>
        <v>1</v>
      </c>
      <c r="G1235" s="2">
        <f>X1235</f>
        <v>6</v>
      </c>
      <c r="H1235" s="2">
        <f>Y1235</f>
        <v>10</v>
      </c>
      <c r="I1235" s="3">
        <f>Z1235</f>
        <v>0</v>
      </c>
      <c r="J1235" s="3">
        <f>AA1235</f>
        <v>0</v>
      </c>
      <c r="K1235" s="3">
        <f>AB1235</f>
        <v>0</v>
      </c>
      <c r="L1235" s="3">
        <f>AC1235</f>
        <v>0</v>
      </c>
      <c r="M1235" s="3">
        <f>AD1235</f>
        <v>300</v>
      </c>
      <c r="N1235" s="3">
        <f>AE1235</f>
        <v>300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4587</v>
      </c>
      <c r="S1235">
        <v>41</v>
      </c>
      <c r="T1235">
        <v>7752</v>
      </c>
      <c r="U1235">
        <v>5</v>
      </c>
      <c r="V1235" t="s">
        <v>4225</v>
      </c>
      <c r="W1235">
        <v>1</v>
      </c>
      <c r="X1235">
        <v>6</v>
      </c>
      <c r="Y1235">
        <v>10</v>
      </c>
      <c r="Z1235">
        <v>0</v>
      </c>
      <c r="AA1235">
        <v>0</v>
      </c>
      <c r="AB1235">
        <v>0</v>
      </c>
      <c r="AC1235">
        <v>0</v>
      </c>
      <c r="AD1235">
        <v>300</v>
      </c>
      <c r="AE1235">
        <v>300</v>
      </c>
      <c r="AF1235">
        <v>0</v>
      </c>
      <c r="AG1235">
        <v>0</v>
      </c>
      <c r="AH1235">
        <v>0</v>
      </c>
      <c r="AI1235" t="s">
        <v>554</v>
      </c>
      <c r="AJ1235" t="s">
        <v>532</v>
      </c>
      <c r="AK1235" t="s">
        <v>14</v>
      </c>
      <c r="AL1235">
        <v>2009</v>
      </c>
      <c r="AM1235">
        <v>15</v>
      </c>
      <c r="AN1235" t="s">
        <v>182</v>
      </c>
      <c r="AO1235" t="s">
        <v>203</v>
      </c>
    </row>
    <row r="1236" spans="1:41" x14ac:dyDescent="0.25">
      <c r="A1236">
        <f>MAX(A$8:A1235)+1</f>
        <v>1228</v>
      </c>
      <c r="B1236" s="2">
        <f>T1236</f>
        <v>7752</v>
      </c>
      <c r="C1236" s="2">
        <f>S1236</f>
        <v>179</v>
      </c>
      <c r="D1236" s="2" t="str">
        <f>AO1236</f>
        <v>TOR / EST / CAD / EST</v>
      </c>
      <c r="E1236" s="2">
        <f>U1236</f>
        <v>3</v>
      </c>
      <c r="F1236" s="2">
        <f>W1236</f>
        <v>4</v>
      </c>
      <c r="G1236" s="2">
        <f>X1236</f>
        <v>3.5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0</v>
      </c>
      <c r="L1236" s="3">
        <f>AC1236</f>
        <v>420</v>
      </c>
      <c r="M1236" s="3">
        <f>AD1236</f>
        <v>420</v>
      </c>
      <c r="N1236" s="3">
        <f>AE1236</f>
        <v>420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4802</v>
      </c>
      <c r="S1236">
        <v>179</v>
      </c>
      <c r="T1236">
        <v>7752</v>
      </c>
      <c r="U1236">
        <v>3</v>
      </c>
      <c r="V1236" t="s">
        <v>2462</v>
      </c>
      <c r="W1236">
        <v>4</v>
      </c>
      <c r="X1236">
        <v>3.5</v>
      </c>
      <c r="Y1236">
        <v>10</v>
      </c>
      <c r="Z1236">
        <v>0</v>
      </c>
      <c r="AA1236">
        <v>0</v>
      </c>
      <c r="AB1236">
        <v>0</v>
      </c>
      <c r="AC1236">
        <v>420</v>
      </c>
      <c r="AD1236">
        <v>420</v>
      </c>
      <c r="AE1236">
        <v>420</v>
      </c>
      <c r="AF1236">
        <v>0</v>
      </c>
      <c r="AG1236">
        <v>0</v>
      </c>
      <c r="AH1236">
        <v>0</v>
      </c>
      <c r="AI1236" t="s">
        <v>554</v>
      </c>
      <c r="AJ1236" t="s">
        <v>532</v>
      </c>
      <c r="AK1236" t="s">
        <v>14</v>
      </c>
      <c r="AL1236">
        <v>2009</v>
      </c>
      <c r="AM1236">
        <v>15</v>
      </c>
      <c r="AN1236" t="s">
        <v>182</v>
      </c>
      <c r="AO1236" t="s">
        <v>2191</v>
      </c>
    </row>
    <row r="1237" spans="1:41" x14ac:dyDescent="0.25">
      <c r="A1237">
        <f>MAX(A$8:A1236)+1</f>
        <v>1229</v>
      </c>
      <c r="B1237" s="2">
        <f>T1237</f>
        <v>7752</v>
      </c>
      <c r="C1237" s="2">
        <f>S1237</f>
        <v>48</v>
      </c>
      <c r="D1237" s="2" t="str">
        <f>AO1237</f>
        <v>OP / CAT3F / SEN B / CAT</v>
      </c>
      <c r="E1237" s="2">
        <f>U1237</f>
        <v>12</v>
      </c>
      <c r="F1237" s="2">
        <f>W1237</f>
        <v>0.5</v>
      </c>
      <c r="G1237" s="2">
        <f>X1237</f>
        <v>15</v>
      </c>
      <c r="H1237" s="2">
        <f>Y1237</f>
        <v>10</v>
      </c>
      <c r="I1237" s="3">
        <f>Z1237</f>
        <v>0</v>
      </c>
      <c r="J1237" s="3">
        <f>AA1237</f>
        <v>0</v>
      </c>
      <c r="K1237" s="3">
        <f>AB1237</f>
        <v>900</v>
      </c>
      <c r="L1237" s="3">
        <f>AC1237</f>
        <v>900</v>
      </c>
      <c r="M1237" s="3">
        <f>AD1237</f>
        <v>900</v>
      </c>
      <c r="N1237" s="3">
        <f>AE1237</f>
        <v>900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2495</v>
      </c>
      <c r="S1237">
        <v>48</v>
      </c>
      <c r="T1237">
        <v>7752</v>
      </c>
      <c r="U1237">
        <v>12</v>
      </c>
      <c r="V1237" t="s">
        <v>4962</v>
      </c>
      <c r="W1237">
        <v>0.5</v>
      </c>
      <c r="X1237">
        <v>15</v>
      </c>
      <c r="Y1237">
        <v>10</v>
      </c>
      <c r="Z1237">
        <v>0</v>
      </c>
      <c r="AA1237">
        <v>0</v>
      </c>
      <c r="AB1237">
        <v>900</v>
      </c>
      <c r="AC1237">
        <v>900</v>
      </c>
      <c r="AD1237">
        <v>900</v>
      </c>
      <c r="AE1237">
        <v>900</v>
      </c>
      <c r="AF1237">
        <v>0</v>
      </c>
      <c r="AG1237">
        <v>0</v>
      </c>
      <c r="AH1237">
        <v>0</v>
      </c>
      <c r="AI1237" t="s">
        <v>554</v>
      </c>
      <c r="AJ1237" t="s">
        <v>532</v>
      </c>
      <c r="AK1237" t="s">
        <v>14</v>
      </c>
      <c r="AL1237">
        <v>2009</v>
      </c>
      <c r="AM1237">
        <v>15</v>
      </c>
      <c r="AN1237" t="s">
        <v>182</v>
      </c>
      <c r="AO1237" t="s">
        <v>35</v>
      </c>
    </row>
    <row r="1238" spans="1:41" x14ac:dyDescent="0.25">
      <c r="A1238">
        <f>MAX(A$8:A1237)+1</f>
        <v>1230</v>
      </c>
      <c r="B1238" s="2">
        <f>T1238</f>
        <v>7752</v>
      </c>
      <c r="C1238" s="2">
        <f>S1238</f>
        <v>60</v>
      </c>
      <c r="D1238" s="2" t="str">
        <f>AO1238</f>
        <v>OPC / BON3F / JUV / CAT</v>
      </c>
      <c r="E1238" s="2">
        <f>U1238</f>
        <v>5</v>
      </c>
      <c r="F1238" s="2">
        <f>W1238</f>
        <v>1</v>
      </c>
      <c r="G1238" s="2">
        <f>X1238</f>
        <v>6</v>
      </c>
      <c r="H1238" s="2">
        <f>Y1238</f>
        <v>10</v>
      </c>
      <c r="I1238" s="3">
        <f>Z1238</f>
        <v>0</v>
      </c>
      <c r="J1238" s="3">
        <f>AA1238</f>
        <v>0</v>
      </c>
      <c r="K1238" s="3">
        <f>AB1238</f>
        <v>0</v>
      </c>
      <c r="L1238" s="3">
        <f>AC1238</f>
        <v>0</v>
      </c>
      <c r="M1238" s="3">
        <f>AD1238</f>
        <v>300</v>
      </c>
      <c r="N1238" s="3">
        <f>AE1238</f>
        <v>300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2567</v>
      </c>
      <c r="S1238">
        <v>60</v>
      </c>
      <c r="T1238">
        <v>7752</v>
      </c>
      <c r="U1238">
        <v>5</v>
      </c>
      <c r="V1238" t="s">
        <v>4962</v>
      </c>
      <c r="W1238">
        <v>1</v>
      </c>
      <c r="X1238">
        <v>6</v>
      </c>
      <c r="Y1238">
        <v>10</v>
      </c>
      <c r="Z1238">
        <v>0</v>
      </c>
      <c r="AA1238">
        <v>0</v>
      </c>
      <c r="AB1238">
        <v>0</v>
      </c>
      <c r="AC1238">
        <v>0</v>
      </c>
      <c r="AD1238">
        <v>300</v>
      </c>
      <c r="AE1238">
        <v>300</v>
      </c>
      <c r="AF1238">
        <v>0</v>
      </c>
      <c r="AG1238">
        <v>0</v>
      </c>
      <c r="AH1238">
        <v>0</v>
      </c>
      <c r="AI1238" t="s">
        <v>554</v>
      </c>
      <c r="AJ1238" t="s">
        <v>532</v>
      </c>
      <c r="AK1238" t="s">
        <v>14</v>
      </c>
      <c r="AL1238">
        <v>2009</v>
      </c>
      <c r="AM1238">
        <v>15</v>
      </c>
      <c r="AN1238" t="s">
        <v>182</v>
      </c>
      <c r="AO1238" t="s">
        <v>37</v>
      </c>
    </row>
    <row r="1239" spans="1:41" x14ac:dyDescent="0.25">
      <c r="A1239">
        <f>MAX(A$8:A1238)+1</f>
        <v>1231</v>
      </c>
      <c r="B1239" s="2">
        <f>T1239</f>
        <v>7752</v>
      </c>
      <c r="C1239" s="2">
        <f>S1239</f>
        <v>117</v>
      </c>
      <c r="D1239" s="2" t="str">
        <f>AO1239</f>
        <v>CAMP / CAT / ABS / CAT</v>
      </c>
      <c r="E1239" s="2">
        <f>U1239</f>
        <v>1</v>
      </c>
      <c r="F1239" s="2">
        <f>W1239</f>
        <v>2</v>
      </c>
      <c r="G1239" s="2">
        <f>X1239</f>
        <v>15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300</v>
      </c>
      <c r="L1239" s="3">
        <f>AC1239</f>
        <v>300</v>
      </c>
      <c r="M1239" s="3">
        <f>AD1239</f>
        <v>300</v>
      </c>
      <c r="N1239" s="3">
        <f>AE1239</f>
        <v>300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5289</v>
      </c>
      <c r="S1239">
        <v>117</v>
      </c>
      <c r="T1239">
        <v>7752</v>
      </c>
      <c r="U1239">
        <v>1</v>
      </c>
      <c r="V1239" t="s">
        <v>5284</v>
      </c>
      <c r="W1239">
        <v>2</v>
      </c>
      <c r="X1239">
        <v>15</v>
      </c>
      <c r="Y1239">
        <v>10</v>
      </c>
      <c r="Z1239">
        <v>0</v>
      </c>
      <c r="AA1239">
        <v>0</v>
      </c>
      <c r="AB1239">
        <v>300</v>
      </c>
      <c r="AC1239">
        <v>300</v>
      </c>
      <c r="AD1239">
        <v>300</v>
      </c>
      <c r="AE1239">
        <v>300</v>
      </c>
      <c r="AF1239">
        <v>0</v>
      </c>
      <c r="AG1239">
        <v>0</v>
      </c>
      <c r="AH1239">
        <v>0</v>
      </c>
      <c r="AI1239" t="s">
        <v>554</v>
      </c>
      <c r="AJ1239" t="s">
        <v>532</v>
      </c>
      <c r="AK1239" t="s">
        <v>14</v>
      </c>
      <c r="AL1239">
        <v>2009</v>
      </c>
      <c r="AM1239">
        <v>15</v>
      </c>
      <c r="AN1239" t="s">
        <v>182</v>
      </c>
      <c r="AO1239" t="s">
        <v>30</v>
      </c>
    </row>
    <row r="1240" spans="1:41" x14ac:dyDescent="0.25">
      <c r="A1240">
        <f>MAX(A$8:A1239)+1</f>
        <v>1232</v>
      </c>
      <c r="B1240" s="2">
        <f>T1240</f>
        <v>7773</v>
      </c>
      <c r="C1240" s="2">
        <f>S1240</f>
        <v>2</v>
      </c>
      <c r="D1240" s="2" t="str">
        <f>AO1240</f>
        <v>RQ / RFETM / ABS / EST</v>
      </c>
      <c r="E1240" s="2">
        <f>U1240</f>
        <v>1341</v>
      </c>
      <c r="F1240" s="2">
        <f>W1240</f>
        <v>0.1</v>
      </c>
      <c r="G1240" s="2">
        <f>X1240</f>
        <v>1</v>
      </c>
      <c r="H1240" s="2">
        <f>Y1240</f>
        <v>10</v>
      </c>
      <c r="I1240" s="3">
        <f>Z1240</f>
        <v>0</v>
      </c>
      <c r="J1240" s="3">
        <f>AA1240</f>
        <v>0</v>
      </c>
      <c r="K1240" s="3">
        <f>AB1240</f>
        <v>1341</v>
      </c>
      <c r="L1240" s="3">
        <f>AC1240</f>
        <v>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3212</v>
      </c>
      <c r="S1240">
        <v>2</v>
      </c>
      <c r="T1240">
        <v>7773</v>
      </c>
      <c r="U1240">
        <v>1341</v>
      </c>
      <c r="V1240" t="s">
        <v>11</v>
      </c>
      <c r="W1240">
        <v>0.1</v>
      </c>
      <c r="X1240">
        <v>1</v>
      </c>
      <c r="Y1240">
        <v>10</v>
      </c>
      <c r="Z1240">
        <v>0</v>
      </c>
      <c r="AA1240">
        <v>0</v>
      </c>
      <c r="AB1240">
        <v>1341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3847</v>
      </c>
      <c r="AJ1240" t="s">
        <v>336</v>
      </c>
      <c r="AK1240" t="s">
        <v>28</v>
      </c>
      <c r="AL1240">
        <v>2004</v>
      </c>
      <c r="AM1240">
        <v>20</v>
      </c>
      <c r="AN1240" t="s">
        <v>323</v>
      </c>
      <c r="AO1240" t="s">
        <v>16</v>
      </c>
    </row>
    <row r="1241" spans="1:41" x14ac:dyDescent="0.25">
      <c r="A1241">
        <f>MAX(A$8:A1240)+1</f>
        <v>1233</v>
      </c>
      <c r="B1241" s="2">
        <f>T1241</f>
        <v>7833</v>
      </c>
      <c r="C1241" s="2">
        <f>S1241</f>
        <v>3</v>
      </c>
      <c r="D1241" s="2" t="str">
        <f>AO1241</f>
        <v>LLIGUES ESTATALS /  /  / EST</v>
      </c>
      <c r="E1241" s="2">
        <f>U1241</f>
        <v>1019.9999999999998</v>
      </c>
      <c r="F1241" s="2">
        <f>W1241</f>
        <v>1</v>
      </c>
      <c r="G1241" s="2">
        <f>X1241</f>
        <v>1</v>
      </c>
      <c r="H1241" s="2">
        <f>Y1241</f>
        <v>1</v>
      </c>
      <c r="I1241" s="3">
        <f>Z1241</f>
        <v>0</v>
      </c>
      <c r="J1241" s="3">
        <f>AA1241</f>
        <v>0</v>
      </c>
      <c r="K1241" s="3">
        <f>AB1241</f>
        <v>1019.9999999999998</v>
      </c>
      <c r="L1241" s="3">
        <f>AC1241</f>
        <v>0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1754</v>
      </c>
      <c r="S1241">
        <v>3</v>
      </c>
      <c r="T1241">
        <v>7833</v>
      </c>
      <c r="U1241">
        <v>1019.9999999999998</v>
      </c>
      <c r="V1241" t="s">
        <v>11</v>
      </c>
      <c r="W1241">
        <v>1</v>
      </c>
      <c r="X1241">
        <v>1</v>
      </c>
      <c r="Y1241">
        <v>1</v>
      </c>
      <c r="Z1241">
        <v>0</v>
      </c>
      <c r="AA1241">
        <v>0</v>
      </c>
      <c r="AB1241">
        <v>1019.9999999999998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694</v>
      </c>
      <c r="AJ1241" t="s">
        <v>660</v>
      </c>
      <c r="AK1241" t="s">
        <v>14</v>
      </c>
      <c r="AL1241">
        <v>1985</v>
      </c>
      <c r="AM1241">
        <v>39</v>
      </c>
      <c r="AN1241" t="s">
        <v>91</v>
      </c>
      <c r="AO1241" t="s">
        <v>1693</v>
      </c>
    </row>
    <row r="1242" spans="1:41" x14ac:dyDescent="0.25">
      <c r="A1242">
        <f>MAX(A$8:A1241)+1</f>
        <v>1234</v>
      </c>
      <c r="B1242" s="2">
        <f>T1242</f>
        <v>7833</v>
      </c>
      <c r="C1242" s="2">
        <f>S1242</f>
        <v>2</v>
      </c>
      <c r="D1242" s="2" t="str">
        <f>AO1242</f>
        <v>RQ / RFETM / ABS / EST</v>
      </c>
      <c r="E1242" s="2">
        <f>U1242</f>
        <v>484</v>
      </c>
      <c r="F1242" s="2">
        <f>W1242</f>
        <v>0.1</v>
      </c>
      <c r="G1242" s="2">
        <f>X1242</f>
        <v>1</v>
      </c>
      <c r="H1242" s="2">
        <f>Y1242</f>
        <v>10</v>
      </c>
      <c r="I1242" s="3">
        <f>Z1242</f>
        <v>0</v>
      </c>
      <c r="J1242" s="3">
        <f>AA1242</f>
        <v>0</v>
      </c>
      <c r="K1242" s="3">
        <f>AB1242</f>
        <v>484.00000000000006</v>
      </c>
      <c r="L1242" s="3">
        <f>AC1242</f>
        <v>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693</v>
      </c>
      <c r="S1242">
        <v>2</v>
      </c>
      <c r="T1242">
        <v>7833</v>
      </c>
      <c r="U1242">
        <v>484</v>
      </c>
      <c r="V1242" t="s">
        <v>11</v>
      </c>
      <c r="W1242">
        <v>0.1</v>
      </c>
      <c r="X1242">
        <v>1</v>
      </c>
      <c r="Y1242">
        <v>10</v>
      </c>
      <c r="Z1242">
        <v>0</v>
      </c>
      <c r="AA1242">
        <v>0</v>
      </c>
      <c r="AB1242">
        <v>484.00000000000006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694</v>
      </c>
      <c r="AJ1242" t="s">
        <v>660</v>
      </c>
      <c r="AK1242" t="s">
        <v>14</v>
      </c>
      <c r="AL1242">
        <v>1985</v>
      </c>
      <c r="AM1242">
        <v>39</v>
      </c>
      <c r="AN1242" t="s">
        <v>91</v>
      </c>
      <c r="AO1242" t="s">
        <v>16</v>
      </c>
    </row>
    <row r="1243" spans="1:41" x14ac:dyDescent="0.25">
      <c r="A1243">
        <f>MAX(A$8:A1242)+1</f>
        <v>1235</v>
      </c>
      <c r="B1243" s="2">
        <f>T1243</f>
        <v>7872</v>
      </c>
      <c r="C1243" s="2">
        <f>S1243</f>
        <v>3</v>
      </c>
      <c r="D1243" s="2" t="str">
        <f>AO1243</f>
        <v>LLIGUES ESTATALS /  /  / EST</v>
      </c>
      <c r="E1243" s="2">
        <f>U1243</f>
        <v>1275</v>
      </c>
      <c r="F1243" s="2">
        <f>W1243</f>
        <v>1</v>
      </c>
      <c r="G1243" s="2">
        <f>X1243</f>
        <v>1</v>
      </c>
      <c r="H1243" s="2">
        <f>Y1243</f>
        <v>1</v>
      </c>
      <c r="I1243" s="3">
        <f>Z1243</f>
        <v>0</v>
      </c>
      <c r="J1243" s="3">
        <f>AA1243</f>
        <v>0</v>
      </c>
      <c r="K1243" s="3">
        <f>AB1243</f>
        <v>1275</v>
      </c>
      <c r="L1243" s="3">
        <f>AC1243</f>
        <v>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1788</v>
      </c>
      <c r="S1243">
        <v>3</v>
      </c>
      <c r="T1243">
        <v>7872</v>
      </c>
      <c r="U1243">
        <v>1275</v>
      </c>
      <c r="V1243" t="s">
        <v>11</v>
      </c>
      <c r="W1243">
        <v>1</v>
      </c>
      <c r="X1243">
        <v>1</v>
      </c>
      <c r="Y1243">
        <v>1</v>
      </c>
      <c r="Z1243">
        <v>0</v>
      </c>
      <c r="AA1243">
        <v>0</v>
      </c>
      <c r="AB1243">
        <v>1275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626</v>
      </c>
      <c r="AJ1243" t="s">
        <v>2189</v>
      </c>
      <c r="AK1243" t="s">
        <v>14</v>
      </c>
      <c r="AL1243">
        <v>2004</v>
      </c>
      <c r="AM1243">
        <v>20</v>
      </c>
      <c r="AN1243" t="s">
        <v>323</v>
      </c>
      <c r="AO1243" t="s">
        <v>1693</v>
      </c>
    </row>
    <row r="1244" spans="1:41" x14ac:dyDescent="0.25">
      <c r="A1244">
        <f>MAX(A$8:A1243)+1</f>
        <v>1236</v>
      </c>
      <c r="B1244" s="2">
        <f>T1244</f>
        <v>7872</v>
      </c>
      <c r="C1244" s="2">
        <f>S1244</f>
        <v>2</v>
      </c>
      <c r="D1244" s="2" t="str">
        <f>AO1244</f>
        <v>RQ / RFETM / ABS / EST</v>
      </c>
      <c r="E1244" s="2">
        <f>U1244</f>
        <v>514</v>
      </c>
      <c r="F1244" s="2">
        <f>W1244</f>
        <v>0.1</v>
      </c>
      <c r="G1244" s="2">
        <f>X1244</f>
        <v>1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514</v>
      </c>
      <c r="L1244" s="3">
        <f>AC1244</f>
        <v>0</v>
      </c>
      <c r="M1244" s="3">
        <f>AD1244</f>
        <v>0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625</v>
      </c>
      <c r="S1244">
        <v>2</v>
      </c>
      <c r="T1244">
        <v>7872</v>
      </c>
      <c r="U1244">
        <v>514</v>
      </c>
      <c r="V1244" t="s">
        <v>11</v>
      </c>
      <c r="W1244">
        <v>0.1</v>
      </c>
      <c r="X1244">
        <v>1</v>
      </c>
      <c r="Y1244">
        <v>10</v>
      </c>
      <c r="Z1244">
        <v>0</v>
      </c>
      <c r="AA1244">
        <v>0</v>
      </c>
      <c r="AB1244">
        <v>514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 t="s">
        <v>626</v>
      </c>
      <c r="AJ1244" t="s">
        <v>2189</v>
      </c>
      <c r="AK1244" t="s">
        <v>14</v>
      </c>
      <c r="AL1244">
        <v>2004</v>
      </c>
      <c r="AM1244">
        <v>20</v>
      </c>
      <c r="AN1244" t="s">
        <v>323</v>
      </c>
      <c r="AO1244" t="s">
        <v>16</v>
      </c>
    </row>
    <row r="1245" spans="1:41" x14ac:dyDescent="0.25">
      <c r="A1245">
        <f>MAX(A$8:A1244)+1</f>
        <v>1237</v>
      </c>
      <c r="B1245" s="2">
        <f>T1245</f>
        <v>7872</v>
      </c>
      <c r="C1245" s="2">
        <f>S1245</f>
        <v>151</v>
      </c>
      <c r="D1245" s="2" t="str">
        <f>AO1245</f>
        <v>OP / OLOT / ABS / EST</v>
      </c>
      <c r="E1245" s="2">
        <f>U1245</f>
        <v>1</v>
      </c>
      <c r="F1245" s="2">
        <f>W1245</f>
        <v>1</v>
      </c>
      <c r="G1245" s="2">
        <f>X1245</f>
        <v>15</v>
      </c>
      <c r="H1245" s="2">
        <f>Y1245</f>
        <v>10</v>
      </c>
      <c r="I1245" s="3">
        <f>Z1245</f>
        <v>0</v>
      </c>
      <c r="J1245" s="3">
        <f>AA1245</f>
        <v>0</v>
      </c>
      <c r="K1245" s="3">
        <f>AB1245</f>
        <v>150</v>
      </c>
      <c r="L1245" s="3">
        <f>AC1245</f>
        <v>150</v>
      </c>
      <c r="M1245" s="3">
        <f>AD1245</f>
        <v>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627</v>
      </c>
      <c r="S1245">
        <v>151</v>
      </c>
      <c r="T1245">
        <v>7872</v>
      </c>
      <c r="U1245">
        <v>1</v>
      </c>
      <c r="V1245" t="s">
        <v>22</v>
      </c>
      <c r="W1245">
        <v>1</v>
      </c>
      <c r="X1245">
        <v>15</v>
      </c>
      <c r="Y1245">
        <v>10</v>
      </c>
      <c r="Z1245">
        <v>0</v>
      </c>
      <c r="AA1245">
        <v>0</v>
      </c>
      <c r="AB1245">
        <v>150</v>
      </c>
      <c r="AC1245">
        <v>150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 t="s">
        <v>626</v>
      </c>
      <c r="AJ1245" t="s">
        <v>2189</v>
      </c>
      <c r="AK1245" t="s">
        <v>14</v>
      </c>
      <c r="AL1245">
        <v>2004</v>
      </c>
      <c r="AM1245">
        <v>20</v>
      </c>
      <c r="AN1245" t="s">
        <v>323</v>
      </c>
      <c r="AO1245" t="s">
        <v>46</v>
      </c>
    </row>
    <row r="1246" spans="1:41" x14ac:dyDescent="0.25">
      <c r="A1246">
        <f>MAX(A$8:A1245)+1</f>
        <v>1238</v>
      </c>
      <c r="B1246" s="2">
        <f>T1246</f>
        <v>7872</v>
      </c>
      <c r="C1246" s="2">
        <f>S1246</f>
        <v>15</v>
      </c>
      <c r="D1246" s="2" t="str">
        <f>AO1246</f>
        <v>OP / CAT1F / SEN B / CAT</v>
      </c>
      <c r="E1246" s="2">
        <f>U1246</f>
        <v>10</v>
      </c>
      <c r="F1246" s="2">
        <f>W1246</f>
        <v>0.5</v>
      </c>
      <c r="G1246" s="2">
        <f>X1246</f>
        <v>15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750</v>
      </c>
      <c r="L1246" s="3">
        <f>AC1246</f>
        <v>750</v>
      </c>
      <c r="M1246" s="3">
        <f>AD1246</f>
        <v>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628</v>
      </c>
      <c r="S1246">
        <v>15</v>
      </c>
      <c r="T1246">
        <v>7872</v>
      </c>
      <c r="U1246">
        <v>10</v>
      </c>
      <c r="V1246" t="s">
        <v>22</v>
      </c>
      <c r="W1246">
        <v>0.5</v>
      </c>
      <c r="X1246">
        <v>15</v>
      </c>
      <c r="Y1246">
        <v>10</v>
      </c>
      <c r="Z1246">
        <v>0</v>
      </c>
      <c r="AA1246">
        <v>0</v>
      </c>
      <c r="AB1246">
        <v>750</v>
      </c>
      <c r="AC1246">
        <v>750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 t="s">
        <v>626</v>
      </c>
      <c r="AJ1246" t="s">
        <v>2189</v>
      </c>
      <c r="AK1246" t="s">
        <v>14</v>
      </c>
      <c r="AL1246">
        <v>2004</v>
      </c>
      <c r="AM1246">
        <v>20</v>
      </c>
      <c r="AN1246" t="s">
        <v>323</v>
      </c>
      <c r="AO1246" t="s">
        <v>40</v>
      </c>
    </row>
    <row r="1247" spans="1:41" x14ac:dyDescent="0.25">
      <c r="A1247">
        <f>MAX(A$8:A1246)+1</f>
        <v>1239</v>
      </c>
      <c r="B1247" s="2">
        <f>T1247</f>
        <v>7872</v>
      </c>
      <c r="C1247" s="2">
        <f>S1247</f>
        <v>77</v>
      </c>
      <c r="D1247" s="2" t="str">
        <f>AO1247</f>
        <v>TOR / ZON / S21 / EST</v>
      </c>
      <c r="E1247" s="2">
        <f>U1247</f>
        <v>5</v>
      </c>
      <c r="F1247" s="2">
        <f>W1247</f>
        <v>2</v>
      </c>
      <c r="G1247" s="2">
        <f>X1247</f>
        <v>9</v>
      </c>
      <c r="H1247" s="2">
        <f>Y1247</f>
        <v>10</v>
      </c>
      <c r="I1247" s="3">
        <f>Z1247</f>
        <v>0</v>
      </c>
      <c r="J1247" s="3">
        <f>AA1247</f>
        <v>0</v>
      </c>
      <c r="K1247" s="3">
        <f>AB1247</f>
        <v>0</v>
      </c>
      <c r="L1247" s="3">
        <f>AC1247</f>
        <v>900</v>
      </c>
      <c r="M1247" s="3">
        <f>AD1247</f>
        <v>0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2105</v>
      </c>
      <c r="S1247">
        <v>77</v>
      </c>
      <c r="T1247">
        <v>7872</v>
      </c>
      <c r="U1247">
        <v>5</v>
      </c>
      <c r="V1247" t="s">
        <v>3882</v>
      </c>
      <c r="W1247">
        <v>2</v>
      </c>
      <c r="X1247">
        <v>9</v>
      </c>
      <c r="Y1247">
        <v>10</v>
      </c>
      <c r="Z1247">
        <v>0</v>
      </c>
      <c r="AA1247">
        <v>0</v>
      </c>
      <c r="AB1247">
        <v>0</v>
      </c>
      <c r="AC1247">
        <v>900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 t="s">
        <v>626</v>
      </c>
      <c r="AJ1247" t="s">
        <v>2189</v>
      </c>
      <c r="AK1247" t="s">
        <v>14</v>
      </c>
      <c r="AL1247">
        <v>2004</v>
      </c>
      <c r="AM1247">
        <v>20</v>
      </c>
      <c r="AN1247" t="s">
        <v>323</v>
      </c>
      <c r="AO1247" t="s">
        <v>81</v>
      </c>
    </row>
    <row r="1248" spans="1:41" x14ac:dyDescent="0.25">
      <c r="A1248">
        <f>MAX(A$8:A1247)+1</f>
        <v>1240</v>
      </c>
      <c r="B1248" s="2">
        <f>T1248</f>
        <v>7872</v>
      </c>
      <c r="C1248" s="2">
        <f>S1248</f>
        <v>119</v>
      </c>
      <c r="D1248" s="2" t="str">
        <f>AO1248</f>
        <v>CAMP / CAT / S21 / CAT</v>
      </c>
      <c r="E1248" s="2">
        <f>U1248</f>
        <v>4</v>
      </c>
      <c r="F1248" s="2">
        <f>W1248</f>
        <v>2</v>
      </c>
      <c r="G1248" s="2">
        <f>X1248</f>
        <v>9</v>
      </c>
      <c r="H1248" s="2">
        <f>Y1248</f>
        <v>10</v>
      </c>
      <c r="I1248" s="3">
        <f>Z1248</f>
        <v>0</v>
      </c>
      <c r="J1248" s="3">
        <f>AA1248</f>
        <v>0</v>
      </c>
      <c r="K1248" s="3">
        <f>AB1248</f>
        <v>0</v>
      </c>
      <c r="L1248" s="3">
        <f>AC1248</f>
        <v>720</v>
      </c>
      <c r="M1248" s="3">
        <f>AD1248</f>
        <v>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2304</v>
      </c>
      <c r="S1248">
        <v>119</v>
      </c>
      <c r="T1248">
        <v>7872</v>
      </c>
      <c r="U1248">
        <v>4</v>
      </c>
      <c r="V1248" t="s">
        <v>4113</v>
      </c>
      <c r="W1248">
        <v>2</v>
      </c>
      <c r="X1248">
        <v>9</v>
      </c>
      <c r="Y1248">
        <v>10</v>
      </c>
      <c r="Z1248">
        <v>0</v>
      </c>
      <c r="AA1248">
        <v>0</v>
      </c>
      <c r="AB1248">
        <v>0</v>
      </c>
      <c r="AC1248">
        <v>720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 t="s">
        <v>626</v>
      </c>
      <c r="AJ1248" t="s">
        <v>2189</v>
      </c>
      <c r="AK1248" t="s">
        <v>14</v>
      </c>
      <c r="AL1248">
        <v>2004</v>
      </c>
      <c r="AM1248">
        <v>20</v>
      </c>
      <c r="AN1248" t="s">
        <v>323</v>
      </c>
      <c r="AO1248" t="s">
        <v>77</v>
      </c>
    </row>
    <row r="1249" spans="1:41" x14ac:dyDescent="0.25">
      <c r="A1249">
        <f>MAX(A$8:A1248)+1</f>
        <v>1241</v>
      </c>
      <c r="B1249" s="2">
        <f>T1249</f>
        <v>7872</v>
      </c>
      <c r="C1249" s="2">
        <f>S1249</f>
        <v>29</v>
      </c>
      <c r="D1249" s="2" t="str">
        <f>AO1249</f>
        <v>OP / CAT2F / SEN B / CAT</v>
      </c>
      <c r="E1249" s="2">
        <f>U1249</f>
        <v>6.5</v>
      </c>
      <c r="F1249" s="2">
        <f>W1249</f>
        <v>0.5</v>
      </c>
      <c r="G1249" s="2">
        <f>X1249</f>
        <v>15</v>
      </c>
      <c r="H1249" s="2">
        <f>Y1249</f>
        <v>10</v>
      </c>
      <c r="I1249" s="3">
        <f>Z1249</f>
        <v>0</v>
      </c>
      <c r="J1249" s="3">
        <f>AA1249</f>
        <v>0</v>
      </c>
      <c r="K1249" s="3">
        <f>AB1249</f>
        <v>487.5</v>
      </c>
      <c r="L1249" s="3">
        <f>AC1249</f>
        <v>487.5</v>
      </c>
      <c r="M1249" s="3">
        <f>AD1249</f>
        <v>0</v>
      </c>
      <c r="N1249" s="3">
        <f>AE1249</f>
        <v>0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4518</v>
      </c>
      <c r="S1249">
        <v>29</v>
      </c>
      <c r="T1249">
        <v>7872</v>
      </c>
      <c r="U1249">
        <v>6.5</v>
      </c>
      <c r="V1249" t="s">
        <v>4225</v>
      </c>
      <c r="W1249">
        <v>0.5</v>
      </c>
      <c r="X1249">
        <v>15</v>
      </c>
      <c r="Y1249">
        <v>10</v>
      </c>
      <c r="Z1249">
        <v>0</v>
      </c>
      <c r="AA1249">
        <v>0</v>
      </c>
      <c r="AB1249">
        <v>487.5</v>
      </c>
      <c r="AC1249">
        <v>487.5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 t="s">
        <v>626</v>
      </c>
      <c r="AJ1249" t="s">
        <v>2189</v>
      </c>
      <c r="AK1249" t="s">
        <v>14</v>
      </c>
      <c r="AL1249">
        <v>2004</v>
      </c>
      <c r="AM1249">
        <v>20</v>
      </c>
      <c r="AN1249" t="s">
        <v>323</v>
      </c>
      <c r="AO1249" t="s">
        <v>207</v>
      </c>
    </row>
    <row r="1250" spans="1:41" x14ac:dyDescent="0.25">
      <c r="A1250">
        <f>MAX(A$8:A1249)+1</f>
        <v>1242</v>
      </c>
      <c r="B1250" s="2">
        <f>T1250</f>
        <v>7872</v>
      </c>
      <c r="C1250" s="2">
        <f>S1250</f>
        <v>48</v>
      </c>
      <c r="D1250" s="2" t="str">
        <f>AO1250</f>
        <v>OP / CAT3F / SEN B / CAT</v>
      </c>
      <c r="E1250" s="2">
        <f>U1250</f>
        <v>5</v>
      </c>
      <c r="F1250" s="2">
        <f>W1250</f>
        <v>0.5</v>
      </c>
      <c r="G1250" s="2">
        <f>X1250</f>
        <v>15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375</v>
      </c>
      <c r="L1250" s="3">
        <f>AC1250</f>
        <v>375</v>
      </c>
      <c r="M1250" s="3">
        <f>AD1250</f>
        <v>0</v>
      </c>
      <c r="N1250" s="3">
        <f>AE1250</f>
        <v>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4985</v>
      </c>
      <c r="S1250">
        <v>48</v>
      </c>
      <c r="T1250">
        <v>7872</v>
      </c>
      <c r="U1250">
        <v>5</v>
      </c>
      <c r="V1250" t="s">
        <v>4962</v>
      </c>
      <c r="W1250">
        <v>0.5</v>
      </c>
      <c r="X1250">
        <v>15</v>
      </c>
      <c r="Y1250">
        <v>10</v>
      </c>
      <c r="Z1250">
        <v>0</v>
      </c>
      <c r="AA1250">
        <v>0</v>
      </c>
      <c r="AB1250">
        <v>375</v>
      </c>
      <c r="AC1250">
        <v>375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 t="s">
        <v>626</v>
      </c>
      <c r="AJ1250" t="s">
        <v>2189</v>
      </c>
      <c r="AK1250" t="s">
        <v>14</v>
      </c>
      <c r="AL1250">
        <v>2004</v>
      </c>
      <c r="AM1250">
        <v>20</v>
      </c>
      <c r="AN1250" t="s">
        <v>323</v>
      </c>
      <c r="AO1250" t="s">
        <v>35</v>
      </c>
    </row>
    <row r="1251" spans="1:41" x14ac:dyDescent="0.25">
      <c r="A1251">
        <f>MAX(A$8:A1250)+1</f>
        <v>1243</v>
      </c>
      <c r="B1251" s="2">
        <f>T1251</f>
        <v>7873</v>
      </c>
      <c r="C1251" s="2">
        <f>S1251</f>
        <v>3</v>
      </c>
      <c r="D1251" s="2" t="str">
        <f>AO1251</f>
        <v>LLIGUES ESTATALS /  /  / EST</v>
      </c>
      <c r="E1251" s="2">
        <f>U1251</f>
        <v>543.17391304347825</v>
      </c>
      <c r="F1251" s="2">
        <f>W1251</f>
        <v>1</v>
      </c>
      <c r="G1251" s="2">
        <f>X1251</f>
        <v>1</v>
      </c>
      <c r="H1251" s="2">
        <f>Y1251</f>
        <v>1</v>
      </c>
      <c r="I1251" s="3">
        <f>Z1251</f>
        <v>0</v>
      </c>
      <c r="J1251" s="3">
        <f>AA1251</f>
        <v>0</v>
      </c>
      <c r="K1251" s="3">
        <f>AB1251</f>
        <v>543.17391304347825</v>
      </c>
      <c r="L1251" s="3">
        <f>AC1251</f>
        <v>0</v>
      </c>
      <c r="M1251" s="3">
        <f>AD1251</f>
        <v>0</v>
      </c>
      <c r="N1251" s="3">
        <f>AE1251</f>
        <v>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1884</v>
      </c>
      <c r="S1251">
        <v>3</v>
      </c>
      <c r="T1251">
        <v>7873</v>
      </c>
      <c r="U1251">
        <v>543.17391304347825</v>
      </c>
      <c r="V1251" t="s">
        <v>11</v>
      </c>
      <c r="W1251">
        <v>1</v>
      </c>
      <c r="X1251">
        <v>1</v>
      </c>
      <c r="Y1251">
        <v>1</v>
      </c>
      <c r="Z1251">
        <v>0</v>
      </c>
      <c r="AA1251">
        <v>0</v>
      </c>
      <c r="AB1251">
        <v>543.17391304347825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 t="s">
        <v>1403</v>
      </c>
      <c r="AJ1251" t="s">
        <v>1392</v>
      </c>
      <c r="AK1251" t="s">
        <v>14</v>
      </c>
      <c r="AL1251">
        <v>2006</v>
      </c>
      <c r="AM1251">
        <v>18</v>
      </c>
      <c r="AN1251" t="s">
        <v>21</v>
      </c>
      <c r="AO1251" t="s">
        <v>1693</v>
      </c>
    </row>
    <row r="1252" spans="1:41" x14ac:dyDescent="0.25">
      <c r="A1252">
        <f>MAX(A$8:A1251)+1</f>
        <v>1244</v>
      </c>
      <c r="B1252" s="2">
        <f>T1252</f>
        <v>7873</v>
      </c>
      <c r="C1252" s="2">
        <f>S1252</f>
        <v>2</v>
      </c>
      <c r="D1252" s="2" t="str">
        <f>AO1252</f>
        <v>RQ / RFETM / ABS / EST</v>
      </c>
      <c r="E1252" s="2">
        <f>U1252</f>
        <v>104</v>
      </c>
      <c r="F1252" s="2">
        <f>W1252</f>
        <v>0.1</v>
      </c>
      <c r="G1252" s="2">
        <f>X1252</f>
        <v>1</v>
      </c>
      <c r="H1252" s="2">
        <f>Y1252</f>
        <v>10</v>
      </c>
      <c r="I1252" s="3">
        <f>Z1252</f>
        <v>0</v>
      </c>
      <c r="J1252" s="3">
        <f>AA1252</f>
        <v>0</v>
      </c>
      <c r="K1252" s="3">
        <f>AB1252</f>
        <v>104</v>
      </c>
      <c r="L1252" s="3">
        <f>AC1252</f>
        <v>0</v>
      </c>
      <c r="M1252" s="3">
        <f>AD1252</f>
        <v>0</v>
      </c>
      <c r="N1252" s="3">
        <f>AE1252</f>
        <v>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1402</v>
      </c>
      <c r="S1252">
        <v>2</v>
      </c>
      <c r="T1252">
        <v>7873</v>
      </c>
      <c r="U1252">
        <v>104</v>
      </c>
      <c r="V1252" t="s">
        <v>11</v>
      </c>
      <c r="W1252">
        <v>0.1</v>
      </c>
      <c r="X1252">
        <v>1</v>
      </c>
      <c r="Y1252">
        <v>10</v>
      </c>
      <c r="Z1252">
        <v>0</v>
      </c>
      <c r="AA1252">
        <v>0</v>
      </c>
      <c r="AB1252">
        <v>104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 t="s">
        <v>1403</v>
      </c>
      <c r="AJ1252" t="s">
        <v>1392</v>
      </c>
      <c r="AK1252" t="s">
        <v>14</v>
      </c>
      <c r="AL1252">
        <v>2006</v>
      </c>
      <c r="AM1252">
        <v>18</v>
      </c>
      <c r="AN1252" t="s">
        <v>21</v>
      </c>
      <c r="AO1252" t="s">
        <v>16</v>
      </c>
    </row>
    <row r="1253" spans="1:41" x14ac:dyDescent="0.25">
      <c r="A1253">
        <f>MAX(A$8:A1252)+1</f>
        <v>1245</v>
      </c>
      <c r="B1253" s="2">
        <f>T1253</f>
        <v>7882</v>
      </c>
      <c r="C1253" s="2">
        <f>S1253</f>
        <v>132</v>
      </c>
      <c r="D1253" s="2" t="str">
        <f>AO1253</f>
        <v>CAMP / ESP / JUV / EST</v>
      </c>
      <c r="E1253" s="2">
        <f>U1253</f>
        <v>1</v>
      </c>
      <c r="F1253" s="2">
        <f>W1253</f>
        <v>4</v>
      </c>
      <c r="G1253" s="2">
        <f>X1253</f>
        <v>6</v>
      </c>
      <c r="H1253" s="2">
        <f>Y1253</f>
        <v>10</v>
      </c>
      <c r="I1253" s="3">
        <f>Z1253</f>
        <v>0</v>
      </c>
      <c r="J1253" s="3">
        <f>AA1253</f>
        <v>0</v>
      </c>
      <c r="K1253" s="3">
        <f>AB1253</f>
        <v>0</v>
      </c>
      <c r="L1253" s="3">
        <f>AC1253</f>
        <v>0</v>
      </c>
      <c r="M1253" s="3">
        <f>AD1253</f>
        <v>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2712</v>
      </c>
      <c r="S1253">
        <v>132</v>
      </c>
      <c r="T1253">
        <v>7882</v>
      </c>
      <c r="U1253">
        <v>1</v>
      </c>
      <c r="V1253" t="s">
        <v>11</v>
      </c>
      <c r="W1253">
        <v>4</v>
      </c>
      <c r="X1253">
        <v>6</v>
      </c>
      <c r="Y1253">
        <v>10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 t="s">
        <v>494</v>
      </c>
      <c r="AJ1253" t="s">
        <v>466</v>
      </c>
      <c r="AK1253" t="s">
        <v>14</v>
      </c>
      <c r="AL1253">
        <v>2005</v>
      </c>
      <c r="AM1253">
        <v>19</v>
      </c>
      <c r="AN1253" t="s">
        <v>131</v>
      </c>
      <c r="AO1253" t="s">
        <v>32</v>
      </c>
    </row>
    <row r="1254" spans="1:41" x14ac:dyDescent="0.25">
      <c r="A1254">
        <f>MAX(A$8:A1253)+1</f>
        <v>1246</v>
      </c>
      <c r="B1254" s="2">
        <f>T1254</f>
        <v>7882</v>
      </c>
      <c r="C1254" s="2">
        <f>S1254</f>
        <v>3</v>
      </c>
      <c r="D1254" s="2" t="str">
        <f>AO1254</f>
        <v>LLIGUES ESTATALS /  /  / EST</v>
      </c>
      <c r="E1254" s="2">
        <f>U1254</f>
        <v>318</v>
      </c>
      <c r="F1254" s="2">
        <f>W1254</f>
        <v>1</v>
      </c>
      <c r="G1254" s="2">
        <f>X1254</f>
        <v>1</v>
      </c>
      <c r="H1254" s="2">
        <f>Y1254</f>
        <v>1</v>
      </c>
      <c r="I1254" s="3">
        <f>Z1254</f>
        <v>0</v>
      </c>
      <c r="J1254" s="3">
        <f>AA1254</f>
        <v>0</v>
      </c>
      <c r="K1254" s="3">
        <f>AB1254</f>
        <v>318</v>
      </c>
      <c r="L1254" s="3">
        <f>AC1254</f>
        <v>0</v>
      </c>
      <c r="M1254" s="3">
        <f>AD1254</f>
        <v>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2971</v>
      </c>
      <c r="S1254">
        <v>3</v>
      </c>
      <c r="T1254">
        <v>7882</v>
      </c>
      <c r="U1254">
        <v>318</v>
      </c>
      <c r="V1254" t="s">
        <v>11</v>
      </c>
      <c r="W1254">
        <v>1</v>
      </c>
      <c r="X1254">
        <v>1</v>
      </c>
      <c r="Y1254">
        <v>1</v>
      </c>
      <c r="Z1254">
        <v>0</v>
      </c>
      <c r="AA1254">
        <v>0</v>
      </c>
      <c r="AB1254">
        <v>318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 t="s">
        <v>494</v>
      </c>
      <c r="AJ1254" t="s">
        <v>466</v>
      </c>
      <c r="AK1254" t="s">
        <v>14</v>
      </c>
      <c r="AL1254">
        <v>2005</v>
      </c>
      <c r="AM1254">
        <v>19</v>
      </c>
      <c r="AN1254" t="s">
        <v>131</v>
      </c>
      <c r="AO1254" t="s">
        <v>1693</v>
      </c>
    </row>
    <row r="1255" spans="1:41" x14ac:dyDescent="0.25">
      <c r="A1255">
        <f>MAX(A$8:A1254)+1</f>
        <v>1247</v>
      </c>
      <c r="B1255" s="2">
        <f>T1255</f>
        <v>7882</v>
      </c>
      <c r="C1255" s="2">
        <f>S1255</f>
        <v>2</v>
      </c>
      <c r="D1255" s="2" t="str">
        <f>AO1255</f>
        <v>RQ / RFETM / ABS / EST</v>
      </c>
      <c r="E1255" s="2">
        <f>U1255</f>
        <v>49</v>
      </c>
      <c r="F1255" s="2">
        <f>W1255</f>
        <v>0.1</v>
      </c>
      <c r="G1255" s="2">
        <f>X1255</f>
        <v>1</v>
      </c>
      <c r="H1255" s="2">
        <f>Y1255</f>
        <v>10</v>
      </c>
      <c r="I1255" s="3">
        <f>Z1255</f>
        <v>0</v>
      </c>
      <c r="J1255" s="3">
        <f>AA1255</f>
        <v>0</v>
      </c>
      <c r="K1255" s="3">
        <f>AB1255</f>
        <v>49</v>
      </c>
      <c r="L1255" s="3">
        <f>AC1255</f>
        <v>0</v>
      </c>
      <c r="M1255" s="3">
        <f>AD1255</f>
        <v>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3186</v>
      </c>
      <c r="S1255">
        <v>2</v>
      </c>
      <c r="T1255">
        <v>7882</v>
      </c>
      <c r="U1255">
        <v>49</v>
      </c>
      <c r="V1255" t="s">
        <v>11</v>
      </c>
      <c r="W1255">
        <v>0.1</v>
      </c>
      <c r="X1255">
        <v>1</v>
      </c>
      <c r="Y1255">
        <v>10</v>
      </c>
      <c r="Z1255">
        <v>0</v>
      </c>
      <c r="AA1255">
        <v>0</v>
      </c>
      <c r="AB1255">
        <v>49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 t="s">
        <v>494</v>
      </c>
      <c r="AJ1255" t="s">
        <v>466</v>
      </c>
      <c r="AK1255" t="s">
        <v>14</v>
      </c>
      <c r="AL1255">
        <v>2005</v>
      </c>
      <c r="AM1255">
        <v>19</v>
      </c>
      <c r="AN1255" t="s">
        <v>131</v>
      </c>
      <c r="AO1255" t="s">
        <v>16</v>
      </c>
    </row>
    <row r="1256" spans="1:41" x14ac:dyDescent="0.25">
      <c r="A1256">
        <f>MAX(A$8:A1255)+1</f>
        <v>1248</v>
      </c>
      <c r="B1256" s="2">
        <f>T1256</f>
        <v>7882</v>
      </c>
      <c r="C1256" s="2">
        <f>S1256</f>
        <v>77</v>
      </c>
      <c r="D1256" s="2" t="str">
        <f>AO1256</f>
        <v>TOR / ZON / S21 / EST</v>
      </c>
      <c r="E1256" s="2">
        <f>U1256</f>
        <v>6.5</v>
      </c>
      <c r="F1256" s="2">
        <f>W1256</f>
        <v>2</v>
      </c>
      <c r="G1256" s="2">
        <f>X1256</f>
        <v>9</v>
      </c>
      <c r="H1256" s="2">
        <f>Y1256</f>
        <v>10</v>
      </c>
      <c r="I1256" s="3">
        <f>Z1256</f>
        <v>0</v>
      </c>
      <c r="J1256" s="3">
        <f>AA1256</f>
        <v>0</v>
      </c>
      <c r="K1256" s="3">
        <f>AB1256</f>
        <v>0</v>
      </c>
      <c r="L1256" s="3">
        <f>AC1256</f>
        <v>1170</v>
      </c>
      <c r="M1256" s="3">
        <f>AD1256</f>
        <v>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3894</v>
      </c>
      <c r="S1256">
        <v>77</v>
      </c>
      <c r="T1256">
        <v>7882</v>
      </c>
      <c r="U1256">
        <v>6.5</v>
      </c>
      <c r="V1256" t="s">
        <v>3882</v>
      </c>
      <c r="W1256">
        <v>2</v>
      </c>
      <c r="X1256">
        <v>9</v>
      </c>
      <c r="Y1256">
        <v>10</v>
      </c>
      <c r="Z1256">
        <v>0</v>
      </c>
      <c r="AA1256">
        <v>0</v>
      </c>
      <c r="AB1256">
        <v>0</v>
      </c>
      <c r="AC1256">
        <v>1170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 t="s">
        <v>494</v>
      </c>
      <c r="AJ1256" t="s">
        <v>466</v>
      </c>
      <c r="AK1256" t="s">
        <v>14</v>
      </c>
      <c r="AL1256">
        <v>2005</v>
      </c>
      <c r="AM1256">
        <v>19</v>
      </c>
      <c r="AN1256" t="s">
        <v>131</v>
      </c>
      <c r="AO1256" t="s">
        <v>81</v>
      </c>
    </row>
    <row r="1257" spans="1:41" x14ac:dyDescent="0.25">
      <c r="A1257">
        <f>MAX(A$8:A1256)+1</f>
        <v>1249</v>
      </c>
      <c r="B1257" s="2">
        <f>T1257</f>
        <v>7882</v>
      </c>
      <c r="C1257" s="2">
        <f>S1257</f>
        <v>87</v>
      </c>
      <c r="D1257" s="2" t="str">
        <f>AO1257</f>
        <v>TOR / EST / S21 / EST</v>
      </c>
      <c r="E1257" s="2">
        <f>U1257</f>
        <v>5</v>
      </c>
      <c r="F1257" s="2">
        <f>W1257</f>
        <v>4</v>
      </c>
      <c r="G1257" s="2">
        <f>X1257</f>
        <v>9</v>
      </c>
      <c r="H1257" s="2">
        <f>Y1257</f>
        <v>10</v>
      </c>
      <c r="I1257" s="3">
        <f>Z1257</f>
        <v>0</v>
      </c>
      <c r="J1257" s="3">
        <f>AA1257</f>
        <v>0</v>
      </c>
      <c r="K1257" s="3">
        <f>AB1257</f>
        <v>0</v>
      </c>
      <c r="L1257" s="3">
        <f>AC1257</f>
        <v>1800</v>
      </c>
      <c r="M1257" s="3">
        <f>AD1257</f>
        <v>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4747</v>
      </c>
      <c r="S1257">
        <v>87</v>
      </c>
      <c r="T1257">
        <v>7882</v>
      </c>
      <c r="U1257">
        <v>5</v>
      </c>
      <c r="V1257" t="s">
        <v>2462</v>
      </c>
      <c r="W1257">
        <v>4</v>
      </c>
      <c r="X1257">
        <v>9</v>
      </c>
      <c r="Y1257">
        <v>10</v>
      </c>
      <c r="Z1257">
        <v>0</v>
      </c>
      <c r="AA1257">
        <v>0</v>
      </c>
      <c r="AB1257">
        <v>0</v>
      </c>
      <c r="AC1257">
        <v>1800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 t="s">
        <v>494</v>
      </c>
      <c r="AJ1257" t="s">
        <v>466</v>
      </c>
      <c r="AK1257" t="s">
        <v>14</v>
      </c>
      <c r="AL1257">
        <v>2005</v>
      </c>
      <c r="AM1257">
        <v>19</v>
      </c>
      <c r="AN1257" t="s">
        <v>131</v>
      </c>
      <c r="AO1257" t="s">
        <v>82</v>
      </c>
    </row>
    <row r="1258" spans="1:41" x14ac:dyDescent="0.25">
      <c r="A1258">
        <f>MAX(A$8:A1257)+1</f>
        <v>1250</v>
      </c>
      <c r="B1258" s="2">
        <f>T1258</f>
        <v>7882</v>
      </c>
      <c r="C1258" s="2">
        <f>S1258</f>
        <v>117</v>
      </c>
      <c r="D1258" s="2" t="str">
        <f>AO1258</f>
        <v>CAMP / CAT / ABS / CAT</v>
      </c>
      <c r="E1258" s="2">
        <f>U1258</f>
        <v>1</v>
      </c>
      <c r="F1258" s="2">
        <f>W1258</f>
        <v>2</v>
      </c>
      <c r="G1258" s="2">
        <f>X1258</f>
        <v>15</v>
      </c>
      <c r="H1258" s="2">
        <f>Y1258</f>
        <v>10</v>
      </c>
      <c r="I1258" s="3">
        <f>Z1258</f>
        <v>0</v>
      </c>
      <c r="J1258" s="3">
        <f>AA1258</f>
        <v>0</v>
      </c>
      <c r="K1258" s="3">
        <f>AB1258</f>
        <v>300</v>
      </c>
      <c r="L1258" s="3">
        <f>AC1258</f>
        <v>300</v>
      </c>
      <c r="M1258" s="3">
        <f>AD1258</f>
        <v>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5292</v>
      </c>
      <c r="S1258">
        <v>117</v>
      </c>
      <c r="T1258">
        <v>7882</v>
      </c>
      <c r="U1258">
        <v>1</v>
      </c>
      <c r="V1258" t="s">
        <v>5284</v>
      </c>
      <c r="W1258">
        <v>2</v>
      </c>
      <c r="X1258">
        <v>15</v>
      </c>
      <c r="Y1258">
        <v>10</v>
      </c>
      <c r="Z1258">
        <v>0</v>
      </c>
      <c r="AA1258">
        <v>0</v>
      </c>
      <c r="AB1258">
        <v>300</v>
      </c>
      <c r="AC1258">
        <v>300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 t="s">
        <v>494</v>
      </c>
      <c r="AJ1258" t="s">
        <v>466</v>
      </c>
      <c r="AK1258" t="s">
        <v>14</v>
      </c>
      <c r="AL1258">
        <v>2005</v>
      </c>
      <c r="AM1258">
        <v>19</v>
      </c>
      <c r="AN1258" t="s">
        <v>131</v>
      </c>
      <c r="AO1258" t="s">
        <v>30</v>
      </c>
    </row>
    <row r="1259" spans="1:41" x14ac:dyDescent="0.25">
      <c r="A1259">
        <f>MAX(A$8:A1258)+1</f>
        <v>1251</v>
      </c>
      <c r="B1259" s="2">
        <f>T1259</f>
        <v>7931</v>
      </c>
      <c r="C1259" s="2">
        <f>S1259</f>
        <v>30</v>
      </c>
      <c r="D1259" s="2" t="str">
        <f>AO1259</f>
        <v>OP / CAT2F / SEN C / CAT</v>
      </c>
      <c r="E1259" s="2">
        <f>U1259</f>
        <v>8</v>
      </c>
      <c r="F1259" s="2">
        <f>W1259</f>
        <v>0.25</v>
      </c>
      <c r="G1259" s="2">
        <f>X1259</f>
        <v>15</v>
      </c>
      <c r="H1259" s="2">
        <f>Y1259</f>
        <v>10</v>
      </c>
      <c r="I1259" s="3">
        <f>Z1259</f>
        <v>0</v>
      </c>
      <c r="J1259" s="3">
        <f>AA1259</f>
        <v>0</v>
      </c>
      <c r="K1259" s="3">
        <f>AB1259</f>
        <v>300</v>
      </c>
      <c r="L1259" s="3">
        <f>AC1259</f>
        <v>300</v>
      </c>
      <c r="M1259" s="3">
        <f>AD1259</f>
        <v>0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4528</v>
      </c>
      <c r="S1259">
        <v>30</v>
      </c>
      <c r="T1259">
        <v>7931</v>
      </c>
      <c r="U1259">
        <v>8</v>
      </c>
      <c r="V1259" t="s">
        <v>4225</v>
      </c>
      <c r="W1259">
        <v>0.25</v>
      </c>
      <c r="X1259">
        <v>15</v>
      </c>
      <c r="Y1259">
        <v>10</v>
      </c>
      <c r="Z1259">
        <v>0</v>
      </c>
      <c r="AA1259">
        <v>0</v>
      </c>
      <c r="AB1259">
        <v>300</v>
      </c>
      <c r="AC1259">
        <v>300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 t="s">
        <v>4529</v>
      </c>
      <c r="AJ1259" t="s">
        <v>1411</v>
      </c>
      <c r="AK1259" t="s">
        <v>14</v>
      </c>
      <c r="AL1259">
        <v>2004</v>
      </c>
      <c r="AM1259">
        <v>20</v>
      </c>
      <c r="AN1259" t="s">
        <v>323</v>
      </c>
      <c r="AO1259" t="s">
        <v>105</v>
      </c>
    </row>
    <row r="1260" spans="1:41" x14ac:dyDescent="0.25">
      <c r="A1260">
        <f>MAX(A$8:A1259)+1</f>
        <v>1252</v>
      </c>
      <c r="B1260" s="2">
        <f>T1260</f>
        <v>7933</v>
      </c>
      <c r="C1260" s="2">
        <f>S1260</f>
        <v>182</v>
      </c>
      <c r="D1260" s="2" t="str">
        <f>AO1260</f>
        <v>CAMP / ESP / CAD / CAT</v>
      </c>
      <c r="E1260" s="2">
        <f>U1260</f>
        <v>16</v>
      </c>
      <c r="F1260" s="2">
        <f>W1260</f>
        <v>4</v>
      </c>
      <c r="G1260" s="2">
        <f>X1260</f>
        <v>3.5</v>
      </c>
      <c r="H1260" s="2">
        <f>Y1260</f>
        <v>10</v>
      </c>
      <c r="I1260" s="3">
        <f>Z1260</f>
        <v>0</v>
      </c>
      <c r="J1260" s="3">
        <f>AA1260</f>
        <v>0</v>
      </c>
      <c r="K1260" s="3">
        <f>AB1260</f>
        <v>0</v>
      </c>
      <c r="L1260" s="3">
        <f>AC1260</f>
        <v>0</v>
      </c>
      <c r="M1260" s="3">
        <f>AD1260</f>
        <v>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2680</v>
      </c>
      <c r="S1260">
        <v>182</v>
      </c>
      <c r="T1260">
        <v>7933</v>
      </c>
      <c r="U1260">
        <v>16</v>
      </c>
      <c r="V1260" t="s">
        <v>11</v>
      </c>
      <c r="W1260">
        <v>4</v>
      </c>
      <c r="X1260">
        <v>3.5</v>
      </c>
      <c r="Y1260">
        <v>10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 t="s">
        <v>1601</v>
      </c>
      <c r="AJ1260" t="s">
        <v>1562</v>
      </c>
      <c r="AK1260" t="s">
        <v>14</v>
      </c>
      <c r="AL1260">
        <v>2007</v>
      </c>
      <c r="AM1260">
        <v>17</v>
      </c>
      <c r="AN1260" t="s">
        <v>29</v>
      </c>
      <c r="AO1260" t="s">
        <v>2674</v>
      </c>
    </row>
    <row r="1261" spans="1:41" x14ac:dyDescent="0.25">
      <c r="A1261">
        <f>MAX(A$8:A1260)+1</f>
        <v>1253</v>
      </c>
      <c r="B1261" s="2">
        <f>T1261</f>
        <v>7933</v>
      </c>
      <c r="C1261" s="2">
        <f>S1261</f>
        <v>2</v>
      </c>
      <c r="D1261" s="2" t="str">
        <f>AO1261</f>
        <v>RQ / RFETM / ABS / EST</v>
      </c>
      <c r="E1261" s="2">
        <f>U1261</f>
        <v>713</v>
      </c>
      <c r="F1261" s="2">
        <f>W1261</f>
        <v>0.1</v>
      </c>
      <c r="G1261" s="2">
        <f>X1261</f>
        <v>1</v>
      </c>
      <c r="H1261" s="2">
        <f>Y1261</f>
        <v>10</v>
      </c>
      <c r="I1261" s="3">
        <f>Z1261</f>
        <v>0</v>
      </c>
      <c r="J1261" s="3">
        <f>AA1261</f>
        <v>0</v>
      </c>
      <c r="K1261" s="3">
        <f>AB1261</f>
        <v>713</v>
      </c>
      <c r="L1261" s="3">
        <f>AC1261</f>
        <v>0</v>
      </c>
      <c r="M1261" s="3">
        <f>AD1261</f>
        <v>0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1600</v>
      </c>
      <c r="S1261">
        <v>2</v>
      </c>
      <c r="T1261">
        <v>7933</v>
      </c>
      <c r="U1261">
        <v>713</v>
      </c>
      <c r="V1261" t="s">
        <v>11</v>
      </c>
      <c r="W1261">
        <v>0.1</v>
      </c>
      <c r="X1261">
        <v>1</v>
      </c>
      <c r="Y1261">
        <v>10</v>
      </c>
      <c r="Z1261">
        <v>0</v>
      </c>
      <c r="AA1261">
        <v>0</v>
      </c>
      <c r="AB1261">
        <v>713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 t="s">
        <v>1601</v>
      </c>
      <c r="AJ1261" t="s">
        <v>1562</v>
      </c>
      <c r="AK1261" t="s">
        <v>14</v>
      </c>
      <c r="AL1261">
        <v>2007</v>
      </c>
      <c r="AM1261">
        <v>17</v>
      </c>
      <c r="AN1261" t="s">
        <v>29</v>
      </c>
      <c r="AO1261" t="s">
        <v>16</v>
      </c>
    </row>
    <row r="1262" spans="1:41" x14ac:dyDescent="0.25">
      <c r="A1262">
        <f>MAX(A$8:A1261)+1</f>
        <v>1254</v>
      </c>
      <c r="B1262" s="2">
        <f>T1262</f>
        <v>7933</v>
      </c>
      <c r="C1262" s="2">
        <f>S1262</f>
        <v>167</v>
      </c>
      <c r="D1262" s="2" t="str">
        <f>AO1262</f>
        <v>OP / CAT1F / CAD C / CAT</v>
      </c>
      <c r="E1262" s="2">
        <f>U1262</f>
        <v>0.85</v>
      </c>
      <c r="F1262" s="2">
        <f>W1262</f>
        <v>0.5</v>
      </c>
      <c r="G1262" s="2">
        <f>X1262</f>
        <v>3.5</v>
      </c>
      <c r="H1262" s="2">
        <f>Y1262</f>
        <v>10</v>
      </c>
      <c r="I1262" s="3">
        <f>Z1262</f>
        <v>0</v>
      </c>
      <c r="J1262" s="3">
        <f>AA1262</f>
        <v>0</v>
      </c>
      <c r="K1262" s="3">
        <f>AB1262</f>
        <v>14.875</v>
      </c>
      <c r="L1262" s="3">
        <f>AC1262</f>
        <v>14.875</v>
      </c>
      <c r="M1262" s="3">
        <f>AD1262</f>
        <v>14.875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3652</v>
      </c>
      <c r="S1262">
        <v>167</v>
      </c>
      <c r="T1262">
        <v>7933</v>
      </c>
      <c r="U1262">
        <v>0.85</v>
      </c>
      <c r="V1262" t="s">
        <v>22</v>
      </c>
      <c r="W1262">
        <v>0.5</v>
      </c>
      <c r="X1262">
        <v>3.5</v>
      </c>
      <c r="Y1262">
        <v>10</v>
      </c>
      <c r="Z1262">
        <v>0</v>
      </c>
      <c r="AA1262">
        <v>0</v>
      </c>
      <c r="AB1262">
        <v>14.875</v>
      </c>
      <c r="AC1262">
        <v>14.875</v>
      </c>
      <c r="AD1262">
        <v>14.875</v>
      </c>
      <c r="AE1262">
        <v>0</v>
      </c>
      <c r="AF1262">
        <v>0</v>
      </c>
      <c r="AG1262">
        <v>0</v>
      </c>
      <c r="AH1262">
        <v>0</v>
      </c>
      <c r="AI1262" t="s">
        <v>1601</v>
      </c>
      <c r="AJ1262" t="s">
        <v>1562</v>
      </c>
      <c r="AK1262" t="s">
        <v>14</v>
      </c>
      <c r="AL1262">
        <v>2007</v>
      </c>
      <c r="AM1262">
        <v>17</v>
      </c>
      <c r="AN1262" t="s">
        <v>29</v>
      </c>
      <c r="AO1262" t="s">
        <v>144</v>
      </c>
    </row>
    <row r="1263" spans="1:41" x14ac:dyDescent="0.25">
      <c r="A1263">
        <f>MAX(A$8:A1262)+1</f>
        <v>1255</v>
      </c>
      <c r="B1263" s="2">
        <f>T1263</f>
        <v>7933</v>
      </c>
      <c r="C1263" s="2">
        <f>S1263</f>
        <v>78</v>
      </c>
      <c r="D1263" s="2" t="str">
        <f>AO1263</f>
        <v>TOR / ZON / JUV / EST</v>
      </c>
      <c r="E1263" s="2">
        <f>U1263</f>
        <v>16</v>
      </c>
      <c r="F1263" s="2">
        <f>W1263</f>
        <v>2</v>
      </c>
      <c r="G1263" s="2">
        <f>X1263</f>
        <v>6</v>
      </c>
      <c r="H1263" s="2">
        <f>Y1263</f>
        <v>10</v>
      </c>
      <c r="I1263" s="3">
        <f>Z1263</f>
        <v>0</v>
      </c>
      <c r="J1263" s="3">
        <f>AA1263</f>
        <v>0</v>
      </c>
      <c r="K1263" s="3">
        <f>AB1263</f>
        <v>0</v>
      </c>
      <c r="L1263" s="3">
        <f>AC1263</f>
        <v>1920</v>
      </c>
      <c r="M1263" s="3">
        <f>AD1263</f>
        <v>1920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2110</v>
      </c>
      <c r="S1263">
        <v>78</v>
      </c>
      <c r="T1263">
        <v>7933</v>
      </c>
      <c r="U1263">
        <v>16</v>
      </c>
      <c r="V1263" t="s">
        <v>3882</v>
      </c>
      <c r="W1263">
        <v>2</v>
      </c>
      <c r="X1263">
        <v>6</v>
      </c>
      <c r="Y1263">
        <v>10</v>
      </c>
      <c r="Z1263">
        <v>0</v>
      </c>
      <c r="AA1263">
        <v>0</v>
      </c>
      <c r="AB1263">
        <v>0</v>
      </c>
      <c r="AC1263">
        <v>1920</v>
      </c>
      <c r="AD1263">
        <v>1920</v>
      </c>
      <c r="AE1263">
        <v>0</v>
      </c>
      <c r="AF1263">
        <v>0</v>
      </c>
      <c r="AG1263">
        <v>0</v>
      </c>
      <c r="AH1263">
        <v>0</v>
      </c>
      <c r="AI1263" t="s">
        <v>1601</v>
      </c>
      <c r="AJ1263" t="s">
        <v>1562</v>
      </c>
      <c r="AK1263" t="s">
        <v>14</v>
      </c>
      <c r="AL1263">
        <v>2007</v>
      </c>
      <c r="AM1263">
        <v>17</v>
      </c>
      <c r="AN1263" t="s">
        <v>29</v>
      </c>
      <c r="AO1263" t="s">
        <v>39</v>
      </c>
    </row>
    <row r="1264" spans="1:41" x14ac:dyDescent="0.25">
      <c r="A1264">
        <f>MAX(A$8:A1263)+1</f>
        <v>1256</v>
      </c>
      <c r="B1264" s="2">
        <f>T1264</f>
        <v>7933</v>
      </c>
      <c r="C1264" s="2">
        <f>S1264</f>
        <v>119</v>
      </c>
      <c r="D1264" s="2" t="str">
        <f>AO1264</f>
        <v>CAMP / CAT / S21 / CAT</v>
      </c>
      <c r="E1264" s="2">
        <f>U1264</f>
        <v>4</v>
      </c>
      <c r="F1264" s="2">
        <f>W1264</f>
        <v>2</v>
      </c>
      <c r="G1264" s="2">
        <f>X1264</f>
        <v>9</v>
      </c>
      <c r="H1264" s="2">
        <f>Y1264</f>
        <v>10</v>
      </c>
      <c r="I1264" s="3">
        <f>Z1264</f>
        <v>0</v>
      </c>
      <c r="J1264" s="3">
        <f>AA1264</f>
        <v>0</v>
      </c>
      <c r="K1264" s="3">
        <f>AB1264</f>
        <v>0</v>
      </c>
      <c r="L1264" s="3">
        <f>AC1264</f>
        <v>720</v>
      </c>
      <c r="M1264" s="3">
        <f>AD1264</f>
        <v>720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2302</v>
      </c>
      <c r="S1264">
        <v>119</v>
      </c>
      <c r="T1264">
        <v>7933</v>
      </c>
      <c r="U1264">
        <v>4</v>
      </c>
      <c r="V1264" t="s">
        <v>4113</v>
      </c>
      <c r="W1264">
        <v>2</v>
      </c>
      <c r="X1264">
        <v>9</v>
      </c>
      <c r="Y1264">
        <v>10</v>
      </c>
      <c r="Z1264">
        <v>0</v>
      </c>
      <c r="AA1264">
        <v>0</v>
      </c>
      <c r="AB1264">
        <v>0</v>
      </c>
      <c r="AC1264">
        <v>720</v>
      </c>
      <c r="AD1264">
        <v>720</v>
      </c>
      <c r="AE1264">
        <v>0</v>
      </c>
      <c r="AF1264">
        <v>0</v>
      </c>
      <c r="AG1264">
        <v>0</v>
      </c>
      <c r="AH1264">
        <v>0</v>
      </c>
      <c r="AI1264" t="s">
        <v>1601</v>
      </c>
      <c r="AJ1264" t="s">
        <v>1562</v>
      </c>
      <c r="AK1264" t="s">
        <v>14</v>
      </c>
      <c r="AL1264">
        <v>2007</v>
      </c>
      <c r="AM1264">
        <v>17</v>
      </c>
      <c r="AN1264" t="s">
        <v>29</v>
      </c>
      <c r="AO1264" t="s">
        <v>77</v>
      </c>
    </row>
    <row r="1265" spans="1:41" x14ac:dyDescent="0.25">
      <c r="A1265">
        <f>MAX(A$8:A1264)+1</f>
        <v>1257</v>
      </c>
      <c r="B1265" s="2">
        <f>T1265</f>
        <v>7933</v>
      </c>
      <c r="C1265" s="2">
        <f>S1265</f>
        <v>120</v>
      </c>
      <c r="D1265" s="2" t="str">
        <f>AO1265</f>
        <v>CAMP / CAT / JUV / CAT</v>
      </c>
      <c r="E1265" s="2">
        <f>U1265</f>
        <v>8</v>
      </c>
      <c r="F1265" s="2">
        <f>W1265</f>
        <v>2</v>
      </c>
      <c r="G1265" s="2">
        <f>X1265</f>
        <v>6</v>
      </c>
      <c r="H1265" s="2">
        <f>Y1265</f>
        <v>10</v>
      </c>
      <c r="I1265" s="3">
        <f>Z1265</f>
        <v>0</v>
      </c>
      <c r="J1265" s="3">
        <f>AA1265</f>
        <v>0</v>
      </c>
      <c r="K1265" s="3">
        <f>AB1265</f>
        <v>0</v>
      </c>
      <c r="L1265" s="3">
        <f>AC1265</f>
        <v>0</v>
      </c>
      <c r="M1265" s="3">
        <f>AD1265</f>
        <v>960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1602</v>
      </c>
      <c r="S1265">
        <v>120</v>
      </c>
      <c r="T1265">
        <v>7933</v>
      </c>
      <c r="U1265">
        <v>8</v>
      </c>
      <c r="V1265" t="s">
        <v>4113</v>
      </c>
      <c r="W1265">
        <v>2</v>
      </c>
      <c r="X1265">
        <v>6</v>
      </c>
      <c r="Y1265">
        <v>10</v>
      </c>
      <c r="Z1265">
        <v>0</v>
      </c>
      <c r="AA1265">
        <v>0</v>
      </c>
      <c r="AB1265">
        <v>0</v>
      </c>
      <c r="AC1265">
        <v>0</v>
      </c>
      <c r="AD1265">
        <v>960</v>
      </c>
      <c r="AE1265">
        <v>0</v>
      </c>
      <c r="AF1265">
        <v>0</v>
      </c>
      <c r="AG1265">
        <v>0</v>
      </c>
      <c r="AH1265">
        <v>0</v>
      </c>
      <c r="AI1265" t="s">
        <v>1601</v>
      </c>
      <c r="AJ1265" t="s">
        <v>1562</v>
      </c>
      <c r="AK1265" t="s">
        <v>14</v>
      </c>
      <c r="AL1265">
        <v>2007</v>
      </c>
      <c r="AM1265">
        <v>17</v>
      </c>
      <c r="AN1265" t="s">
        <v>29</v>
      </c>
      <c r="AO1265" t="s">
        <v>31</v>
      </c>
    </row>
    <row r="1266" spans="1:41" x14ac:dyDescent="0.25">
      <c r="A1266">
        <f>MAX(A$8:A1265)+1</f>
        <v>1258</v>
      </c>
      <c r="B1266" s="2">
        <f>T1266</f>
        <v>7933</v>
      </c>
      <c r="C1266" s="2">
        <f>S1266</f>
        <v>88</v>
      </c>
      <c r="D1266" s="2" t="str">
        <f>AO1266</f>
        <v>TOR / EST / JUV / EST</v>
      </c>
      <c r="E1266" s="2">
        <f>U1266</f>
        <v>5</v>
      </c>
      <c r="F1266" s="2">
        <f>W1266</f>
        <v>4</v>
      </c>
      <c r="G1266" s="2">
        <f>X1266</f>
        <v>6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0</v>
      </c>
      <c r="L1266" s="3">
        <f>AC1266</f>
        <v>1200</v>
      </c>
      <c r="M1266" s="3">
        <f>AD1266</f>
        <v>1200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4790</v>
      </c>
      <c r="S1266">
        <v>88</v>
      </c>
      <c r="T1266">
        <v>7933</v>
      </c>
      <c r="U1266">
        <v>5</v>
      </c>
      <c r="V1266" t="s">
        <v>2462</v>
      </c>
      <c r="W1266">
        <v>4</v>
      </c>
      <c r="X1266">
        <v>6</v>
      </c>
      <c r="Y1266">
        <v>10</v>
      </c>
      <c r="Z1266">
        <v>0</v>
      </c>
      <c r="AA1266">
        <v>0</v>
      </c>
      <c r="AB1266">
        <v>0</v>
      </c>
      <c r="AC1266">
        <v>1200</v>
      </c>
      <c r="AD1266">
        <v>1200</v>
      </c>
      <c r="AE1266">
        <v>0</v>
      </c>
      <c r="AF1266">
        <v>0</v>
      </c>
      <c r="AG1266">
        <v>0</v>
      </c>
      <c r="AH1266">
        <v>0</v>
      </c>
      <c r="AI1266" t="s">
        <v>1601</v>
      </c>
      <c r="AJ1266" t="s">
        <v>1562</v>
      </c>
      <c r="AK1266" t="s">
        <v>14</v>
      </c>
      <c r="AL1266">
        <v>2007</v>
      </c>
      <c r="AM1266">
        <v>17</v>
      </c>
      <c r="AN1266" t="s">
        <v>29</v>
      </c>
      <c r="AO1266" t="s">
        <v>99</v>
      </c>
    </row>
    <row r="1267" spans="1:41" x14ac:dyDescent="0.25">
      <c r="A1267">
        <f>MAX(A$8:A1266)+1</f>
        <v>1259</v>
      </c>
      <c r="B1267" s="2">
        <f>T1267</f>
        <v>7959</v>
      </c>
      <c r="C1267" s="2">
        <f>S1267</f>
        <v>3</v>
      </c>
      <c r="D1267" s="2" t="str">
        <f>AO1267</f>
        <v>LLIGUES ESTATALS /  /  / EST</v>
      </c>
      <c r="E1267" s="2">
        <f>U1267</f>
        <v>765</v>
      </c>
      <c r="F1267" s="2">
        <f>W1267</f>
        <v>1</v>
      </c>
      <c r="G1267" s="2">
        <f>X1267</f>
        <v>1</v>
      </c>
      <c r="H1267" s="2">
        <f>Y1267</f>
        <v>1</v>
      </c>
      <c r="I1267" s="3">
        <f>Z1267</f>
        <v>0</v>
      </c>
      <c r="J1267" s="3">
        <f>AA1267</f>
        <v>0</v>
      </c>
      <c r="K1267" s="3">
        <f>AB1267</f>
        <v>765</v>
      </c>
      <c r="L1267" s="3">
        <f>AC1267</f>
        <v>0</v>
      </c>
      <c r="M1267" s="3">
        <f>AD1267</f>
        <v>0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1765</v>
      </c>
      <c r="S1267">
        <v>3</v>
      </c>
      <c r="T1267">
        <v>7959</v>
      </c>
      <c r="U1267">
        <v>765</v>
      </c>
      <c r="V1267" t="s">
        <v>11</v>
      </c>
      <c r="W1267">
        <v>1</v>
      </c>
      <c r="X1267">
        <v>1</v>
      </c>
      <c r="Y1267">
        <v>1</v>
      </c>
      <c r="Z1267">
        <v>0</v>
      </c>
      <c r="AA1267">
        <v>0</v>
      </c>
      <c r="AB1267">
        <v>765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 t="s">
        <v>1405</v>
      </c>
      <c r="AJ1267" t="s">
        <v>1392</v>
      </c>
      <c r="AK1267" t="s">
        <v>14</v>
      </c>
      <c r="AL1267">
        <v>2001</v>
      </c>
      <c r="AM1267">
        <v>23</v>
      </c>
      <c r="AN1267" t="s">
        <v>15</v>
      </c>
      <c r="AO1267" t="s">
        <v>1693</v>
      </c>
    </row>
    <row r="1268" spans="1:41" x14ac:dyDescent="0.25">
      <c r="A1268">
        <f>MAX(A$8:A1267)+1</f>
        <v>1260</v>
      </c>
      <c r="B1268" s="2">
        <f>T1268</f>
        <v>7959</v>
      </c>
      <c r="C1268" s="2">
        <f>S1268</f>
        <v>2</v>
      </c>
      <c r="D1268" s="2" t="str">
        <f>AO1268</f>
        <v>RQ / RFETM / ABS / EST</v>
      </c>
      <c r="E1268" s="2">
        <f>U1268</f>
        <v>342</v>
      </c>
      <c r="F1268" s="2">
        <f>W1268</f>
        <v>0.1</v>
      </c>
      <c r="G1268" s="2">
        <f>X1268</f>
        <v>1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342</v>
      </c>
      <c r="L1268" s="3">
        <f>AC1268</f>
        <v>0</v>
      </c>
      <c r="M1268" s="3">
        <f>AD1268</f>
        <v>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1404</v>
      </c>
      <c r="S1268">
        <v>2</v>
      </c>
      <c r="T1268">
        <v>7959</v>
      </c>
      <c r="U1268">
        <v>342</v>
      </c>
      <c r="V1268" t="s">
        <v>11</v>
      </c>
      <c r="W1268">
        <v>0.1</v>
      </c>
      <c r="X1268">
        <v>1</v>
      </c>
      <c r="Y1268">
        <v>10</v>
      </c>
      <c r="Z1268">
        <v>0</v>
      </c>
      <c r="AA1268">
        <v>0</v>
      </c>
      <c r="AB1268">
        <v>342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 t="s">
        <v>1405</v>
      </c>
      <c r="AJ1268" t="s">
        <v>1392</v>
      </c>
      <c r="AK1268" t="s">
        <v>14</v>
      </c>
      <c r="AL1268">
        <v>2001</v>
      </c>
      <c r="AM1268">
        <v>23</v>
      </c>
      <c r="AN1268" t="s">
        <v>15</v>
      </c>
      <c r="AO1268" t="s">
        <v>16</v>
      </c>
    </row>
    <row r="1269" spans="1:41" x14ac:dyDescent="0.25">
      <c r="A1269">
        <f>MAX(A$8:A1268)+1</f>
        <v>1261</v>
      </c>
      <c r="B1269" s="2">
        <f>T1269</f>
        <v>7959</v>
      </c>
      <c r="C1269" s="2">
        <f>S1269</f>
        <v>151</v>
      </c>
      <c r="D1269" s="2" t="str">
        <f>AO1269</f>
        <v>OP / OLOT / ABS / EST</v>
      </c>
      <c r="E1269" s="2">
        <f>U1269</f>
        <v>1</v>
      </c>
      <c r="F1269" s="2">
        <f>W1269</f>
        <v>1</v>
      </c>
      <c r="G1269" s="2">
        <f>X1269</f>
        <v>15</v>
      </c>
      <c r="H1269" s="2">
        <f>Y1269</f>
        <v>10</v>
      </c>
      <c r="I1269" s="3">
        <f>Z1269</f>
        <v>0</v>
      </c>
      <c r="J1269" s="3">
        <f>AA1269</f>
        <v>0</v>
      </c>
      <c r="K1269" s="3">
        <f>AB1269</f>
        <v>150</v>
      </c>
      <c r="L1269" s="3">
        <f>AC1269</f>
        <v>0</v>
      </c>
      <c r="M1269" s="3">
        <f>AD1269</f>
        <v>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3483</v>
      </c>
      <c r="S1269">
        <v>151</v>
      </c>
      <c r="T1269">
        <v>7959</v>
      </c>
      <c r="U1269">
        <v>1</v>
      </c>
      <c r="V1269" t="s">
        <v>22</v>
      </c>
      <c r="W1269">
        <v>1</v>
      </c>
      <c r="X1269">
        <v>15</v>
      </c>
      <c r="Y1269">
        <v>10</v>
      </c>
      <c r="Z1269">
        <v>0</v>
      </c>
      <c r="AA1269">
        <v>0</v>
      </c>
      <c r="AB1269">
        <v>150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 t="s">
        <v>1405</v>
      </c>
      <c r="AJ1269" t="s">
        <v>1392</v>
      </c>
      <c r="AK1269" t="s">
        <v>14</v>
      </c>
      <c r="AL1269">
        <v>2001</v>
      </c>
      <c r="AM1269">
        <v>23</v>
      </c>
      <c r="AN1269" t="s">
        <v>15</v>
      </c>
      <c r="AO1269" t="s">
        <v>46</v>
      </c>
    </row>
    <row r="1270" spans="1:41" x14ac:dyDescent="0.25">
      <c r="A1270">
        <f>MAX(A$8:A1269)+1</f>
        <v>1262</v>
      </c>
      <c r="B1270" s="2">
        <f>T1270</f>
        <v>7959</v>
      </c>
      <c r="C1270" s="2">
        <f>S1270</f>
        <v>16</v>
      </c>
      <c r="D1270" s="2" t="str">
        <f>AO1270</f>
        <v>OP / CAT1F / SEN C / CAT</v>
      </c>
      <c r="E1270" s="2">
        <f>U1270</f>
        <v>10</v>
      </c>
      <c r="F1270" s="2">
        <f>W1270</f>
        <v>0.25</v>
      </c>
      <c r="G1270" s="2">
        <f>X1270</f>
        <v>15</v>
      </c>
      <c r="H1270" s="2">
        <f>Y1270</f>
        <v>10</v>
      </c>
      <c r="I1270" s="3">
        <f>Z1270</f>
        <v>0</v>
      </c>
      <c r="J1270" s="3">
        <f>AA1270</f>
        <v>0</v>
      </c>
      <c r="K1270" s="3">
        <f>AB1270</f>
        <v>375</v>
      </c>
      <c r="L1270" s="3">
        <f>AC1270</f>
        <v>0</v>
      </c>
      <c r="M1270" s="3">
        <f>AD1270</f>
        <v>0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3783</v>
      </c>
      <c r="S1270">
        <v>16</v>
      </c>
      <c r="T1270">
        <v>7959</v>
      </c>
      <c r="U1270">
        <v>10</v>
      </c>
      <c r="V1270" t="s">
        <v>22</v>
      </c>
      <c r="W1270">
        <v>0.25</v>
      </c>
      <c r="X1270">
        <v>15</v>
      </c>
      <c r="Y1270">
        <v>10</v>
      </c>
      <c r="Z1270">
        <v>0</v>
      </c>
      <c r="AA1270">
        <v>0</v>
      </c>
      <c r="AB1270">
        <v>375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 t="s">
        <v>1405</v>
      </c>
      <c r="AJ1270" t="s">
        <v>1392</v>
      </c>
      <c r="AK1270" t="s">
        <v>14</v>
      </c>
      <c r="AL1270">
        <v>2001</v>
      </c>
      <c r="AM1270">
        <v>23</v>
      </c>
      <c r="AN1270" t="s">
        <v>15</v>
      </c>
      <c r="AO1270" t="s">
        <v>107</v>
      </c>
    </row>
    <row r="1271" spans="1:41" x14ac:dyDescent="0.25">
      <c r="A1271">
        <f>MAX(A$8:A1270)+1</f>
        <v>1263</v>
      </c>
      <c r="B1271" s="2">
        <f>T1271</f>
        <v>7959</v>
      </c>
      <c r="C1271" s="2">
        <f>S1271</f>
        <v>118</v>
      </c>
      <c r="D1271" s="2" t="str">
        <f>AO1271</f>
        <v>CAMP / CAT / COM / CAT</v>
      </c>
      <c r="E1271" s="2">
        <f>U1271</f>
        <v>1</v>
      </c>
      <c r="F1271" s="2">
        <f>W1271</f>
        <v>0.3</v>
      </c>
      <c r="G1271" s="2">
        <f>X1271</f>
        <v>15</v>
      </c>
      <c r="H1271" s="2">
        <f>Y1271</f>
        <v>10</v>
      </c>
      <c r="I1271" s="3">
        <f>Z1271</f>
        <v>0</v>
      </c>
      <c r="J1271" s="3">
        <f>AA1271</f>
        <v>0</v>
      </c>
      <c r="K1271" s="3">
        <f>AB1271</f>
        <v>45</v>
      </c>
      <c r="L1271" s="3">
        <f>AC1271</f>
        <v>0</v>
      </c>
      <c r="M1271" s="3">
        <f>AD1271</f>
        <v>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5330</v>
      </c>
      <c r="S1271">
        <v>118</v>
      </c>
      <c r="T1271">
        <v>7959</v>
      </c>
      <c r="U1271">
        <v>1</v>
      </c>
      <c r="V1271" t="s">
        <v>5284</v>
      </c>
      <c r="W1271">
        <v>0.3</v>
      </c>
      <c r="X1271">
        <v>15</v>
      </c>
      <c r="Y1271">
        <v>10</v>
      </c>
      <c r="Z1271">
        <v>0</v>
      </c>
      <c r="AA1271">
        <v>0</v>
      </c>
      <c r="AB1271">
        <v>45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 t="s">
        <v>1405</v>
      </c>
      <c r="AJ1271" t="s">
        <v>1392</v>
      </c>
      <c r="AK1271" t="s">
        <v>14</v>
      </c>
      <c r="AL1271">
        <v>2001</v>
      </c>
      <c r="AM1271">
        <v>23</v>
      </c>
      <c r="AN1271" t="s">
        <v>15</v>
      </c>
      <c r="AO1271" t="s">
        <v>5311</v>
      </c>
    </row>
    <row r="1272" spans="1:41" x14ac:dyDescent="0.25">
      <c r="A1272">
        <f>MAX(A$8:A1271)+1</f>
        <v>1264</v>
      </c>
      <c r="B1272" s="2">
        <f>T1272</f>
        <v>7978</v>
      </c>
      <c r="C1272" s="2">
        <f>S1272</f>
        <v>3</v>
      </c>
      <c r="D1272" s="2" t="str">
        <f>AO1272</f>
        <v>LLIGUES ESTATALS /  /  / EST</v>
      </c>
      <c r="E1272" s="2">
        <f>U1272</f>
        <v>419.99999999999966</v>
      </c>
      <c r="F1272" s="2">
        <f>W1272</f>
        <v>1</v>
      </c>
      <c r="G1272" s="2">
        <f>X1272</f>
        <v>1</v>
      </c>
      <c r="H1272" s="2">
        <f>Y1272</f>
        <v>1</v>
      </c>
      <c r="I1272" s="3">
        <f>Z1272</f>
        <v>0</v>
      </c>
      <c r="J1272" s="3">
        <f>AA1272</f>
        <v>0</v>
      </c>
      <c r="K1272" s="3">
        <f>AB1272</f>
        <v>419.99999999999966</v>
      </c>
      <c r="L1272" s="3">
        <f>AC1272</f>
        <v>0</v>
      </c>
      <c r="M1272" s="3">
        <f>AD1272</f>
        <v>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1991</v>
      </c>
      <c r="S1272">
        <v>3</v>
      </c>
      <c r="T1272">
        <v>7978</v>
      </c>
      <c r="U1272">
        <v>419.99999999999966</v>
      </c>
      <c r="V1272" t="s">
        <v>11</v>
      </c>
      <c r="W1272">
        <v>1</v>
      </c>
      <c r="X1272">
        <v>1</v>
      </c>
      <c r="Y1272">
        <v>1</v>
      </c>
      <c r="Z1272">
        <v>0</v>
      </c>
      <c r="AA1272">
        <v>0</v>
      </c>
      <c r="AB1272">
        <v>419.99999999999966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 t="s">
        <v>1540</v>
      </c>
      <c r="AJ1272" t="s">
        <v>1505</v>
      </c>
      <c r="AK1272" t="s">
        <v>28</v>
      </c>
      <c r="AL1272">
        <v>2006</v>
      </c>
      <c r="AM1272">
        <v>18</v>
      </c>
      <c r="AN1272" t="s">
        <v>21</v>
      </c>
      <c r="AO1272" t="s">
        <v>1693</v>
      </c>
    </row>
    <row r="1273" spans="1:41" x14ac:dyDescent="0.25">
      <c r="A1273">
        <f>MAX(A$8:A1272)+1</f>
        <v>1265</v>
      </c>
      <c r="B1273" s="2">
        <f>T1273</f>
        <v>7978</v>
      </c>
      <c r="C1273" s="2">
        <f>S1273</f>
        <v>2</v>
      </c>
      <c r="D1273" s="2" t="str">
        <f>AO1273</f>
        <v>RQ / RFETM / ABS / EST</v>
      </c>
      <c r="E1273" s="2">
        <f>U1273</f>
        <v>235</v>
      </c>
      <c r="F1273" s="2">
        <f>W1273</f>
        <v>0.1</v>
      </c>
      <c r="G1273" s="2">
        <f>X1273</f>
        <v>1</v>
      </c>
      <c r="H1273" s="2">
        <f>Y1273</f>
        <v>10</v>
      </c>
      <c r="I1273" s="3">
        <f>Z1273</f>
        <v>0</v>
      </c>
      <c r="J1273" s="3">
        <f>AA1273</f>
        <v>0</v>
      </c>
      <c r="K1273" s="3">
        <f>AB1273</f>
        <v>235</v>
      </c>
      <c r="L1273" s="3">
        <f>AC1273</f>
        <v>0</v>
      </c>
      <c r="M1273" s="3">
        <f>AD1273</f>
        <v>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1539</v>
      </c>
      <c r="S1273">
        <v>2</v>
      </c>
      <c r="T1273">
        <v>7978</v>
      </c>
      <c r="U1273">
        <v>235</v>
      </c>
      <c r="V1273" t="s">
        <v>11</v>
      </c>
      <c r="W1273">
        <v>0.1</v>
      </c>
      <c r="X1273">
        <v>1</v>
      </c>
      <c r="Y1273">
        <v>10</v>
      </c>
      <c r="Z1273">
        <v>0</v>
      </c>
      <c r="AA1273">
        <v>0</v>
      </c>
      <c r="AB1273">
        <v>235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 t="s">
        <v>1540</v>
      </c>
      <c r="AJ1273" t="s">
        <v>1505</v>
      </c>
      <c r="AK1273" t="s">
        <v>28</v>
      </c>
      <c r="AL1273">
        <v>2006</v>
      </c>
      <c r="AM1273">
        <v>18</v>
      </c>
      <c r="AN1273" t="s">
        <v>21</v>
      </c>
      <c r="AO1273" t="s">
        <v>16</v>
      </c>
    </row>
    <row r="1274" spans="1:41" x14ac:dyDescent="0.25">
      <c r="A1274">
        <f>MAX(A$8:A1273)+1</f>
        <v>1266</v>
      </c>
      <c r="B1274" s="2">
        <f>T1274</f>
        <v>8007</v>
      </c>
      <c r="C1274" s="2">
        <f>S1274</f>
        <v>106</v>
      </c>
      <c r="D1274" s="2" t="str">
        <f>AO1274</f>
        <v>OP / BCN1F / V50 / BCN</v>
      </c>
      <c r="E1274" s="2">
        <f>U1274</f>
        <v>2.25</v>
      </c>
      <c r="F1274" s="2">
        <f>W1274</f>
        <v>1</v>
      </c>
      <c r="G1274" s="2">
        <f>X1274</f>
        <v>6</v>
      </c>
      <c r="H1274" s="2">
        <f>Y1274</f>
        <v>10</v>
      </c>
      <c r="I1274" s="3">
        <f>Z1274</f>
        <v>135</v>
      </c>
      <c r="J1274" s="3">
        <f>AA1274</f>
        <v>0</v>
      </c>
      <c r="K1274" s="3">
        <f>AB1274</f>
        <v>0</v>
      </c>
      <c r="L1274" s="3">
        <f>AC1274</f>
        <v>0</v>
      </c>
      <c r="M1274" s="3">
        <f>AD1274</f>
        <v>0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3863</v>
      </c>
      <c r="S1274">
        <v>106</v>
      </c>
      <c r="T1274">
        <v>8007</v>
      </c>
      <c r="U1274">
        <v>2.25</v>
      </c>
      <c r="V1274" t="s">
        <v>3849</v>
      </c>
      <c r="W1274">
        <v>1</v>
      </c>
      <c r="X1274">
        <v>6</v>
      </c>
      <c r="Y1274">
        <v>10</v>
      </c>
      <c r="Z1274">
        <v>135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 t="s">
        <v>611</v>
      </c>
      <c r="AJ1274" t="s">
        <v>595</v>
      </c>
      <c r="AK1274" t="s">
        <v>14</v>
      </c>
      <c r="AL1274">
        <v>1969</v>
      </c>
      <c r="AM1274">
        <v>55</v>
      </c>
      <c r="AN1274" t="s">
        <v>51</v>
      </c>
      <c r="AO1274" t="s">
        <v>136</v>
      </c>
    </row>
    <row r="1275" spans="1:41" x14ac:dyDescent="0.25">
      <c r="A1275">
        <f>MAX(A$8:A1274)+1</f>
        <v>1267</v>
      </c>
      <c r="B1275" s="2">
        <f>T1275</f>
        <v>8007</v>
      </c>
      <c r="C1275" s="2">
        <f>S1275</f>
        <v>109</v>
      </c>
      <c r="D1275" s="2" t="str">
        <f>AO1275</f>
        <v>OP / BCN2F / V50 / BCN</v>
      </c>
      <c r="E1275" s="2">
        <f>U1275</f>
        <v>2.25</v>
      </c>
      <c r="F1275" s="2">
        <f>W1275</f>
        <v>1</v>
      </c>
      <c r="G1275" s="2">
        <f>X1275</f>
        <v>6</v>
      </c>
      <c r="H1275" s="2">
        <f>Y1275</f>
        <v>10</v>
      </c>
      <c r="I1275" s="3">
        <f>Z1275</f>
        <v>135</v>
      </c>
      <c r="J1275" s="3">
        <f>AA1275</f>
        <v>0</v>
      </c>
      <c r="K1275" s="3">
        <f>AB1275</f>
        <v>0</v>
      </c>
      <c r="L1275" s="3">
        <f>AC1275</f>
        <v>0</v>
      </c>
      <c r="M1275" s="3">
        <f>AD1275</f>
        <v>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4616</v>
      </c>
      <c r="S1275">
        <v>109</v>
      </c>
      <c r="T1275">
        <v>8007</v>
      </c>
      <c r="U1275">
        <v>2.25</v>
      </c>
      <c r="V1275" t="s">
        <v>4605</v>
      </c>
      <c r="W1275">
        <v>1</v>
      </c>
      <c r="X1275">
        <v>6</v>
      </c>
      <c r="Y1275">
        <v>10</v>
      </c>
      <c r="Z1275">
        <v>135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 t="s">
        <v>611</v>
      </c>
      <c r="AJ1275" t="s">
        <v>595</v>
      </c>
      <c r="AK1275" t="s">
        <v>14</v>
      </c>
      <c r="AL1275">
        <v>1969</v>
      </c>
      <c r="AM1275">
        <v>55</v>
      </c>
      <c r="AN1275" t="s">
        <v>51</v>
      </c>
      <c r="AO1275" t="s">
        <v>137</v>
      </c>
    </row>
    <row r="1276" spans="1:41" x14ac:dyDescent="0.25">
      <c r="A1276">
        <f>MAX(A$8:A1275)+1</f>
        <v>1268</v>
      </c>
      <c r="B1276" s="2">
        <f>T1276</f>
        <v>8007</v>
      </c>
      <c r="C1276" s="2">
        <f>S1276</f>
        <v>126</v>
      </c>
      <c r="D1276" s="2" t="str">
        <f>AO1276</f>
        <v>CAMP / CAT / V50 / CAT</v>
      </c>
      <c r="E1276" s="2">
        <f>U1276</f>
        <v>1</v>
      </c>
      <c r="F1276" s="2">
        <f>W1276</f>
        <v>2</v>
      </c>
      <c r="G1276" s="2">
        <f>X1276</f>
        <v>6</v>
      </c>
      <c r="H1276" s="2">
        <f>Y1276</f>
        <v>10</v>
      </c>
      <c r="I1276" s="3">
        <f>Z1276</f>
        <v>120</v>
      </c>
      <c r="J1276" s="3">
        <f>AA1276</f>
        <v>0</v>
      </c>
      <c r="K1276" s="3">
        <f>AB1276</f>
        <v>0</v>
      </c>
      <c r="L1276" s="3">
        <f>AC1276</f>
        <v>0</v>
      </c>
      <c r="M1276" s="3">
        <f>AD1276</f>
        <v>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610</v>
      </c>
      <c r="S1276">
        <v>126</v>
      </c>
      <c r="T1276">
        <v>8007</v>
      </c>
      <c r="U1276">
        <v>1</v>
      </c>
      <c r="V1276" t="s">
        <v>4633</v>
      </c>
      <c r="W1276">
        <v>2</v>
      </c>
      <c r="X1276">
        <v>6</v>
      </c>
      <c r="Y1276">
        <v>10</v>
      </c>
      <c r="Z1276">
        <v>120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 t="s">
        <v>611</v>
      </c>
      <c r="AJ1276" t="s">
        <v>595</v>
      </c>
      <c r="AK1276" t="s">
        <v>14</v>
      </c>
      <c r="AL1276">
        <v>1969</v>
      </c>
      <c r="AM1276">
        <v>55</v>
      </c>
      <c r="AN1276" t="s">
        <v>51</v>
      </c>
      <c r="AO1276" t="s">
        <v>139</v>
      </c>
    </row>
    <row r="1277" spans="1:41" x14ac:dyDescent="0.25">
      <c r="A1277">
        <f>MAX(A$8:A1276)+1</f>
        <v>1269</v>
      </c>
      <c r="B1277" s="2">
        <f>T1277</f>
        <v>8013</v>
      </c>
      <c r="C1277" s="2">
        <f>S1277</f>
        <v>180</v>
      </c>
      <c r="D1277" s="2" t="str">
        <f>AO1277</f>
        <v>TOR / NAC / CAD / EST</v>
      </c>
      <c r="E1277" s="2">
        <f>U1277</f>
        <v>3</v>
      </c>
      <c r="F1277" s="2">
        <f>W1277</f>
        <v>0.3</v>
      </c>
      <c r="G1277" s="2">
        <f>X1277</f>
        <v>3.5</v>
      </c>
      <c r="H1277" s="2">
        <f>Y1277</f>
        <v>10</v>
      </c>
      <c r="I1277" s="3">
        <f>Z1277</f>
        <v>0</v>
      </c>
      <c r="J1277" s="3">
        <f>AA1277</f>
        <v>0</v>
      </c>
      <c r="K1277" s="3">
        <f>AB1277</f>
        <v>0</v>
      </c>
      <c r="L1277" s="3">
        <f>AC1277</f>
        <v>31.499999999999993</v>
      </c>
      <c r="M1277" s="3">
        <f>AD1277</f>
        <v>31.499999999999993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2397</v>
      </c>
      <c r="S1277">
        <v>180</v>
      </c>
      <c r="T1277">
        <v>8013</v>
      </c>
      <c r="U1277">
        <v>3</v>
      </c>
      <c r="V1277" t="s">
        <v>11</v>
      </c>
      <c r="W1277">
        <v>0.3</v>
      </c>
      <c r="X1277">
        <v>3.5</v>
      </c>
      <c r="Y1277">
        <v>10</v>
      </c>
      <c r="Z1277">
        <v>0</v>
      </c>
      <c r="AA1277">
        <v>0</v>
      </c>
      <c r="AB1277">
        <v>0</v>
      </c>
      <c r="AC1277">
        <v>31.499999999999993</v>
      </c>
      <c r="AD1277">
        <v>31.499999999999993</v>
      </c>
      <c r="AE1277">
        <v>0</v>
      </c>
      <c r="AF1277">
        <v>0</v>
      </c>
      <c r="AG1277">
        <v>0</v>
      </c>
      <c r="AH1277">
        <v>0</v>
      </c>
      <c r="AI1277" t="s">
        <v>1486</v>
      </c>
      <c r="AJ1277" t="s">
        <v>1455</v>
      </c>
      <c r="AK1277" t="s">
        <v>14</v>
      </c>
      <c r="AL1277">
        <v>2007</v>
      </c>
      <c r="AM1277">
        <v>17</v>
      </c>
      <c r="AN1277" t="s">
        <v>29</v>
      </c>
      <c r="AO1277" t="s">
        <v>2399</v>
      </c>
    </row>
    <row r="1278" spans="1:41" x14ac:dyDescent="0.25">
      <c r="A1278">
        <f>MAX(A$8:A1277)+1</f>
        <v>1270</v>
      </c>
      <c r="B1278" s="2">
        <f>T1278</f>
        <v>8013</v>
      </c>
      <c r="C1278" s="2">
        <f>S1278</f>
        <v>182</v>
      </c>
      <c r="D1278" s="2" t="str">
        <f>AO1278</f>
        <v>CAMP / ESP / CAD / CAT</v>
      </c>
      <c r="E1278" s="2">
        <f>U1278</f>
        <v>1</v>
      </c>
      <c r="F1278" s="2">
        <f>W1278</f>
        <v>4</v>
      </c>
      <c r="G1278" s="2">
        <f>X1278</f>
        <v>3.5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0</v>
      </c>
      <c r="L1278" s="3">
        <f>AC1278</f>
        <v>0</v>
      </c>
      <c r="M1278" s="3">
        <f>AD1278</f>
        <v>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2695</v>
      </c>
      <c r="S1278">
        <v>182</v>
      </c>
      <c r="T1278">
        <v>8013</v>
      </c>
      <c r="U1278">
        <v>1</v>
      </c>
      <c r="V1278" t="s">
        <v>11</v>
      </c>
      <c r="W1278">
        <v>4</v>
      </c>
      <c r="X1278">
        <v>3.5</v>
      </c>
      <c r="Y1278">
        <v>10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 t="s">
        <v>1486</v>
      </c>
      <c r="AJ1278" t="s">
        <v>1455</v>
      </c>
      <c r="AK1278" t="s">
        <v>14</v>
      </c>
      <c r="AL1278">
        <v>2007</v>
      </c>
      <c r="AM1278">
        <v>17</v>
      </c>
      <c r="AN1278" t="s">
        <v>29</v>
      </c>
      <c r="AO1278" t="s">
        <v>2674</v>
      </c>
    </row>
    <row r="1279" spans="1:41" x14ac:dyDescent="0.25">
      <c r="A1279">
        <f>MAX(A$8:A1278)+1</f>
        <v>1271</v>
      </c>
      <c r="B1279" s="2">
        <f>T1279</f>
        <v>8013</v>
      </c>
      <c r="C1279" s="2">
        <f>S1279</f>
        <v>3</v>
      </c>
      <c r="D1279" s="2" t="str">
        <f>AO1279</f>
        <v>LLIGUES ESTATALS /  /  / EST</v>
      </c>
      <c r="E1279" s="2">
        <f>U1279</f>
        <v>684.57894736842104</v>
      </c>
      <c r="F1279" s="2">
        <f>W1279</f>
        <v>1</v>
      </c>
      <c r="G1279" s="2">
        <f>X1279</f>
        <v>1</v>
      </c>
      <c r="H1279" s="2">
        <f>Y1279</f>
        <v>1</v>
      </c>
      <c r="I1279" s="3">
        <f>Z1279</f>
        <v>0</v>
      </c>
      <c r="J1279" s="3">
        <f>AA1279</f>
        <v>0</v>
      </c>
      <c r="K1279" s="3">
        <f>AB1279</f>
        <v>684.57894736842104</v>
      </c>
      <c r="L1279" s="3">
        <f>AC1279</f>
        <v>0</v>
      </c>
      <c r="M1279" s="3">
        <f>AD1279</f>
        <v>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1848</v>
      </c>
      <c r="S1279">
        <v>3</v>
      </c>
      <c r="T1279">
        <v>8013</v>
      </c>
      <c r="U1279">
        <v>684.57894736842104</v>
      </c>
      <c r="V1279" t="s">
        <v>11</v>
      </c>
      <c r="W1279">
        <v>1</v>
      </c>
      <c r="X1279">
        <v>1</v>
      </c>
      <c r="Y1279">
        <v>1</v>
      </c>
      <c r="Z1279">
        <v>0</v>
      </c>
      <c r="AA1279">
        <v>0</v>
      </c>
      <c r="AB1279">
        <v>684.57894736842104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 t="s">
        <v>1486</v>
      </c>
      <c r="AJ1279" t="s">
        <v>1455</v>
      </c>
      <c r="AK1279" t="s">
        <v>14</v>
      </c>
      <c r="AL1279">
        <v>2007</v>
      </c>
      <c r="AM1279">
        <v>17</v>
      </c>
      <c r="AN1279" t="s">
        <v>29</v>
      </c>
      <c r="AO1279" t="s">
        <v>1693</v>
      </c>
    </row>
    <row r="1280" spans="1:41" x14ac:dyDescent="0.25">
      <c r="A1280">
        <f>MAX(A$8:A1279)+1</f>
        <v>1272</v>
      </c>
      <c r="B1280" s="2">
        <f>T1280</f>
        <v>8013</v>
      </c>
      <c r="C1280" s="2">
        <f>S1280</f>
        <v>2</v>
      </c>
      <c r="D1280" s="2" t="str">
        <f>AO1280</f>
        <v>RQ / RFETM / ABS / EST</v>
      </c>
      <c r="E1280" s="2">
        <f>U1280</f>
        <v>246</v>
      </c>
      <c r="F1280" s="2">
        <f>W1280</f>
        <v>0.1</v>
      </c>
      <c r="G1280" s="2">
        <f>X1280</f>
        <v>1</v>
      </c>
      <c r="H1280" s="2">
        <f>Y1280</f>
        <v>10</v>
      </c>
      <c r="I1280" s="3">
        <f>Z1280</f>
        <v>0</v>
      </c>
      <c r="J1280" s="3">
        <f>AA1280</f>
        <v>0</v>
      </c>
      <c r="K1280" s="3">
        <f>AB1280</f>
        <v>246</v>
      </c>
      <c r="L1280" s="3">
        <f>AC1280</f>
        <v>0</v>
      </c>
      <c r="M1280" s="3">
        <f>AD1280</f>
        <v>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1485</v>
      </c>
      <c r="S1280">
        <v>2</v>
      </c>
      <c r="T1280">
        <v>8013</v>
      </c>
      <c r="U1280">
        <v>246</v>
      </c>
      <c r="V1280" t="s">
        <v>11</v>
      </c>
      <c r="W1280">
        <v>0.1</v>
      </c>
      <c r="X1280">
        <v>1</v>
      </c>
      <c r="Y1280">
        <v>10</v>
      </c>
      <c r="Z1280">
        <v>0</v>
      </c>
      <c r="AA1280">
        <v>0</v>
      </c>
      <c r="AB1280">
        <v>246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 t="s">
        <v>1486</v>
      </c>
      <c r="AJ1280" t="s">
        <v>1455</v>
      </c>
      <c r="AK1280" t="s">
        <v>14</v>
      </c>
      <c r="AL1280">
        <v>2007</v>
      </c>
      <c r="AM1280">
        <v>17</v>
      </c>
      <c r="AN1280" t="s">
        <v>29</v>
      </c>
      <c r="AO1280" t="s">
        <v>16</v>
      </c>
    </row>
    <row r="1281" spans="1:41" x14ac:dyDescent="0.25">
      <c r="A1281">
        <f>MAX(A$8:A1280)+1</f>
        <v>1273</v>
      </c>
      <c r="B1281" s="2">
        <f>T1281</f>
        <v>8013</v>
      </c>
      <c r="C1281" s="2">
        <f>S1281</f>
        <v>151</v>
      </c>
      <c r="D1281" s="2" t="str">
        <f>AO1281</f>
        <v>OP / OLOT / ABS / EST</v>
      </c>
      <c r="E1281" s="2">
        <f>U1281</f>
        <v>1</v>
      </c>
      <c r="F1281" s="2">
        <f>W1281</f>
        <v>1</v>
      </c>
      <c r="G1281" s="2">
        <f>X1281</f>
        <v>15</v>
      </c>
      <c r="H1281" s="2">
        <f>Y1281</f>
        <v>10</v>
      </c>
      <c r="I1281" s="3">
        <f>Z1281</f>
        <v>0</v>
      </c>
      <c r="J1281" s="3">
        <f>AA1281</f>
        <v>0</v>
      </c>
      <c r="K1281" s="3">
        <f>AB1281</f>
        <v>150</v>
      </c>
      <c r="L1281" s="3">
        <f>AC1281</f>
        <v>150</v>
      </c>
      <c r="M1281" s="3">
        <f>AD1281</f>
        <v>150</v>
      </c>
      <c r="N1281" s="3">
        <f>AE1281</f>
        <v>0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1488</v>
      </c>
      <c r="S1281">
        <v>151</v>
      </c>
      <c r="T1281">
        <v>8013</v>
      </c>
      <c r="U1281">
        <v>1</v>
      </c>
      <c r="V1281" t="s">
        <v>22</v>
      </c>
      <c r="W1281">
        <v>1</v>
      </c>
      <c r="X1281">
        <v>15</v>
      </c>
      <c r="Y1281">
        <v>10</v>
      </c>
      <c r="Z1281">
        <v>0</v>
      </c>
      <c r="AA1281">
        <v>0</v>
      </c>
      <c r="AB1281">
        <v>150</v>
      </c>
      <c r="AC1281">
        <v>150</v>
      </c>
      <c r="AD1281">
        <v>150</v>
      </c>
      <c r="AE1281">
        <v>0</v>
      </c>
      <c r="AF1281">
        <v>0</v>
      </c>
      <c r="AG1281">
        <v>0</v>
      </c>
      <c r="AH1281">
        <v>0</v>
      </c>
      <c r="AI1281" t="s">
        <v>1486</v>
      </c>
      <c r="AJ1281" t="s">
        <v>1455</v>
      </c>
      <c r="AK1281" t="s">
        <v>14</v>
      </c>
      <c r="AL1281">
        <v>2007</v>
      </c>
      <c r="AM1281">
        <v>17</v>
      </c>
      <c r="AN1281" t="s">
        <v>29</v>
      </c>
      <c r="AO1281" t="s">
        <v>46</v>
      </c>
    </row>
    <row r="1282" spans="1:41" x14ac:dyDescent="0.25">
      <c r="A1282">
        <f>MAX(A$8:A1281)+1</f>
        <v>1274</v>
      </c>
      <c r="B1282" s="2">
        <f>T1282</f>
        <v>8013</v>
      </c>
      <c r="C1282" s="2">
        <f>S1282</f>
        <v>17</v>
      </c>
      <c r="D1282" s="2" t="str">
        <f>AO1282</f>
        <v>OP / CAT1F / JUV A / CAT</v>
      </c>
      <c r="E1282" s="2">
        <f>U1282</f>
        <v>8</v>
      </c>
      <c r="F1282" s="2">
        <f>W1282</f>
        <v>1</v>
      </c>
      <c r="G1282" s="2">
        <f>X1282</f>
        <v>6</v>
      </c>
      <c r="H1282" s="2">
        <f>Y1282</f>
        <v>10</v>
      </c>
      <c r="I1282" s="3">
        <f>Z1282</f>
        <v>0</v>
      </c>
      <c r="J1282" s="3">
        <f>AA1282</f>
        <v>0</v>
      </c>
      <c r="K1282" s="3">
        <f>AB1282</f>
        <v>480</v>
      </c>
      <c r="L1282" s="3">
        <f>AC1282</f>
        <v>480</v>
      </c>
      <c r="M1282" s="3">
        <f>AD1282</f>
        <v>480</v>
      </c>
      <c r="N1282" s="3">
        <f>AE1282</f>
        <v>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1489</v>
      </c>
      <c r="S1282">
        <v>17</v>
      </c>
      <c r="T1282">
        <v>8013</v>
      </c>
      <c r="U1282">
        <v>8</v>
      </c>
      <c r="V1282" t="s">
        <v>22</v>
      </c>
      <c r="W1282">
        <v>1</v>
      </c>
      <c r="X1282">
        <v>6</v>
      </c>
      <c r="Y1282">
        <v>10</v>
      </c>
      <c r="Z1282">
        <v>0</v>
      </c>
      <c r="AA1282">
        <v>0</v>
      </c>
      <c r="AB1282">
        <v>480</v>
      </c>
      <c r="AC1282">
        <v>480</v>
      </c>
      <c r="AD1282">
        <v>480</v>
      </c>
      <c r="AE1282">
        <v>0</v>
      </c>
      <c r="AF1282">
        <v>0</v>
      </c>
      <c r="AG1282">
        <v>0</v>
      </c>
      <c r="AH1282">
        <v>0</v>
      </c>
      <c r="AI1282" t="s">
        <v>1486</v>
      </c>
      <c r="AJ1282" t="s">
        <v>1455</v>
      </c>
      <c r="AK1282" t="s">
        <v>14</v>
      </c>
      <c r="AL1282">
        <v>2007</v>
      </c>
      <c r="AM1282">
        <v>17</v>
      </c>
      <c r="AN1282" t="s">
        <v>29</v>
      </c>
      <c r="AO1282" t="s">
        <v>233</v>
      </c>
    </row>
    <row r="1283" spans="1:41" x14ac:dyDescent="0.25">
      <c r="A1283">
        <f>MAX(A$8:A1282)+1</f>
        <v>1275</v>
      </c>
      <c r="B1283" s="2">
        <f>T1283</f>
        <v>8013</v>
      </c>
      <c r="C1283" s="2">
        <f>S1283</f>
        <v>78</v>
      </c>
      <c r="D1283" s="2" t="str">
        <f>AO1283</f>
        <v>TOR / ZON / JUV / EST</v>
      </c>
      <c r="E1283" s="2">
        <f>U1283</f>
        <v>7.5</v>
      </c>
      <c r="F1283" s="2">
        <f>W1283</f>
        <v>2</v>
      </c>
      <c r="G1283" s="2">
        <f>X1283</f>
        <v>6</v>
      </c>
      <c r="H1283" s="2">
        <f>Y1283</f>
        <v>10</v>
      </c>
      <c r="I1283" s="3">
        <f>Z1283</f>
        <v>0</v>
      </c>
      <c r="J1283" s="3">
        <f>AA1283</f>
        <v>0</v>
      </c>
      <c r="K1283" s="3">
        <f>AB1283</f>
        <v>0</v>
      </c>
      <c r="L1283" s="3">
        <f>AC1283</f>
        <v>900</v>
      </c>
      <c r="M1283" s="3">
        <f>AD1283</f>
        <v>900</v>
      </c>
      <c r="N1283" s="3">
        <f>AE1283</f>
        <v>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3903</v>
      </c>
      <c r="S1283">
        <v>78</v>
      </c>
      <c r="T1283">
        <v>8013</v>
      </c>
      <c r="U1283">
        <v>7.5</v>
      </c>
      <c r="V1283" t="s">
        <v>3882</v>
      </c>
      <c r="W1283">
        <v>2</v>
      </c>
      <c r="X1283">
        <v>6</v>
      </c>
      <c r="Y1283">
        <v>10</v>
      </c>
      <c r="Z1283">
        <v>0</v>
      </c>
      <c r="AA1283">
        <v>0</v>
      </c>
      <c r="AB1283">
        <v>0</v>
      </c>
      <c r="AC1283">
        <v>900</v>
      </c>
      <c r="AD1283">
        <v>900</v>
      </c>
      <c r="AE1283">
        <v>0</v>
      </c>
      <c r="AF1283">
        <v>0</v>
      </c>
      <c r="AG1283">
        <v>0</v>
      </c>
      <c r="AH1283">
        <v>0</v>
      </c>
      <c r="AI1283" t="s">
        <v>1486</v>
      </c>
      <c r="AJ1283" t="s">
        <v>1455</v>
      </c>
      <c r="AK1283" t="s">
        <v>14</v>
      </c>
      <c r="AL1283">
        <v>2007</v>
      </c>
      <c r="AM1283">
        <v>17</v>
      </c>
      <c r="AN1283" t="s">
        <v>29</v>
      </c>
      <c r="AO1283" t="s">
        <v>39</v>
      </c>
    </row>
    <row r="1284" spans="1:41" x14ac:dyDescent="0.25">
      <c r="A1284">
        <f>MAX(A$8:A1283)+1</f>
        <v>1276</v>
      </c>
      <c r="B1284" s="2">
        <f>T1284</f>
        <v>8013</v>
      </c>
      <c r="C1284" s="2">
        <f>S1284</f>
        <v>120</v>
      </c>
      <c r="D1284" s="2" t="str">
        <f>AO1284</f>
        <v>CAMP / CAT / JUV / CAT</v>
      </c>
      <c r="E1284" s="2">
        <f>U1284</f>
        <v>1</v>
      </c>
      <c r="F1284" s="2">
        <f>W1284</f>
        <v>2</v>
      </c>
      <c r="G1284" s="2">
        <f>X1284</f>
        <v>6</v>
      </c>
      <c r="H1284" s="2">
        <f>Y1284</f>
        <v>10</v>
      </c>
      <c r="I1284" s="3">
        <f>Z1284</f>
        <v>0</v>
      </c>
      <c r="J1284" s="3">
        <f>AA1284</f>
        <v>0</v>
      </c>
      <c r="K1284" s="3">
        <f>AB1284</f>
        <v>0</v>
      </c>
      <c r="L1284" s="3">
        <f>AC1284</f>
        <v>0</v>
      </c>
      <c r="M1284" s="3">
        <f>AD1284</f>
        <v>120</v>
      </c>
      <c r="N1284" s="3">
        <f>AE1284</f>
        <v>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1487</v>
      </c>
      <c r="S1284">
        <v>120</v>
      </c>
      <c r="T1284">
        <v>8013</v>
      </c>
      <c r="U1284">
        <v>1</v>
      </c>
      <c r="V1284" t="s">
        <v>4113</v>
      </c>
      <c r="W1284">
        <v>2</v>
      </c>
      <c r="X1284">
        <v>6</v>
      </c>
      <c r="Y1284">
        <v>10</v>
      </c>
      <c r="Z1284">
        <v>0</v>
      </c>
      <c r="AA1284">
        <v>0</v>
      </c>
      <c r="AB1284">
        <v>0</v>
      </c>
      <c r="AC1284">
        <v>0</v>
      </c>
      <c r="AD1284">
        <v>120</v>
      </c>
      <c r="AE1284">
        <v>0</v>
      </c>
      <c r="AF1284">
        <v>0</v>
      </c>
      <c r="AG1284">
        <v>0</v>
      </c>
      <c r="AH1284">
        <v>0</v>
      </c>
      <c r="AI1284" t="s">
        <v>1486</v>
      </c>
      <c r="AJ1284" t="s">
        <v>1455</v>
      </c>
      <c r="AK1284" t="s">
        <v>14</v>
      </c>
      <c r="AL1284">
        <v>2007</v>
      </c>
      <c r="AM1284">
        <v>17</v>
      </c>
      <c r="AN1284" t="s">
        <v>29</v>
      </c>
      <c r="AO1284" t="s">
        <v>31</v>
      </c>
    </row>
    <row r="1285" spans="1:41" x14ac:dyDescent="0.25">
      <c r="A1285">
        <f>MAX(A$8:A1284)+1</f>
        <v>1277</v>
      </c>
      <c r="B1285" s="2">
        <f>T1285</f>
        <v>8013</v>
      </c>
      <c r="C1285" s="2">
        <f>S1285</f>
        <v>31</v>
      </c>
      <c r="D1285" s="2" t="str">
        <f>AO1285</f>
        <v>OP / CAT2F / JUV A / CAT</v>
      </c>
      <c r="E1285" s="2">
        <f>U1285</f>
        <v>10</v>
      </c>
      <c r="F1285" s="2">
        <f>W1285</f>
        <v>1</v>
      </c>
      <c r="G1285" s="2">
        <f>X1285</f>
        <v>6</v>
      </c>
      <c r="H1285" s="2">
        <f>Y1285</f>
        <v>10</v>
      </c>
      <c r="I1285" s="3">
        <f>Z1285</f>
        <v>0</v>
      </c>
      <c r="J1285" s="3">
        <f>AA1285</f>
        <v>0</v>
      </c>
      <c r="K1285" s="3">
        <f>AB1285</f>
        <v>600</v>
      </c>
      <c r="L1285" s="3">
        <f>AC1285</f>
        <v>600</v>
      </c>
      <c r="M1285" s="3">
        <f>AD1285</f>
        <v>600</v>
      </c>
      <c r="N1285" s="3">
        <f>AE1285</f>
        <v>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4470</v>
      </c>
      <c r="S1285">
        <v>31</v>
      </c>
      <c r="T1285">
        <v>8013</v>
      </c>
      <c r="U1285">
        <v>10</v>
      </c>
      <c r="V1285" t="s">
        <v>4225</v>
      </c>
      <c r="W1285">
        <v>1</v>
      </c>
      <c r="X1285">
        <v>6</v>
      </c>
      <c r="Y1285">
        <v>10</v>
      </c>
      <c r="Z1285">
        <v>0</v>
      </c>
      <c r="AA1285">
        <v>0</v>
      </c>
      <c r="AB1285">
        <v>600</v>
      </c>
      <c r="AC1285">
        <v>600</v>
      </c>
      <c r="AD1285">
        <v>600</v>
      </c>
      <c r="AE1285">
        <v>0</v>
      </c>
      <c r="AF1285">
        <v>0</v>
      </c>
      <c r="AG1285">
        <v>0</v>
      </c>
      <c r="AH1285">
        <v>0</v>
      </c>
      <c r="AI1285" t="s">
        <v>1486</v>
      </c>
      <c r="AJ1285" t="s">
        <v>1455</v>
      </c>
      <c r="AK1285" t="s">
        <v>14</v>
      </c>
      <c r="AL1285">
        <v>2007</v>
      </c>
      <c r="AM1285">
        <v>17</v>
      </c>
      <c r="AN1285" t="s">
        <v>29</v>
      </c>
      <c r="AO1285" t="s">
        <v>34</v>
      </c>
    </row>
    <row r="1286" spans="1:41" x14ac:dyDescent="0.25">
      <c r="A1286">
        <f>MAX(A$8:A1285)+1</f>
        <v>1278</v>
      </c>
      <c r="B1286" s="2">
        <f>T1286</f>
        <v>8013</v>
      </c>
      <c r="C1286" s="2">
        <f>S1286</f>
        <v>50</v>
      </c>
      <c r="D1286" s="2" t="str">
        <f>AO1286</f>
        <v>OP / CAT3F / JUV A / CAT</v>
      </c>
      <c r="E1286" s="2">
        <f>U1286</f>
        <v>6.5</v>
      </c>
      <c r="F1286" s="2">
        <f>W1286</f>
        <v>1</v>
      </c>
      <c r="G1286" s="2">
        <f>X1286</f>
        <v>6</v>
      </c>
      <c r="H1286" s="2">
        <f>Y1286</f>
        <v>10</v>
      </c>
      <c r="I1286" s="3">
        <f>Z1286</f>
        <v>0</v>
      </c>
      <c r="J1286" s="3">
        <f>AA1286</f>
        <v>0</v>
      </c>
      <c r="K1286" s="3">
        <f>AB1286</f>
        <v>390</v>
      </c>
      <c r="L1286" s="3">
        <f>AC1286</f>
        <v>390</v>
      </c>
      <c r="M1286" s="3">
        <f>AD1286</f>
        <v>390</v>
      </c>
      <c r="N1286" s="3">
        <f>AE1286</f>
        <v>0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5023</v>
      </c>
      <c r="S1286">
        <v>50</v>
      </c>
      <c r="T1286">
        <v>8013</v>
      </c>
      <c r="U1286">
        <v>6.5</v>
      </c>
      <c r="V1286" t="s">
        <v>4962</v>
      </c>
      <c r="W1286">
        <v>1</v>
      </c>
      <c r="X1286">
        <v>6</v>
      </c>
      <c r="Y1286">
        <v>10</v>
      </c>
      <c r="Z1286">
        <v>0</v>
      </c>
      <c r="AA1286">
        <v>0</v>
      </c>
      <c r="AB1286">
        <v>390</v>
      </c>
      <c r="AC1286">
        <v>390</v>
      </c>
      <c r="AD1286">
        <v>390</v>
      </c>
      <c r="AE1286">
        <v>0</v>
      </c>
      <c r="AF1286">
        <v>0</v>
      </c>
      <c r="AG1286">
        <v>0</v>
      </c>
      <c r="AH1286">
        <v>0</v>
      </c>
      <c r="AI1286" t="s">
        <v>1486</v>
      </c>
      <c r="AJ1286" t="s">
        <v>1455</v>
      </c>
      <c r="AK1286" t="s">
        <v>14</v>
      </c>
      <c r="AL1286">
        <v>2007</v>
      </c>
      <c r="AM1286">
        <v>17</v>
      </c>
      <c r="AN1286" t="s">
        <v>29</v>
      </c>
      <c r="AO1286" t="s">
        <v>98</v>
      </c>
    </row>
    <row r="1287" spans="1:41" x14ac:dyDescent="0.25">
      <c r="A1287">
        <f>MAX(A$8:A1286)+1</f>
        <v>1279</v>
      </c>
      <c r="B1287" s="2">
        <f>T1287</f>
        <v>8050</v>
      </c>
      <c r="C1287" s="2">
        <f>S1287</f>
        <v>132</v>
      </c>
      <c r="D1287" s="2" t="str">
        <f>AO1287</f>
        <v>CAMP / ESP / JUV / EST</v>
      </c>
      <c r="E1287" s="2">
        <f>U1287</f>
        <v>2</v>
      </c>
      <c r="F1287" s="2">
        <f>W1287</f>
        <v>4</v>
      </c>
      <c r="G1287" s="2">
        <f>X1287</f>
        <v>6</v>
      </c>
      <c r="H1287" s="2">
        <f>Y1287</f>
        <v>10</v>
      </c>
      <c r="I1287" s="3">
        <f>Z1287</f>
        <v>0</v>
      </c>
      <c r="J1287" s="3">
        <f>AA1287</f>
        <v>0</v>
      </c>
      <c r="K1287" s="3">
        <f>AB1287</f>
        <v>0</v>
      </c>
      <c r="L1287" s="3">
        <f>AC1287</f>
        <v>0</v>
      </c>
      <c r="M1287" s="3">
        <f>AD1287</f>
        <v>480</v>
      </c>
      <c r="N1287" s="3">
        <f>AE1287</f>
        <v>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2708</v>
      </c>
      <c r="S1287">
        <v>132</v>
      </c>
      <c r="T1287">
        <v>8050</v>
      </c>
      <c r="U1287">
        <v>2</v>
      </c>
      <c r="V1287" t="s">
        <v>11</v>
      </c>
      <c r="W1287">
        <v>4</v>
      </c>
      <c r="X1287">
        <v>6</v>
      </c>
      <c r="Y1287">
        <v>10</v>
      </c>
      <c r="Z1287">
        <v>0</v>
      </c>
      <c r="AA1287">
        <v>0</v>
      </c>
      <c r="AB1287">
        <v>0</v>
      </c>
      <c r="AC1287">
        <v>0</v>
      </c>
      <c r="AD1287">
        <v>480</v>
      </c>
      <c r="AE1287">
        <v>0</v>
      </c>
      <c r="AF1287">
        <v>0</v>
      </c>
      <c r="AG1287">
        <v>0</v>
      </c>
      <c r="AH1287">
        <v>0</v>
      </c>
      <c r="AI1287" t="s">
        <v>1549</v>
      </c>
      <c r="AJ1287" t="s">
        <v>1505</v>
      </c>
      <c r="AK1287" t="s">
        <v>14</v>
      </c>
      <c r="AL1287">
        <v>2006</v>
      </c>
      <c r="AM1287">
        <v>18</v>
      </c>
      <c r="AN1287" t="s">
        <v>21</v>
      </c>
      <c r="AO1287" t="s">
        <v>32</v>
      </c>
    </row>
    <row r="1288" spans="1:41" x14ac:dyDescent="0.25">
      <c r="A1288">
        <f>MAX(A$8:A1287)+1</f>
        <v>1280</v>
      </c>
      <c r="B1288" s="2">
        <f>T1288</f>
        <v>8050</v>
      </c>
      <c r="C1288" s="2">
        <f>S1288</f>
        <v>3</v>
      </c>
      <c r="D1288" s="2" t="str">
        <f>AO1288</f>
        <v>LLIGUES ESTATALS /  /  / EST</v>
      </c>
      <c r="E1288" s="2">
        <f>U1288</f>
        <v>702.85714285714289</v>
      </c>
      <c r="F1288" s="2">
        <f>W1288</f>
        <v>1</v>
      </c>
      <c r="G1288" s="2">
        <f>X1288</f>
        <v>1</v>
      </c>
      <c r="H1288" s="2">
        <f>Y1288</f>
        <v>1</v>
      </c>
      <c r="I1288" s="3">
        <f>Z1288</f>
        <v>0</v>
      </c>
      <c r="J1288" s="3">
        <f>AA1288</f>
        <v>0</v>
      </c>
      <c r="K1288" s="3">
        <f>AB1288</f>
        <v>702.85714285714289</v>
      </c>
      <c r="L1288" s="3">
        <f>AC1288</f>
        <v>0</v>
      </c>
      <c r="M1288" s="3">
        <f>AD1288</f>
        <v>0</v>
      </c>
      <c r="N1288" s="3">
        <f>AE1288</f>
        <v>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1804</v>
      </c>
      <c r="S1288">
        <v>3</v>
      </c>
      <c r="T1288">
        <v>8050</v>
      </c>
      <c r="U1288">
        <v>702.85714285714289</v>
      </c>
      <c r="V1288" t="s">
        <v>11</v>
      </c>
      <c r="W1288">
        <v>1</v>
      </c>
      <c r="X1288">
        <v>1</v>
      </c>
      <c r="Y1288">
        <v>1</v>
      </c>
      <c r="Z1288">
        <v>0</v>
      </c>
      <c r="AA1288">
        <v>0</v>
      </c>
      <c r="AB1288">
        <v>702.85714285714289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 t="s">
        <v>1549</v>
      </c>
      <c r="AJ1288" t="s">
        <v>1505</v>
      </c>
      <c r="AK1288" t="s">
        <v>14</v>
      </c>
      <c r="AL1288">
        <v>2006</v>
      </c>
      <c r="AM1288">
        <v>18</v>
      </c>
      <c r="AN1288" t="s">
        <v>21</v>
      </c>
      <c r="AO1288" t="s">
        <v>1693</v>
      </c>
    </row>
    <row r="1289" spans="1:41" x14ac:dyDescent="0.25">
      <c r="A1289">
        <f>MAX(A$8:A1288)+1</f>
        <v>1281</v>
      </c>
      <c r="B1289" s="2">
        <f>T1289</f>
        <v>8050</v>
      </c>
      <c r="C1289" s="2">
        <f>S1289</f>
        <v>2</v>
      </c>
      <c r="D1289" s="2" t="str">
        <f>AO1289</f>
        <v>RQ / RFETM / ABS / EST</v>
      </c>
      <c r="E1289" s="2">
        <f>U1289</f>
        <v>318</v>
      </c>
      <c r="F1289" s="2">
        <f>W1289</f>
        <v>0.1</v>
      </c>
      <c r="G1289" s="2">
        <f>X1289</f>
        <v>1</v>
      </c>
      <c r="H1289" s="2">
        <f>Y1289</f>
        <v>10</v>
      </c>
      <c r="I1289" s="3">
        <f>Z1289</f>
        <v>0</v>
      </c>
      <c r="J1289" s="3">
        <f>AA1289</f>
        <v>0</v>
      </c>
      <c r="K1289" s="3">
        <f>AB1289</f>
        <v>318</v>
      </c>
      <c r="L1289" s="3">
        <f>AC1289</f>
        <v>0</v>
      </c>
      <c r="M1289" s="3">
        <f>AD1289</f>
        <v>0</v>
      </c>
      <c r="N1289" s="3">
        <f>AE1289</f>
        <v>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1548</v>
      </c>
      <c r="S1289">
        <v>2</v>
      </c>
      <c r="T1289">
        <v>8050</v>
      </c>
      <c r="U1289">
        <v>318</v>
      </c>
      <c r="V1289" t="s">
        <v>11</v>
      </c>
      <c r="W1289">
        <v>0.1</v>
      </c>
      <c r="X1289">
        <v>1</v>
      </c>
      <c r="Y1289">
        <v>10</v>
      </c>
      <c r="Z1289">
        <v>0</v>
      </c>
      <c r="AA1289">
        <v>0</v>
      </c>
      <c r="AB1289">
        <v>318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 t="s">
        <v>1549</v>
      </c>
      <c r="AJ1289" t="s">
        <v>1505</v>
      </c>
      <c r="AK1289" t="s">
        <v>14</v>
      </c>
      <c r="AL1289">
        <v>2006</v>
      </c>
      <c r="AM1289">
        <v>18</v>
      </c>
      <c r="AN1289" t="s">
        <v>21</v>
      </c>
      <c r="AO1289" t="s">
        <v>16</v>
      </c>
    </row>
    <row r="1290" spans="1:41" x14ac:dyDescent="0.25">
      <c r="A1290">
        <f>MAX(A$8:A1289)+1</f>
        <v>1282</v>
      </c>
      <c r="B1290" s="2">
        <f>T1290</f>
        <v>8089</v>
      </c>
      <c r="C1290" s="2">
        <f>S1290</f>
        <v>132</v>
      </c>
      <c r="D1290" s="2" t="str">
        <f>AO1290</f>
        <v>CAMP / ESP / JUV / EST</v>
      </c>
      <c r="E1290" s="2">
        <f>U1290</f>
        <v>1</v>
      </c>
      <c r="F1290" s="2">
        <f>W1290</f>
        <v>4</v>
      </c>
      <c r="G1290" s="2">
        <f>X1290</f>
        <v>6</v>
      </c>
      <c r="H1290" s="2">
        <f>Y1290</f>
        <v>10</v>
      </c>
      <c r="I1290" s="3">
        <f>Z1290</f>
        <v>0</v>
      </c>
      <c r="J1290" s="3">
        <f>AA1290</f>
        <v>0</v>
      </c>
      <c r="K1290" s="3">
        <f>AB1290</f>
        <v>0</v>
      </c>
      <c r="L1290" s="3">
        <f>AC1290</f>
        <v>0</v>
      </c>
      <c r="M1290" s="3">
        <f>AD1290</f>
        <v>0</v>
      </c>
      <c r="N1290" s="3">
        <f>AE1290</f>
        <v>0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2714</v>
      </c>
      <c r="S1290">
        <v>132</v>
      </c>
      <c r="T1290">
        <v>8089</v>
      </c>
      <c r="U1290">
        <v>1</v>
      </c>
      <c r="V1290" t="s">
        <v>11</v>
      </c>
      <c r="W1290">
        <v>4</v>
      </c>
      <c r="X1290">
        <v>6</v>
      </c>
      <c r="Y1290">
        <v>10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 t="s">
        <v>908</v>
      </c>
      <c r="AJ1290" t="s">
        <v>864</v>
      </c>
      <c r="AK1290" t="s">
        <v>14</v>
      </c>
      <c r="AL1290">
        <v>2005</v>
      </c>
      <c r="AM1290">
        <v>19</v>
      </c>
      <c r="AN1290" t="s">
        <v>131</v>
      </c>
      <c r="AO1290" t="s">
        <v>32</v>
      </c>
    </row>
    <row r="1291" spans="1:41" x14ac:dyDescent="0.25">
      <c r="A1291">
        <f>MAX(A$8:A1290)+1</f>
        <v>1283</v>
      </c>
      <c r="B1291" s="2">
        <f>T1291</f>
        <v>8089</v>
      </c>
      <c r="C1291" s="2">
        <f>S1291</f>
        <v>3</v>
      </c>
      <c r="D1291" s="2" t="str">
        <f>AO1291</f>
        <v>LLIGUES ESTATALS /  /  / EST</v>
      </c>
      <c r="E1291" s="2">
        <f>U1291</f>
        <v>294.23076923076923</v>
      </c>
      <c r="F1291" s="2">
        <f>W1291</f>
        <v>1</v>
      </c>
      <c r="G1291" s="2">
        <f>X1291</f>
        <v>1</v>
      </c>
      <c r="H1291" s="2">
        <f>Y1291</f>
        <v>1</v>
      </c>
      <c r="I1291" s="3">
        <f>Z1291</f>
        <v>0</v>
      </c>
      <c r="J1291" s="3">
        <f>AA1291</f>
        <v>0</v>
      </c>
      <c r="K1291" s="3">
        <f>AB1291</f>
        <v>294.23076923076923</v>
      </c>
      <c r="L1291" s="3">
        <f>AC1291</f>
        <v>0</v>
      </c>
      <c r="M1291" s="3">
        <f>AD1291</f>
        <v>0</v>
      </c>
      <c r="N1291" s="3">
        <f>AE1291</f>
        <v>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1840</v>
      </c>
      <c r="S1291">
        <v>3</v>
      </c>
      <c r="T1291">
        <v>8089</v>
      </c>
      <c r="U1291">
        <v>294.23076923076923</v>
      </c>
      <c r="V1291" t="s">
        <v>11</v>
      </c>
      <c r="W1291">
        <v>1</v>
      </c>
      <c r="X1291">
        <v>1</v>
      </c>
      <c r="Y1291">
        <v>1</v>
      </c>
      <c r="Z1291">
        <v>0</v>
      </c>
      <c r="AA1291">
        <v>0</v>
      </c>
      <c r="AB1291">
        <v>294.23076923076923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 t="s">
        <v>908</v>
      </c>
      <c r="AJ1291" t="s">
        <v>864</v>
      </c>
      <c r="AK1291" t="s">
        <v>14</v>
      </c>
      <c r="AL1291">
        <v>2005</v>
      </c>
      <c r="AM1291">
        <v>19</v>
      </c>
      <c r="AN1291" t="s">
        <v>131</v>
      </c>
      <c r="AO1291" t="s">
        <v>1693</v>
      </c>
    </row>
    <row r="1292" spans="1:41" x14ac:dyDescent="0.25">
      <c r="A1292">
        <f>MAX(A$8:A1291)+1</f>
        <v>1284</v>
      </c>
      <c r="B1292" s="2">
        <f>T1292</f>
        <v>8089</v>
      </c>
      <c r="C1292" s="2">
        <f>S1292</f>
        <v>2</v>
      </c>
      <c r="D1292" s="2" t="str">
        <f>AO1292</f>
        <v>RQ / RFETM / ABS / EST</v>
      </c>
      <c r="E1292" s="2">
        <f>U1292</f>
        <v>1</v>
      </c>
      <c r="F1292" s="2">
        <f>W1292</f>
        <v>0.1</v>
      </c>
      <c r="G1292" s="2">
        <f>X1292</f>
        <v>1</v>
      </c>
      <c r="H1292" s="2">
        <f>Y1292</f>
        <v>10</v>
      </c>
      <c r="I1292" s="3">
        <f>Z1292</f>
        <v>0</v>
      </c>
      <c r="J1292" s="3">
        <f>AA1292</f>
        <v>0</v>
      </c>
      <c r="K1292" s="3">
        <f>AB1292</f>
        <v>1</v>
      </c>
      <c r="L1292" s="3">
        <f>AC1292</f>
        <v>0</v>
      </c>
      <c r="M1292" s="3">
        <f>AD1292</f>
        <v>0</v>
      </c>
      <c r="N1292" s="3">
        <f>AE1292</f>
        <v>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907</v>
      </c>
      <c r="S1292">
        <v>2</v>
      </c>
      <c r="T1292">
        <v>8089</v>
      </c>
      <c r="U1292">
        <v>1</v>
      </c>
      <c r="V1292" t="s">
        <v>11</v>
      </c>
      <c r="W1292">
        <v>0.1</v>
      </c>
      <c r="X1292">
        <v>1</v>
      </c>
      <c r="Y1292">
        <v>10</v>
      </c>
      <c r="Z1292">
        <v>0</v>
      </c>
      <c r="AA1292">
        <v>0</v>
      </c>
      <c r="AB1292">
        <v>1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 t="s">
        <v>908</v>
      </c>
      <c r="AJ1292" t="s">
        <v>864</v>
      </c>
      <c r="AK1292" t="s">
        <v>14</v>
      </c>
      <c r="AL1292">
        <v>2005</v>
      </c>
      <c r="AM1292">
        <v>19</v>
      </c>
      <c r="AN1292" t="s">
        <v>131</v>
      </c>
      <c r="AO1292" t="s">
        <v>16</v>
      </c>
    </row>
    <row r="1293" spans="1:41" x14ac:dyDescent="0.25">
      <c r="A1293">
        <f>MAX(A$8:A1292)+1</f>
        <v>1285</v>
      </c>
      <c r="B1293" s="2">
        <f>T1293</f>
        <v>8089</v>
      </c>
      <c r="C1293" s="2">
        <f>S1293</f>
        <v>6</v>
      </c>
      <c r="D1293" s="2" t="str">
        <f>AO1293</f>
        <v>OP / VIC / ABS / CAT</v>
      </c>
      <c r="E1293" s="2">
        <f>U1293</f>
        <v>12</v>
      </c>
      <c r="F1293" s="2">
        <f>W1293</f>
        <v>0.25</v>
      </c>
      <c r="G1293" s="2">
        <f>X1293</f>
        <v>15</v>
      </c>
      <c r="H1293" s="2">
        <f>Y1293</f>
        <v>10</v>
      </c>
      <c r="I1293" s="3">
        <f>Z1293</f>
        <v>0</v>
      </c>
      <c r="J1293" s="3">
        <f>AA1293</f>
        <v>0</v>
      </c>
      <c r="K1293" s="3">
        <f>AB1293</f>
        <v>450</v>
      </c>
      <c r="L1293" s="3">
        <f>AC1293</f>
        <v>450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3309</v>
      </c>
      <c r="S1293">
        <v>6</v>
      </c>
      <c r="T1293">
        <v>8089</v>
      </c>
      <c r="U1293">
        <v>12</v>
      </c>
      <c r="V1293" t="s">
        <v>22</v>
      </c>
      <c r="W1293">
        <v>0.25</v>
      </c>
      <c r="X1293">
        <v>15</v>
      </c>
      <c r="Y1293">
        <v>10</v>
      </c>
      <c r="Z1293">
        <v>0</v>
      </c>
      <c r="AA1293">
        <v>0</v>
      </c>
      <c r="AB1293">
        <v>450</v>
      </c>
      <c r="AC1293">
        <v>450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908</v>
      </c>
      <c r="AJ1293" t="s">
        <v>864</v>
      </c>
      <c r="AK1293" t="s">
        <v>14</v>
      </c>
      <c r="AL1293">
        <v>2005</v>
      </c>
      <c r="AM1293">
        <v>19</v>
      </c>
      <c r="AN1293" t="s">
        <v>131</v>
      </c>
      <c r="AO1293" t="s">
        <v>186</v>
      </c>
    </row>
    <row r="1294" spans="1:41" x14ac:dyDescent="0.25">
      <c r="A1294">
        <f>MAX(A$8:A1293)+1</f>
        <v>1286</v>
      </c>
      <c r="B1294" s="2">
        <f>T1294</f>
        <v>8089</v>
      </c>
      <c r="C1294" s="2">
        <f>S1294</f>
        <v>151</v>
      </c>
      <c r="D1294" s="2" t="str">
        <f>AO1294</f>
        <v>OP / OLOT / ABS / EST</v>
      </c>
      <c r="E1294" s="2">
        <f>U1294</f>
        <v>0.5</v>
      </c>
      <c r="F1294" s="2">
        <f>W1294</f>
        <v>1</v>
      </c>
      <c r="G1294" s="2">
        <f>X1294</f>
        <v>15</v>
      </c>
      <c r="H1294" s="2">
        <f>Y1294</f>
        <v>10</v>
      </c>
      <c r="I1294" s="3">
        <f>Z1294</f>
        <v>0</v>
      </c>
      <c r="J1294" s="3">
        <f>AA1294</f>
        <v>0</v>
      </c>
      <c r="K1294" s="3">
        <f>AB1294</f>
        <v>75</v>
      </c>
      <c r="L1294" s="3">
        <f>AC1294</f>
        <v>75</v>
      </c>
      <c r="M1294" s="3">
        <f>AD1294</f>
        <v>0</v>
      </c>
      <c r="N1294" s="3">
        <f>AE1294</f>
        <v>0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909</v>
      </c>
      <c r="S1294">
        <v>151</v>
      </c>
      <c r="T1294">
        <v>8089</v>
      </c>
      <c r="U1294">
        <v>0.5</v>
      </c>
      <c r="V1294" t="s">
        <v>22</v>
      </c>
      <c r="W1294">
        <v>1</v>
      </c>
      <c r="X1294">
        <v>15</v>
      </c>
      <c r="Y1294">
        <v>10</v>
      </c>
      <c r="Z1294">
        <v>0</v>
      </c>
      <c r="AA1294">
        <v>0</v>
      </c>
      <c r="AB1294">
        <v>75</v>
      </c>
      <c r="AC1294">
        <v>75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 t="s">
        <v>908</v>
      </c>
      <c r="AJ1294" t="s">
        <v>864</v>
      </c>
      <c r="AK1294" t="s">
        <v>14</v>
      </c>
      <c r="AL1294">
        <v>2005</v>
      </c>
      <c r="AM1294">
        <v>19</v>
      </c>
      <c r="AN1294" t="s">
        <v>131</v>
      </c>
      <c r="AO1294" t="s">
        <v>46</v>
      </c>
    </row>
    <row r="1295" spans="1:41" x14ac:dyDescent="0.25">
      <c r="A1295">
        <f>MAX(A$8:A1294)+1</f>
        <v>1287</v>
      </c>
      <c r="B1295" s="2">
        <f>T1295</f>
        <v>8089</v>
      </c>
      <c r="C1295" s="2">
        <f>S1295</f>
        <v>16</v>
      </c>
      <c r="D1295" s="2" t="str">
        <f>AO1295</f>
        <v>OP / CAT1F / SEN C / CAT</v>
      </c>
      <c r="E1295" s="2">
        <f>U1295</f>
        <v>10</v>
      </c>
      <c r="F1295" s="2">
        <f>W1295</f>
        <v>0.25</v>
      </c>
      <c r="G1295" s="2">
        <f>X1295</f>
        <v>15</v>
      </c>
      <c r="H1295" s="2">
        <f>Y1295</f>
        <v>10</v>
      </c>
      <c r="I1295" s="3">
        <f>Z1295</f>
        <v>0</v>
      </c>
      <c r="J1295" s="3">
        <f>AA1295</f>
        <v>0</v>
      </c>
      <c r="K1295" s="3">
        <f>AB1295</f>
        <v>375</v>
      </c>
      <c r="L1295" s="3">
        <f>AC1295</f>
        <v>375</v>
      </c>
      <c r="M1295" s="3">
        <f>AD1295</f>
        <v>0</v>
      </c>
      <c r="N1295" s="3">
        <f>AE1295</f>
        <v>0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3782</v>
      </c>
      <c r="S1295">
        <v>16</v>
      </c>
      <c r="T1295">
        <v>8089</v>
      </c>
      <c r="U1295">
        <v>10</v>
      </c>
      <c r="V1295" t="s">
        <v>22</v>
      </c>
      <c r="W1295">
        <v>0.25</v>
      </c>
      <c r="X1295">
        <v>15</v>
      </c>
      <c r="Y1295">
        <v>10</v>
      </c>
      <c r="Z1295">
        <v>0</v>
      </c>
      <c r="AA1295">
        <v>0</v>
      </c>
      <c r="AB1295">
        <v>375</v>
      </c>
      <c r="AC1295">
        <v>375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 t="s">
        <v>908</v>
      </c>
      <c r="AJ1295" t="s">
        <v>864</v>
      </c>
      <c r="AK1295" t="s">
        <v>14</v>
      </c>
      <c r="AL1295">
        <v>2005</v>
      </c>
      <c r="AM1295">
        <v>19</v>
      </c>
      <c r="AN1295" t="s">
        <v>131</v>
      </c>
      <c r="AO1295" t="s">
        <v>107</v>
      </c>
    </row>
    <row r="1296" spans="1:41" x14ac:dyDescent="0.25">
      <c r="A1296">
        <f>MAX(A$8:A1295)+1</f>
        <v>1288</v>
      </c>
      <c r="B1296" s="2">
        <f>T1296</f>
        <v>8089</v>
      </c>
      <c r="C1296" s="2">
        <f>S1296</f>
        <v>30</v>
      </c>
      <c r="D1296" s="2" t="str">
        <f>AO1296</f>
        <v>OP / CAT2F / SEN C / CAT</v>
      </c>
      <c r="E1296" s="2">
        <f>U1296</f>
        <v>8</v>
      </c>
      <c r="F1296" s="2">
        <f>W1296</f>
        <v>0.25</v>
      </c>
      <c r="G1296" s="2">
        <f>X1296</f>
        <v>15</v>
      </c>
      <c r="H1296" s="2">
        <f>Y1296</f>
        <v>10</v>
      </c>
      <c r="I1296" s="3">
        <f>Z1296</f>
        <v>0</v>
      </c>
      <c r="J1296" s="3">
        <f>AA1296</f>
        <v>0</v>
      </c>
      <c r="K1296" s="3">
        <f>AB1296</f>
        <v>300</v>
      </c>
      <c r="L1296" s="3">
        <f>AC1296</f>
        <v>300</v>
      </c>
      <c r="M1296" s="3">
        <f>AD1296</f>
        <v>0</v>
      </c>
      <c r="N1296" s="3">
        <f>AE1296</f>
        <v>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4530</v>
      </c>
      <c r="S1296">
        <v>30</v>
      </c>
      <c r="T1296">
        <v>8089</v>
      </c>
      <c r="U1296">
        <v>8</v>
      </c>
      <c r="V1296" t="s">
        <v>4225</v>
      </c>
      <c r="W1296">
        <v>0.25</v>
      </c>
      <c r="X1296">
        <v>15</v>
      </c>
      <c r="Y1296">
        <v>10</v>
      </c>
      <c r="Z1296">
        <v>0</v>
      </c>
      <c r="AA1296">
        <v>0</v>
      </c>
      <c r="AB1296">
        <v>300</v>
      </c>
      <c r="AC1296">
        <v>300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 t="s">
        <v>908</v>
      </c>
      <c r="AJ1296" t="s">
        <v>864</v>
      </c>
      <c r="AK1296" t="s">
        <v>14</v>
      </c>
      <c r="AL1296">
        <v>2005</v>
      </c>
      <c r="AM1296">
        <v>19</v>
      </c>
      <c r="AN1296" t="s">
        <v>131</v>
      </c>
      <c r="AO1296" t="s">
        <v>105</v>
      </c>
    </row>
    <row r="1297" spans="1:41" x14ac:dyDescent="0.25">
      <c r="A1297">
        <f>MAX(A$8:A1296)+1</f>
        <v>1289</v>
      </c>
      <c r="B1297" s="2">
        <f>T1297</f>
        <v>8089</v>
      </c>
      <c r="C1297" s="2">
        <f>S1297</f>
        <v>49</v>
      </c>
      <c r="D1297" s="2" t="str">
        <f>AO1297</f>
        <v>OP / CAT3F / SEN C / CAT</v>
      </c>
      <c r="E1297" s="2">
        <f>U1297</f>
        <v>10</v>
      </c>
      <c r="F1297" s="2">
        <f>W1297</f>
        <v>0.25</v>
      </c>
      <c r="G1297" s="2">
        <f>X1297</f>
        <v>15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375</v>
      </c>
      <c r="L1297" s="3">
        <f>AC1297</f>
        <v>375</v>
      </c>
      <c r="M1297" s="3">
        <f>AD1297</f>
        <v>0</v>
      </c>
      <c r="N1297" s="3">
        <f>AE1297</f>
        <v>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4991</v>
      </c>
      <c r="S1297">
        <v>49</v>
      </c>
      <c r="T1297">
        <v>8089</v>
      </c>
      <c r="U1297">
        <v>10</v>
      </c>
      <c r="V1297" t="s">
        <v>4962</v>
      </c>
      <c r="W1297">
        <v>0.25</v>
      </c>
      <c r="X1297">
        <v>15</v>
      </c>
      <c r="Y1297">
        <v>10</v>
      </c>
      <c r="Z1297">
        <v>0</v>
      </c>
      <c r="AA1297">
        <v>0</v>
      </c>
      <c r="AB1297">
        <v>375</v>
      </c>
      <c r="AC1297">
        <v>375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 t="s">
        <v>908</v>
      </c>
      <c r="AJ1297" t="s">
        <v>864</v>
      </c>
      <c r="AK1297" t="s">
        <v>14</v>
      </c>
      <c r="AL1297">
        <v>2005</v>
      </c>
      <c r="AM1297">
        <v>19</v>
      </c>
      <c r="AN1297" t="s">
        <v>131</v>
      </c>
      <c r="AO1297" t="s">
        <v>106</v>
      </c>
    </row>
    <row r="1298" spans="1:41" x14ac:dyDescent="0.25">
      <c r="A1298">
        <f>MAX(A$8:A1297)+1</f>
        <v>1290</v>
      </c>
      <c r="B1298" s="2">
        <f>T1298</f>
        <v>8113</v>
      </c>
      <c r="C1298" s="2">
        <f>S1298</f>
        <v>131</v>
      </c>
      <c r="D1298" s="2" t="str">
        <f>AO1298</f>
        <v>CAMP / ESP / S21 / EST</v>
      </c>
      <c r="E1298" s="2">
        <f>U1298</f>
        <v>2</v>
      </c>
      <c r="F1298" s="2">
        <f>W1298</f>
        <v>4</v>
      </c>
      <c r="G1298" s="2">
        <f>X1298</f>
        <v>9</v>
      </c>
      <c r="H1298" s="2">
        <f>Y1298</f>
        <v>10</v>
      </c>
      <c r="I1298" s="3">
        <f>Z1298</f>
        <v>0</v>
      </c>
      <c r="J1298" s="3">
        <f>AA1298</f>
        <v>0</v>
      </c>
      <c r="K1298" s="3">
        <f>AB1298</f>
        <v>0</v>
      </c>
      <c r="L1298" s="3">
        <f>AC1298</f>
        <v>720</v>
      </c>
      <c r="M1298" s="3">
        <f>AD1298</f>
        <v>0</v>
      </c>
      <c r="N1298" s="3">
        <f>AE1298</f>
        <v>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2669</v>
      </c>
      <c r="S1298">
        <v>131</v>
      </c>
      <c r="T1298">
        <v>8113</v>
      </c>
      <c r="U1298">
        <v>2</v>
      </c>
      <c r="V1298" t="s">
        <v>11</v>
      </c>
      <c r="W1298">
        <v>4</v>
      </c>
      <c r="X1298">
        <v>9</v>
      </c>
      <c r="Y1298">
        <v>10</v>
      </c>
      <c r="Z1298">
        <v>0</v>
      </c>
      <c r="AA1298">
        <v>0</v>
      </c>
      <c r="AB1298">
        <v>0</v>
      </c>
      <c r="AC1298">
        <v>720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 t="s">
        <v>3242</v>
      </c>
      <c r="AJ1298" t="s">
        <v>864</v>
      </c>
      <c r="AK1298" t="s">
        <v>28</v>
      </c>
      <c r="AL1298">
        <v>2004</v>
      </c>
      <c r="AM1298">
        <v>20</v>
      </c>
      <c r="AN1298" t="s">
        <v>323</v>
      </c>
      <c r="AO1298" t="s">
        <v>79</v>
      </c>
    </row>
    <row r="1299" spans="1:41" x14ac:dyDescent="0.25">
      <c r="A1299">
        <f>MAX(A$8:A1298)+1</f>
        <v>1291</v>
      </c>
      <c r="B1299" s="2">
        <f>T1299</f>
        <v>8113</v>
      </c>
      <c r="C1299" s="2">
        <f>S1299</f>
        <v>3</v>
      </c>
      <c r="D1299" s="2" t="str">
        <f>AO1299</f>
        <v>LLIGUES ESTATALS /  /  / EST</v>
      </c>
      <c r="E1299" s="2">
        <f>U1299</f>
        <v>1322.9999999999998</v>
      </c>
      <c r="F1299" s="2">
        <f>W1299</f>
        <v>1</v>
      </c>
      <c r="G1299" s="2">
        <f>X1299</f>
        <v>1</v>
      </c>
      <c r="H1299" s="2">
        <f>Y1299</f>
        <v>1</v>
      </c>
      <c r="I1299" s="3">
        <f>Z1299</f>
        <v>0</v>
      </c>
      <c r="J1299" s="3">
        <f>AA1299</f>
        <v>0</v>
      </c>
      <c r="K1299" s="3">
        <f>AB1299</f>
        <v>1322.9999999999998</v>
      </c>
      <c r="L1299" s="3">
        <f>AC1299</f>
        <v>0</v>
      </c>
      <c r="M1299" s="3">
        <f>AD1299</f>
        <v>0</v>
      </c>
      <c r="N1299" s="3">
        <f>AE1299</f>
        <v>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1904</v>
      </c>
      <c r="S1299">
        <v>3</v>
      </c>
      <c r="T1299">
        <v>8113</v>
      </c>
      <c r="U1299">
        <v>1322.9999999999998</v>
      </c>
      <c r="V1299" t="s">
        <v>11</v>
      </c>
      <c r="W1299">
        <v>1</v>
      </c>
      <c r="X1299">
        <v>1</v>
      </c>
      <c r="Y1299">
        <v>1</v>
      </c>
      <c r="Z1299">
        <v>0</v>
      </c>
      <c r="AA1299">
        <v>0</v>
      </c>
      <c r="AB1299">
        <v>1322.9999999999998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 t="s">
        <v>3242</v>
      </c>
      <c r="AJ1299" t="s">
        <v>864</v>
      </c>
      <c r="AK1299" t="s">
        <v>28</v>
      </c>
      <c r="AL1299">
        <v>2004</v>
      </c>
      <c r="AM1299">
        <v>20</v>
      </c>
      <c r="AN1299" t="s">
        <v>323</v>
      </c>
      <c r="AO1299" t="s">
        <v>1693</v>
      </c>
    </row>
    <row r="1300" spans="1:41" x14ac:dyDescent="0.25">
      <c r="A1300">
        <f>MAX(A$8:A1299)+1</f>
        <v>1292</v>
      </c>
      <c r="B1300" s="2">
        <f>T1300</f>
        <v>8113</v>
      </c>
      <c r="C1300" s="2">
        <f>S1300</f>
        <v>2</v>
      </c>
      <c r="D1300" s="2" t="str">
        <f>AO1300</f>
        <v>RQ / RFETM / ABS / EST</v>
      </c>
      <c r="E1300" s="2">
        <f>U1300</f>
        <v>577</v>
      </c>
      <c r="F1300" s="2">
        <f>W1300</f>
        <v>0.1</v>
      </c>
      <c r="G1300" s="2">
        <f>X1300</f>
        <v>1</v>
      </c>
      <c r="H1300" s="2">
        <f>Y1300</f>
        <v>10</v>
      </c>
      <c r="I1300" s="3">
        <f>Z1300</f>
        <v>0</v>
      </c>
      <c r="J1300" s="3">
        <f>AA1300</f>
        <v>0</v>
      </c>
      <c r="K1300" s="3">
        <f>AB1300</f>
        <v>577</v>
      </c>
      <c r="L1300" s="3">
        <f>AC1300</f>
        <v>0</v>
      </c>
      <c r="M1300" s="3">
        <f>AD1300</f>
        <v>0</v>
      </c>
      <c r="N1300" s="3">
        <f>AE1300</f>
        <v>0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3217</v>
      </c>
      <c r="S1300">
        <v>2</v>
      </c>
      <c r="T1300">
        <v>8113</v>
      </c>
      <c r="U1300">
        <v>577</v>
      </c>
      <c r="V1300" t="s">
        <v>11</v>
      </c>
      <c r="W1300">
        <v>0.1</v>
      </c>
      <c r="X1300">
        <v>1</v>
      </c>
      <c r="Y1300">
        <v>10</v>
      </c>
      <c r="Z1300">
        <v>0</v>
      </c>
      <c r="AA1300">
        <v>0</v>
      </c>
      <c r="AB1300">
        <v>577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 t="s">
        <v>3242</v>
      </c>
      <c r="AJ1300" t="s">
        <v>864</v>
      </c>
      <c r="AK1300" t="s">
        <v>28</v>
      </c>
      <c r="AL1300">
        <v>2004</v>
      </c>
      <c r="AM1300">
        <v>20</v>
      </c>
      <c r="AN1300" t="s">
        <v>323</v>
      </c>
      <c r="AO1300" t="s">
        <v>16</v>
      </c>
    </row>
    <row r="1301" spans="1:41" x14ac:dyDescent="0.25">
      <c r="A1301">
        <f>MAX(A$8:A1300)+1</f>
        <v>1293</v>
      </c>
      <c r="B1301" s="2">
        <f>T1301</f>
        <v>8113</v>
      </c>
      <c r="C1301" s="2">
        <f>S1301</f>
        <v>16</v>
      </c>
      <c r="D1301" s="2" t="str">
        <f>AO1301</f>
        <v>OP / CAT1F / SEN C / CAT</v>
      </c>
      <c r="E1301" s="2">
        <f>U1301</f>
        <v>3</v>
      </c>
      <c r="F1301" s="2">
        <f>W1301</f>
        <v>0.25</v>
      </c>
      <c r="G1301" s="2">
        <f>X1301</f>
        <v>15</v>
      </c>
      <c r="H1301" s="2">
        <f>Y1301</f>
        <v>10</v>
      </c>
      <c r="I1301" s="3">
        <f>Z1301</f>
        <v>0</v>
      </c>
      <c r="J1301" s="3">
        <f>AA1301</f>
        <v>0</v>
      </c>
      <c r="K1301" s="3">
        <f>AB1301</f>
        <v>112.5</v>
      </c>
      <c r="L1301" s="3">
        <f>AC1301</f>
        <v>112.5</v>
      </c>
      <c r="M1301" s="3">
        <f>AD1301</f>
        <v>0</v>
      </c>
      <c r="N1301" s="3">
        <f>AE1301</f>
        <v>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3797</v>
      </c>
      <c r="S1301">
        <v>16</v>
      </c>
      <c r="T1301">
        <v>8113</v>
      </c>
      <c r="U1301">
        <v>3</v>
      </c>
      <c r="V1301" t="s">
        <v>22</v>
      </c>
      <c r="W1301">
        <v>0.25</v>
      </c>
      <c r="X1301">
        <v>15</v>
      </c>
      <c r="Y1301">
        <v>10</v>
      </c>
      <c r="Z1301">
        <v>0</v>
      </c>
      <c r="AA1301">
        <v>0</v>
      </c>
      <c r="AB1301">
        <v>112.5</v>
      </c>
      <c r="AC1301">
        <v>112.5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 t="s">
        <v>3242</v>
      </c>
      <c r="AJ1301" t="s">
        <v>864</v>
      </c>
      <c r="AK1301" t="s">
        <v>28</v>
      </c>
      <c r="AL1301">
        <v>2004</v>
      </c>
      <c r="AM1301">
        <v>20</v>
      </c>
      <c r="AN1301" t="s">
        <v>323</v>
      </c>
      <c r="AO1301" t="s">
        <v>107</v>
      </c>
    </row>
    <row r="1302" spans="1:41" x14ac:dyDescent="0.25">
      <c r="A1302">
        <f>MAX(A$8:A1301)+1</f>
        <v>1294</v>
      </c>
      <c r="B1302" s="2">
        <f>T1302</f>
        <v>8113</v>
      </c>
      <c r="C1302" s="2">
        <f>S1302</f>
        <v>87</v>
      </c>
      <c r="D1302" s="2" t="str">
        <f>AO1302</f>
        <v>TOR / EST / S21 / EST</v>
      </c>
      <c r="E1302" s="2">
        <f>U1302</f>
        <v>5</v>
      </c>
      <c r="F1302" s="2">
        <f>W1302</f>
        <v>4</v>
      </c>
      <c r="G1302" s="2">
        <f>X1302</f>
        <v>9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0</v>
      </c>
      <c r="L1302" s="3">
        <f>AC1302</f>
        <v>1800</v>
      </c>
      <c r="M1302" s="3">
        <f>AD1302</f>
        <v>0</v>
      </c>
      <c r="N1302" s="3">
        <f>AE1302</f>
        <v>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2211</v>
      </c>
      <c r="S1302">
        <v>87</v>
      </c>
      <c r="T1302">
        <v>8113</v>
      </c>
      <c r="U1302">
        <v>5</v>
      </c>
      <c r="V1302" t="s">
        <v>2462</v>
      </c>
      <c r="W1302">
        <v>4</v>
      </c>
      <c r="X1302">
        <v>9</v>
      </c>
      <c r="Y1302">
        <v>10</v>
      </c>
      <c r="Z1302">
        <v>0</v>
      </c>
      <c r="AA1302">
        <v>0</v>
      </c>
      <c r="AB1302">
        <v>0</v>
      </c>
      <c r="AC1302">
        <v>1800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 t="s">
        <v>3242</v>
      </c>
      <c r="AJ1302" t="s">
        <v>864</v>
      </c>
      <c r="AK1302" t="s">
        <v>28</v>
      </c>
      <c r="AL1302">
        <v>2004</v>
      </c>
      <c r="AM1302">
        <v>20</v>
      </c>
      <c r="AN1302" t="s">
        <v>323</v>
      </c>
      <c r="AO1302" t="s">
        <v>82</v>
      </c>
    </row>
    <row r="1303" spans="1:41" x14ac:dyDescent="0.25">
      <c r="A1303">
        <f>MAX(A$8:A1302)+1</f>
        <v>1295</v>
      </c>
      <c r="B1303" s="2">
        <f>T1303</f>
        <v>8114</v>
      </c>
      <c r="C1303" s="2">
        <f>S1303</f>
        <v>3</v>
      </c>
      <c r="D1303" s="2" t="str">
        <f>AO1303</f>
        <v>LLIGUES ESTATALS /  /  / EST</v>
      </c>
      <c r="E1303" s="2">
        <f>U1303</f>
        <v>191</v>
      </c>
      <c r="F1303" s="2">
        <f>W1303</f>
        <v>1</v>
      </c>
      <c r="G1303" s="2">
        <f>X1303</f>
        <v>1</v>
      </c>
      <c r="H1303" s="2">
        <f>Y1303</f>
        <v>1</v>
      </c>
      <c r="I1303" s="3">
        <f>Z1303</f>
        <v>0</v>
      </c>
      <c r="J1303" s="3">
        <f>AA1303</f>
        <v>0</v>
      </c>
      <c r="K1303" s="3">
        <f>AB1303</f>
        <v>191</v>
      </c>
      <c r="L1303" s="3">
        <f>AC1303</f>
        <v>0</v>
      </c>
      <c r="M1303" s="3">
        <f>AD1303</f>
        <v>0</v>
      </c>
      <c r="N1303" s="3">
        <f>AE1303</f>
        <v>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1937</v>
      </c>
      <c r="S1303">
        <v>3</v>
      </c>
      <c r="T1303">
        <v>8114</v>
      </c>
      <c r="U1303">
        <v>191</v>
      </c>
      <c r="V1303" t="s">
        <v>11</v>
      </c>
      <c r="W1303">
        <v>1</v>
      </c>
      <c r="X1303">
        <v>1</v>
      </c>
      <c r="Y1303">
        <v>1</v>
      </c>
      <c r="Z1303">
        <v>0</v>
      </c>
      <c r="AA1303">
        <v>0</v>
      </c>
      <c r="AB1303">
        <v>191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 t="s">
        <v>885</v>
      </c>
      <c r="AJ1303" t="s">
        <v>864</v>
      </c>
      <c r="AK1303" t="s">
        <v>14</v>
      </c>
      <c r="AL1303">
        <v>2004</v>
      </c>
      <c r="AM1303">
        <v>20</v>
      </c>
      <c r="AN1303" t="s">
        <v>323</v>
      </c>
      <c r="AO1303" t="s">
        <v>1693</v>
      </c>
    </row>
    <row r="1304" spans="1:41" x14ac:dyDescent="0.25">
      <c r="A1304">
        <f>MAX(A$8:A1303)+1</f>
        <v>1296</v>
      </c>
      <c r="B1304" s="2">
        <f>T1304</f>
        <v>8137</v>
      </c>
      <c r="C1304" s="2">
        <f>S1304</f>
        <v>3</v>
      </c>
      <c r="D1304" s="2" t="str">
        <f>AO1304</f>
        <v>LLIGUES ESTATALS /  /  / EST</v>
      </c>
      <c r="E1304" s="2">
        <f>U1304</f>
        <v>347.54545454545456</v>
      </c>
      <c r="F1304" s="2">
        <f>W1304</f>
        <v>1</v>
      </c>
      <c r="G1304" s="2">
        <f>X1304</f>
        <v>1</v>
      </c>
      <c r="H1304" s="2">
        <f>Y1304</f>
        <v>1</v>
      </c>
      <c r="I1304" s="3">
        <f>Z1304</f>
        <v>0</v>
      </c>
      <c r="J1304" s="3">
        <f>AA1304</f>
        <v>0</v>
      </c>
      <c r="K1304" s="3">
        <f>AB1304</f>
        <v>347.54545454545456</v>
      </c>
      <c r="L1304" s="3">
        <f>AC1304</f>
        <v>0</v>
      </c>
      <c r="M1304" s="3">
        <f>AD1304</f>
        <v>0</v>
      </c>
      <c r="N1304" s="3">
        <f>AE1304</f>
        <v>0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1835</v>
      </c>
      <c r="S1304">
        <v>3</v>
      </c>
      <c r="T1304">
        <v>8137</v>
      </c>
      <c r="U1304">
        <v>347.54545454545456</v>
      </c>
      <c r="V1304" t="s">
        <v>11</v>
      </c>
      <c r="W1304">
        <v>1</v>
      </c>
      <c r="X1304">
        <v>1</v>
      </c>
      <c r="Y1304">
        <v>1</v>
      </c>
      <c r="Z1304">
        <v>0</v>
      </c>
      <c r="AA1304">
        <v>0</v>
      </c>
      <c r="AB1304">
        <v>347.54545454545456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 t="s">
        <v>1446</v>
      </c>
      <c r="AJ1304" t="s">
        <v>1442</v>
      </c>
      <c r="AK1304" t="s">
        <v>14</v>
      </c>
      <c r="AL1304">
        <v>2003</v>
      </c>
      <c r="AM1304">
        <v>21</v>
      </c>
      <c r="AN1304" t="s">
        <v>15</v>
      </c>
      <c r="AO1304" t="s">
        <v>1693</v>
      </c>
    </row>
    <row r="1305" spans="1:41" x14ac:dyDescent="0.25">
      <c r="A1305">
        <f>MAX(A$8:A1304)+1</f>
        <v>1297</v>
      </c>
      <c r="B1305" s="2">
        <f>T1305</f>
        <v>8137</v>
      </c>
      <c r="C1305" s="2">
        <f>S1305</f>
        <v>2</v>
      </c>
      <c r="D1305" s="2" t="str">
        <f>AO1305</f>
        <v>RQ / RFETM / ABS / EST</v>
      </c>
      <c r="E1305" s="2">
        <f>U1305</f>
        <v>133</v>
      </c>
      <c r="F1305" s="2">
        <f>W1305</f>
        <v>0.1</v>
      </c>
      <c r="G1305" s="2">
        <f>X1305</f>
        <v>1</v>
      </c>
      <c r="H1305" s="2">
        <f>Y1305</f>
        <v>10</v>
      </c>
      <c r="I1305" s="3">
        <f>Z1305</f>
        <v>0</v>
      </c>
      <c r="J1305" s="3">
        <f>AA1305</f>
        <v>0</v>
      </c>
      <c r="K1305" s="3">
        <f>AB1305</f>
        <v>133</v>
      </c>
      <c r="L1305" s="3">
        <f>AC1305</f>
        <v>0</v>
      </c>
      <c r="M1305" s="3">
        <f>AD1305</f>
        <v>0</v>
      </c>
      <c r="N1305" s="3">
        <f>AE1305</f>
        <v>0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1445</v>
      </c>
      <c r="S1305">
        <v>2</v>
      </c>
      <c r="T1305">
        <v>8137</v>
      </c>
      <c r="U1305">
        <v>133</v>
      </c>
      <c r="V1305" t="s">
        <v>11</v>
      </c>
      <c r="W1305">
        <v>0.1</v>
      </c>
      <c r="X1305">
        <v>1</v>
      </c>
      <c r="Y1305">
        <v>10</v>
      </c>
      <c r="Z1305">
        <v>0</v>
      </c>
      <c r="AA1305">
        <v>0</v>
      </c>
      <c r="AB1305">
        <v>133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 t="s">
        <v>1446</v>
      </c>
      <c r="AJ1305" t="s">
        <v>1442</v>
      </c>
      <c r="AK1305" t="s">
        <v>14</v>
      </c>
      <c r="AL1305">
        <v>2003</v>
      </c>
      <c r="AM1305">
        <v>21</v>
      </c>
      <c r="AN1305" t="s">
        <v>15</v>
      </c>
      <c r="AO1305" t="s">
        <v>16</v>
      </c>
    </row>
    <row r="1306" spans="1:41" x14ac:dyDescent="0.25">
      <c r="A1306">
        <f>MAX(A$8:A1305)+1</f>
        <v>1298</v>
      </c>
      <c r="B1306" s="2">
        <f>T1306</f>
        <v>8154</v>
      </c>
      <c r="C1306" s="2">
        <f>S1306</f>
        <v>3</v>
      </c>
      <c r="D1306" s="2" t="str">
        <f>AO1306</f>
        <v>LLIGUES ESTATALS /  /  / EST</v>
      </c>
      <c r="E1306" s="2">
        <f>U1306</f>
        <v>1575</v>
      </c>
      <c r="F1306" s="2">
        <f>W1306</f>
        <v>1</v>
      </c>
      <c r="G1306" s="2">
        <f>X1306</f>
        <v>1</v>
      </c>
      <c r="H1306" s="2">
        <f>Y1306</f>
        <v>1</v>
      </c>
      <c r="I1306" s="3">
        <f>Z1306</f>
        <v>0</v>
      </c>
      <c r="J1306" s="3">
        <f>AA1306</f>
        <v>0</v>
      </c>
      <c r="K1306" s="3">
        <f>AB1306</f>
        <v>1575</v>
      </c>
      <c r="L1306" s="3">
        <f>AC1306</f>
        <v>0</v>
      </c>
      <c r="M1306" s="3">
        <f>AD1306</f>
        <v>0</v>
      </c>
      <c r="N1306" s="3">
        <f>AE1306</f>
        <v>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1984</v>
      </c>
      <c r="S1306">
        <v>3</v>
      </c>
      <c r="T1306">
        <v>8154</v>
      </c>
      <c r="U1306">
        <v>1575</v>
      </c>
      <c r="V1306" t="s">
        <v>11</v>
      </c>
      <c r="W1306">
        <v>1</v>
      </c>
      <c r="X1306">
        <v>1</v>
      </c>
      <c r="Y1306">
        <v>1</v>
      </c>
      <c r="Z1306">
        <v>0</v>
      </c>
      <c r="AA1306">
        <v>0</v>
      </c>
      <c r="AB1306">
        <v>1575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 t="s">
        <v>760</v>
      </c>
      <c r="AJ1306" t="s">
        <v>216</v>
      </c>
      <c r="AK1306" t="s">
        <v>28</v>
      </c>
      <c r="AL1306">
        <v>2006</v>
      </c>
      <c r="AM1306">
        <v>18</v>
      </c>
      <c r="AN1306" t="s">
        <v>21</v>
      </c>
      <c r="AO1306" t="s">
        <v>1693</v>
      </c>
    </row>
    <row r="1307" spans="1:41" x14ac:dyDescent="0.25">
      <c r="A1307">
        <f>MAX(A$8:A1306)+1</f>
        <v>1299</v>
      </c>
      <c r="B1307" s="2">
        <f>T1307</f>
        <v>8154</v>
      </c>
      <c r="C1307" s="2">
        <f>S1307</f>
        <v>2</v>
      </c>
      <c r="D1307" s="2" t="str">
        <f>AO1307</f>
        <v>RQ / RFETM / ABS / EST</v>
      </c>
      <c r="E1307" s="2">
        <f>U1307</f>
        <v>613</v>
      </c>
      <c r="F1307" s="2">
        <f>W1307</f>
        <v>0.1</v>
      </c>
      <c r="G1307" s="2">
        <f>X1307</f>
        <v>1</v>
      </c>
      <c r="H1307" s="2">
        <f>Y1307</f>
        <v>10</v>
      </c>
      <c r="I1307" s="3">
        <f>Z1307</f>
        <v>0</v>
      </c>
      <c r="J1307" s="3">
        <f>AA1307</f>
        <v>0</v>
      </c>
      <c r="K1307" s="3">
        <f>AB1307</f>
        <v>613</v>
      </c>
      <c r="L1307" s="3">
        <f>AC1307</f>
        <v>0</v>
      </c>
      <c r="M1307" s="3">
        <f>AD1307</f>
        <v>0</v>
      </c>
      <c r="N1307" s="3">
        <f>AE1307</f>
        <v>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759</v>
      </c>
      <c r="S1307">
        <v>2</v>
      </c>
      <c r="T1307">
        <v>8154</v>
      </c>
      <c r="U1307">
        <v>613</v>
      </c>
      <c r="V1307" t="s">
        <v>11</v>
      </c>
      <c r="W1307">
        <v>0.1</v>
      </c>
      <c r="X1307">
        <v>1</v>
      </c>
      <c r="Y1307">
        <v>10</v>
      </c>
      <c r="Z1307">
        <v>0</v>
      </c>
      <c r="AA1307">
        <v>0</v>
      </c>
      <c r="AB1307">
        <v>613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 t="s">
        <v>760</v>
      </c>
      <c r="AJ1307" t="s">
        <v>216</v>
      </c>
      <c r="AK1307" t="s">
        <v>28</v>
      </c>
      <c r="AL1307">
        <v>2006</v>
      </c>
      <c r="AM1307">
        <v>18</v>
      </c>
      <c r="AN1307" t="s">
        <v>21</v>
      </c>
      <c r="AO1307" t="s">
        <v>16</v>
      </c>
    </row>
    <row r="1308" spans="1:41" x14ac:dyDescent="0.25">
      <c r="A1308">
        <f>MAX(A$8:A1307)+1</f>
        <v>1300</v>
      </c>
      <c r="B1308" s="2">
        <f>T1308</f>
        <v>8199</v>
      </c>
      <c r="C1308" s="2">
        <f>S1308</f>
        <v>182</v>
      </c>
      <c r="D1308" s="2" t="str">
        <f>AO1308</f>
        <v>CAMP / ESP / CAD / CAT</v>
      </c>
      <c r="E1308" s="2">
        <f>U1308</f>
        <v>8</v>
      </c>
      <c r="F1308" s="2">
        <f>W1308</f>
        <v>4</v>
      </c>
      <c r="G1308" s="2">
        <f>X1308</f>
        <v>3.5</v>
      </c>
      <c r="H1308" s="2">
        <f>Y1308</f>
        <v>10</v>
      </c>
      <c r="I1308" s="3">
        <f>Z1308</f>
        <v>0</v>
      </c>
      <c r="J1308" s="3">
        <f>AA1308</f>
        <v>0</v>
      </c>
      <c r="K1308" s="3">
        <f>AB1308</f>
        <v>0</v>
      </c>
      <c r="L1308" s="3">
        <f>AC1308</f>
        <v>0</v>
      </c>
      <c r="M1308" s="3">
        <f>AD1308</f>
        <v>0</v>
      </c>
      <c r="N1308" s="3">
        <f>AE1308</f>
        <v>1120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2675</v>
      </c>
      <c r="S1308">
        <v>182</v>
      </c>
      <c r="T1308">
        <v>8199</v>
      </c>
      <c r="U1308">
        <v>8</v>
      </c>
      <c r="V1308" t="s">
        <v>11</v>
      </c>
      <c r="W1308">
        <v>4</v>
      </c>
      <c r="X1308">
        <v>3.5</v>
      </c>
      <c r="Y1308">
        <v>10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1120</v>
      </c>
      <c r="AF1308">
        <v>0</v>
      </c>
      <c r="AG1308">
        <v>0</v>
      </c>
      <c r="AH1308">
        <v>0</v>
      </c>
      <c r="AI1308" t="s">
        <v>924</v>
      </c>
      <c r="AJ1308" t="s">
        <v>660</v>
      </c>
      <c r="AK1308" t="s">
        <v>28</v>
      </c>
      <c r="AL1308">
        <v>2008</v>
      </c>
      <c r="AM1308">
        <v>16</v>
      </c>
      <c r="AN1308" t="s">
        <v>85</v>
      </c>
      <c r="AO1308" t="s">
        <v>2674</v>
      </c>
    </row>
    <row r="1309" spans="1:41" x14ac:dyDescent="0.25">
      <c r="A1309">
        <f>MAX(A$8:A1308)+1</f>
        <v>1301</v>
      </c>
      <c r="B1309" s="2">
        <f>T1309</f>
        <v>8199</v>
      </c>
      <c r="C1309" s="2">
        <f>S1309</f>
        <v>2</v>
      </c>
      <c r="D1309" s="2" t="str">
        <f>AO1309</f>
        <v>RQ / RFETM / ABS / EST</v>
      </c>
      <c r="E1309" s="2">
        <f>U1309</f>
        <v>871.5</v>
      </c>
      <c r="F1309" s="2">
        <f>W1309</f>
        <v>0.1</v>
      </c>
      <c r="G1309" s="2">
        <f>X1309</f>
        <v>1</v>
      </c>
      <c r="H1309" s="2">
        <f>Y1309</f>
        <v>10</v>
      </c>
      <c r="I1309" s="3">
        <f>Z1309</f>
        <v>0</v>
      </c>
      <c r="J1309" s="3">
        <f>AA1309</f>
        <v>0</v>
      </c>
      <c r="K1309" s="3">
        <f>AB1309</f>
        <v>871.5</v>
      </c>
      <c r="L1309" s="3">
        <f>AC1309</f>
        <v>0</v>
      </c>
      <c r="M1309" s="3">
        <f>AD1309</f>
        <v>0</v>
      </c>
      <c r="N1309" s="3">
        <f>AE1309</f>
        <v>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923</v>
      </c>
      <c r="S1309">
        <v>2</v>
      </c>
      <c r="T1309">
        <v>8199</v>
      </c>
      <c r="U1309">
        <v>871.5</v>
      </c>
      <c r="V1309" t="s">
        <v>11</v>
      </c>
      <c r="W1309">
        <v>0.1</v>
      </c>
      <c r="X1309">
        <v>1</v>
      </c>
      <c r="Y1309">
        <v>10</v>
      </c>
      <c r="Z1309">
        <v>0</v>
      </c>
      <c r="AA1309">
        <v>0</v>
      </c>
      <c r="AB1309">
        <v>871.5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 t="s">
        <v>924</v>
      </c>
      <c r="AJ1309" t="s">
        <v>660</v>
      </c>
      <c r="AK1309" t="s">
        <v>28</v>
      </c>
      <c r="AL1309">
        <v>2008</v>
      </c>
      <c r="AM1309">
        <v>16</v>
      </c>
      <c r="AN1309" t="s">
        <v>85</v>
      </c>
      <c r="AO1309" t="s">
        <v>16</v>
      </c>
    </row>
    <row r="1310" spans="1:41" x14ac:dyDescent="0.25">
      <c r="A1310">
        <f>MAX(A$8:A1309)+1</f>
        <v>1302</v>
      </c>
      <c r="B1310" s="2">
        <f>T1310</f>
        <v>8199</v>
      </c>
      <c r="C1310" s="2">
        <f>S1310</f>
        <v>3</v>
      </c>
      <c r="D1310" s="2" t="str">
        <f>AO1310</f>
        <v>LLIGUES ESTATALS /  /  / EST</v>
      </c>
      <c r="E1310" s="2">
        <f>U1310</f>
        <v>3150</v>
      </c>
      <c r="F1310" s="2">
        <f>W1310</f>
        <v>1</v>
      </c>
      <c r="G1310" s="2">
        <f>X1310</f>
        <v>1</v>
      </c>
      <c r="H1310" s="2">
        <f>Y1310</f>
        <v>1</v>
      </c>
      <c r="I1310" s="3">
        <f>Z1310</f>
        <v>0</v>
      </c>
      <c r="J1310" s="3">
        <f>AA1310</f>
        <v>0</v>
      </c>
      <c r="K1310" s="3">
        <f>AB1310</f>
        <v>3150</v>
      </c>
      <c r="L1310" s="3">
        <f>AC1310</f>
        <v>0</v>
      </c>
      <c r="M1310" s="3">
        <f>AD1310</f>
        <v>0</v>
      </c>
      <c r="N1310" s="3">
        <f>AE1310</f>
        <v>0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1913</v>
      </c>
      <c r="S1310">
        <v>3</v>
      </c>
      <c r="T1310">
        <v>8199</v>
      </c>
      <c r="U1310">
        <v>3150</v>
      </c>
      <c r="V1310" t="s">
        <v>11</v>
      </c>
      <c r="W1310">
        <v>1</v>
      </c>
      <c r="X1310">
        <v>1</v>
      </c>
      <c r="Y1310">
        <v>1</v>
      </c>
      <c r="Z1310">
        <v>0</v>
      </c>
      <c r="AA1310">
        <v>0</v>
      </c>
      <c r="AB1310">
        <v>3150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 t="s">
        <v>924</v>
      </c>
      <c r="AJ1310" t="s">
        <v>660</v>
      </c>
      <c r="AK1310" t="s">
        <v>28</v>
      </c>
      <c r="AL1310">
        <v>2008</v>
      </c>
      <c r="AM1310">
        <v>16</v>
      </c>
      <c r="AN1310" t="s">
        <v>85</v>
      </c>
      <c r="AO1310" t="s">
        <v>1693</v>
      </c>
    </row>
    <row r="1311" spans="1:41" x14ac:dyDescent="0.25">
      <c r="A1311">
        <f>MAX(A$8:A1310)+1</f>
        <v>1303</v>
      </c>
      <c r="B1311" s="2">
        <f>T1311</f>
        <v>8199</v>
      </c>
      <c r="C1311" s="2">
        <f>S1311</f>
        <v>15</v>
      </c>
      <c r="D1311" s="2" t="str">
        <f>AO1311</f>
        <v>OP / CAT1F / SEN B / CAT</v>
      </c>
      <c r="E1311" s="2">
        <f>U1311</f>
        <v>5</v>
      </c>
      <c r="F1311" s="2">
        <f>W1311</f>
        <v>0.5</v>
      </c>
      <c r="G1311" s="2">
        <f>X1311</f>
        <v>15</v>
      </c>
      <c r="H1311" s="2">
        <f>Y1311</f>
        <v>10</v>
      </c>
      <c r="I1311" s="3">
        <f>Z1311</f>
        <v>0</v>
      </c>
      <c r="J1311" s="3">
        <f>AA1311</f>
        <v>0</v>
      </c>
      <c r="K1311" s="3">
        <f>AB1311</f>
        <v>375</v>
      </c>
      <c r="L1311" s="3">
        <f>AC1311</f>
        <v>375</v>
      </c>
      <c r="M1311" s="3">
        <f>AD1311</f>
        <v>375</v>
      </c>
      <c r="N1311" s="3">
        <f>AE1311</f>
        <v>375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3772</v>
      </c>
      <c r="S1311">
        <v>15</v>
      </c>
      <c r="T1311">
        <v>8199</v>
      </c>
      <c r="U1311">
        <v>5</v>
      </c>
      <c r="V1311" t="s">
        <v>22</v>
      </c>
      <c r="W1311">
        <v>0.5</v>
      </c>
      <c r="X1311">
        <v>15</v>
      </c>
      <c r="Y1311">
        <v>10</v>
      </c>
      <c r="Z1311">
        <v>0</v>
      </c>
      <c r="AA1311">
        <v>0</v>
      </c>
      <c r="AB1311">
        <v>375</v>
      </c>
      <c r="AC1311">
        <v>375</v>
      </c>
      <c r="AD1311">
        <v>375</v>
      </c>
      <c r="AE1311">
        <v>375</v>
      </c>
      <c r="AF1311">
        <v>0</v>
      </c>
      <c r="AG1311">
        <v>0</v>
      </c>
      <c r="AH1311">
        <v>0</v>
      </c>
      <c r="AI1311" t="s">
        <v>924</v>
      </c>
      <c r="AJ1311" t="s">
        <v>660</v>
      </c>
      <c r="AK1311" t="s">
        <v>28</v>
      </c>
      <c r="AL1311">
        <v>2008</v>
      </c>
      <c r="AM1311">
        <v>16</v>
      </c>
      <c r="AN1311" t="s">
        <v>85</v>
      </c>
      <c r="AO1311" t="s">
        <v>40</v>
      </c>
    </row>
    <row r="1312" spans="1:41" x14ac:dyDescent="0.25">
      <c r="A1312">
        <f>MAX(A$8:A1311)+1</f>
        <v>1304</v>
      </c>
      <c r="B1312" s="2">
        <f>T1312</f>
        <v>8199</v>
      </c>
      <c r="C1312" s="2">
        <f>S1312</f>
        <v>178</v>
      </c>
      <c r="D1312" s="2" t="str">
        <f>AO1312</f>
        <v>TOR / ZON / CAD / EST</v>
      </c>
      <c r="E1312" s="2">
        <f>U1312</f>
        <v>16</v>
      </c>
      <c r="F1312" s="2">
        <f>W1312</f>
        <v>2</v>
      </c>
      <c r="G1312" s="2">
        <f>X1312</f>
        <v>3.5</v>
      </c>
      <c r="H1312" s="2">
        <f>Y1312</f>
        <v>10</v>
      </c>
      <c r="I1312" s="3">
        <f>Z1312</f>
        <v>0</v>
      </c>
      <c r="J1312" s="3">
        <f>AA1312</f>
        <v>0</v>
      </c>
      <c r="K1312" s="3">
        <f>AB1312</f>
        <v>0</v>
      </c>
      <c r="L1312" s="3">
        <f>AC1312</f>
        <v>1120</v>
      </c>
      <c r="M1312" s="3">
        <f>AD1312</f>
        <v>1120</v>
      </c>
      <c r="N1312" s="3">
        <f>AE1312</f>
        <v>1120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4053</v>
      </c>
      <c r="S1312">
        <v>178</v>
      </c>
      <c r="T1312">
        <v>8199</v>
      </c>
      <c r="U1312">
        <v>16</v>
      </c>
      <c r="V1312" t="s">
        <v>3882</v>
      </c>
      <c r="W1312">
        <v>2</v>
      </c>
      <c r="X1312">
        <v>3.5</v>
      </c>
      <c r="Y1312">
        <v>10</v>
      </c>
      <c r="Z1312">
        <v>0</v>
      </c>
      <c r="AA1312">
        <v>0</v>
      </c>
      <c r="AB1312">
        <v>0</v>
      </c>
      <c r="AC1312">
        <v>1120</v>
      </c>
      <c r="AD1312">
        <v>1120</v>
      </c>
      <c r="AE1312">
        <v>1120</v>
      </c>
      <c r="AF1312">
        <v>0</v>
      </c>
      <c r="AG1312">
        <v>0</v>
      </c>
      <c r="AH1312">
        <v>0</v>
      </c>
      <c r="AI1312" t="s">
        <v>924</v>
      </c>
      <c r="AJ1312" t="s">
        <v>660</v>
      </c>
      <c r="AK1312" t="s">
        <v>28</v>
      </c>
      <c r="AL1312">
        <v>2008</v>
      </c>
      <c r="AM1312">
        <v>16</v>
      </c>
      <c r="AN1312" t="s">
        <v>85</v>
      </c>
      <c r="AO1312" t="s">
        <v>2141</v>
      </c>
    </row>
    <row r="1313" spans="1:41" x14ac:dyDescent="0.25">
      <c r="A1313">
        <f>MAX(A$8:A1312)+1</f>
        <v>1305</v>
      </c>
      <c r="B1313" s="2">
        <f>T1313</f>
        <v>8199</v>
      </c>
      <c r="C1313" s="2">
        <f>S1313</f>
        <v>181</v>
      </c>
      <c r="D1313" s="2" t="str">
        <f>AO1313</f>
        <v>CAMP / CAT / CAD / CAT</v>
      </c>
      <c r="E1313" s="2">
        <f>U1313</f>
        <v>4</v>
      </c>
      <c r="F1313" s="2">
        <f>W1313</f>
        <v>2</v>
      </c>
      <c r="G1313" s="2">
        <f>X1313</f>
        <v>3.5</v>
      </c>
      <c r="H1313" s="2">
        <f>Y1313</f>
        <v>10</v>
      </c>
      <c r="I1313" s="3">
        <f>Z1313</f>
        <v>0</v>
      </c>
      <c r="J1313" s="3">
        <f>AA1313</f>
        <v>0</v>
      </c>
      <c r="K1313" s="3">
        <f>AB1313</f>
        <v>0</v>
      </c>
      <c r="L1313" s="3">
        <f>AC1313</f>
        <v>0</v>
      </c>
      <c r="M1313" s="3">
        <f>AD1313</f>
        <v>0</v>
      </c>
      <c r="N1313" s="3">
        <f>AE1313</f>
        <v>280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2276</v>
      </c>
      <c r="S1313">
        <v>181</v>
      </c>
      <c r="T1313">
        <v>8199</v>
      </c>
      <c r="U1313">
        <v>4</v>
      </c>
      <c r="V1313" t="s">
        <v>4113</v>
      </c>
      <c r="W1313">
        <v>2</v>
      </c>
      <c r="X1313">
        <v>3.5</v>
      </c>
      <c r="Y1313">
        <v>10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280</v>
      </c>
      <c r="AF1313">
        <v>0</v>
      </c>
      <c r="AG1313">
        <v>0</v>
      </c>
      <c r="AH1313">
        <v>0</v>
      </c>
      <c r="AI1313" t="s">
        <v>924</v>
      </c>
      <c r="AJ1313" t="s">
        <v>660</v>
      </c>
      <c r="AK1313" t="s">
        <v>28</v>
      </c>
      <c r="AL1313">
        <v>2008</v>
      </c>
      <c r="AM1313">
        <v>16</v>
      </c>
      <c r="AN1313" t="s">
        <v>85</v>
      </c>
      <c r="AO1313" t="s">
        <v>2255</v>
      </c>
    </row>
    <row r="1314" spans="1:41" x14ac:dyDescent="0.25">
      <c r="A1314">
        <f>MAX(A$8:A1313)+1</f>
        <v>1306</v>
      </c>
      <c r="B1314" s="2">
        <f>T1314</f>
        <v>8199</v>
      </c>
      <c r="C1314" s="2">
        <f>S1314</f>
        <v>120</v>
      </c>
      <c r="D1314" s="2" t="str">
        <f>AO1314</f>
        <v>CAMP / CAT / JUV / CAT</v>
      </c>
      <c r="E1314" s="2">
        <f>U1314</f>
        <v>4</v>
      </c>
      <c r="F1314" s="2">
        <f>W1314</f>
        <v>2</v>
      </c>
      <c r="G1314" s="2">
        <f>X1314</f>
        <v>6</v>
      </c>
      <c r="H1314" s="2">
        <f>Y1314</f>
        <v>10</v>
      </c>
      <c r="I1314" s="3">
        <f>Z1314</f>
        <v>0</v>
      </c>
      <c r="J1314" s="3">
        <f>AA1314</f>
        <v>0</v>
      </c>
      <c r="K1314" s="3">
        <f>AB1314</f>
        <v>0</v>
      </c>
      <c r="L1314" s="3">
        <f>AC1314</f>
        <v>0</v>
      </c>
      <c r="M1314" s="3">
        <f>AD1314</f>
        <v>480</v>
      </c>
      <c r="N1314" s="3">
        <f>AE1314</f>
        <v>480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4194</v>
      </c>
      <c r="S1314">
        <v>120</v>
      </c>
      <c r="T1314">
        <v>8199</v>
      </c>
      <c r="U1314">
        <v>4</v>
      </c>
      <c r="V1314" t="s">
        <v>4113</v>
      </c>
      <c r="W1314">
        <v>2</v>
      </c>
      <c r="X1314">
        <v>6</v>
      </c>
      <c r="Y1314">
        <v>10</v>
      </c>
      <c r="Z1314">
        <v>0</v>
      </c>
      <c r="AA1314">
        <v>0</v>
      </c>
      <c r="AB1314">
        <v>0</v>
      </c>
      <c r="AC1314">
        <v>0</v>
      </c>
      <c r="AD1314">
        <v>480</v>
      </c>
      <c r="AE1314">
        <v>480</v>
      </c>
      <c r="AF1314">
        <v>0</v>
      </c>
      <c r="AG1314">
        <v>0</v>
      </c>
      <c r="AH1314">
        <v>0</v>
      </c>
      <c r="AI1314" t="s">
        <v>924</v>
      </c>
      <c r="AJ1314" t="s">
        <v>660</v>
      </c>
      <c r="AK1314" t="s">
        <v>28</v>
      </c>
      <c r="AL1314">
        <v>2008</v>
      </c>
      <c r="AM1314">
        <v>16</v>
      </c>
      <c r="AN1314" t="s">
        <v>85</v>
      </c>
      <c r="AO1314" t="s">
        <v>31</v>
      </c>
    </row>
    <row r="1315" spans="1:41" x14ac:dyDescent="0.25">
      <c r="A1315">
        <f>MAX(A$8:A1314)+1</f>
        <v>1307</v>
      </c>
      <c r="B1315" s="2">
        <f>T1315</f>
        <v>8199</v>
      </c>
      <c r="C1315" s="2">
        <f>S1315</f>
        <v>31</v>
      </c>
      <c r="D1315" s="2" t="str">
        <f>AO1315</f>
        <v>OP / CAT2F / JUV A / CAT</v>
      </c>
      <c r="E1315" s="2">
        <f>U1315</f>
        <v>6.5</v>
      </c>
      <c r="F1315" s="2">
        <f>W1315</f>
        <v>1</v>
      </c>
      <c r="G1315" s="2">
        <f>X1315</f>
        <v>6</v>
      </c>
      <c r="H1315" s="2">
        <f>Y1315</f>
        <v>10</v>
      </c>
      <c r="I1315" s="3">
        <f>Z1315</f>
        <v>0</v>
      </c>
      <c r="J1315" s="3">
        <f>AA1315</f>
        <v>0</v>
      </c>
      <c r="K1315" s="3">
        <f>AB1315</f>
        <v>390</v>
      </c>
      <c r="L1315" s="3">
        <f>AC1315</f>
        <v>390</v>
      </c>
      <c r="M1315" s="3">
        <f>AD1315</f>
        <v>390</v>
      </c>
      <c r="N1315" s="3">
        <f>AE1315</f>
        <v>390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926</v>
      </c>
      <c r="S1315">
        <v>31</v>
      </c>
      <c r="T1315">
        <v>8199</v>
      </c>
      <c r="U1315">
        <v>6.5</v>
      </c>
      <c r="V1315" t="s">
        <v>4225</v>
      </c>
      <c r="W1315">
        <v>1</v>
      </c>
      <c r="X1315">
        <v>6</v>
      </c>
      <c r="Y1315">
        <v>10</v>
      </c>
      <c r="Z1315">
        <v>0</v>
      </c>
      <c r="AA1315">
        <v>0</v>
      </c>
      <c r="AB1315">
        <v>390</v>
      </c>
      <c r="AC1315">
        <v>390</v>
      </c>
      <c r="AD1315">
        <v>390</v>
      </c>
      <c r="AE1315">
        <v>390</v>
      </c>
      <c r="AF1315">
        <v>0</v>
      </c>
      <c r="AG1315">
        <v>0</v>
      </c>
      <c r="AH1315">
        <v>0</v>
      </c>
      <c r="AI1315" t="s">
        <v>924</v>
      </c>
      <c r="AJ1315" t="s">
        <v>660</v>
      </c>
      <c r="AK1315" t="s">
        <v>28</v>
      </c>
      <c r="AL1315">
        <v>2008</v>
      </c>
      <c r="AM1315">
        <v>16</v>
      </c>
      <c r="AN1315" t="s">
        <v>85</v>
      </c>
      <c r="AO1315" t="s">
        <v>34</v>
      </c>
    </row>
    <row r="1316" spans="1:41" x14ac:dyDescent="0.25">
      <c r="A1316">
        <f>MAX(A$8:A1315)+1</f>
        <v>1308</v>
      </c>
      <c r="B1316" s="2">
        <f>T1316</f>
        <v>8199</v>
      </c>
      <c r="C1316" s="2">
        <f>S1316</f>
        <v>171</v>
      </c>
      <c r="D1316" s="2" t="str">
        <f>AO1316</f>
        <v>OPC / BON2F / CAD / CAT</v>
      </c>
      <c r="E1316" s="2">
        <f>U1316</f>
        <v>5</v>
      </c>
      <c r="F1316" s="2">
        <f>W1316</f>
        <v>1</v>
      </c>
      <c r="G1316" s="2">
        <f>X1316</f>
        <v>3.5</v>
      </c>
      <c r="H1316" s="2">
        <f>Y1316</f>
        <v>10</v>
      </c>
      <c r="I1316" s="3">
        <f>Z1316</f>
        <v>0</v>
      </c>
      <c r="J1316" s="3">
        <f>AA1316</f>
        <v>0</v>
      </c>
      <c r="K1316" s="3">
        <f>AB1316</f>
        <v>0</v>
      </c>
      <c r="L1316" s="3">
        <f>AC1316</f>
        <v>0</v>
      </c>
      <c r="M1316" s="3">
        <f>AD1316</f>
        <v>0</v>
      </c>
      <c r="N1316" s="3">
        <f>AE1316</f>
        <v>175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2093</v>
      </c>
      <c r="S1316">
        <v>171</v>
      </c>
      <c r="T1316">
        <v>8199</v>
      </c>
      <c r="U1316">
        <v>5</v>
      </c>
      <c r="V1316" t="s">
        <v>4225</v>
      </c>
      <c r="W1316">
        <v>1</v>
      </c>
      <c r="X1316">
        <v>3.5</v>
      </c>
      <c r="Y1316">
        <v>10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175</v>
      </c>
      <c r="AF1316">
        <v>0</v>
      </c>
      <c r="AG1316">
        <v>0</v>
      </c>
      <c r="AH1316">
        <v>0</v>
      </c>
      <c r="AI1316" t="s">
        <v>924</v>
      </c>
      <c r="AJ1316" t="s">
        <v>660</v>
      </c>
      <c r="AK1316" t="s">
        <v>28</v>
      </c>
      <c r="AL1316">
        <v>2008</v>
      </c>
      <c r="AM1316">
        <v>16</v>
      </c>
      <c r="AN1316" t="s">
        <v>85</v>
      </c>
      <c r="AO1316" t="s">
        <v>2090</v>
      </c>
    </row>
    <row r="1317" spans="1:41" x14ac:dyDescent="0.25">
      <c r="A1317">
        <f>MAX(A$8:A1316)+1</f>
        <v>1309</v>
      </c>
      <c r="B1317" s="2">
        <f>T1317</f>
        <v>8199</v>
      </c>
      <c r="C1317" s="2">
        <f>S1317</f>
        <v>179</v>
      </c>
      <c r="D1317" s="2" t="str">
        <f>AO1317</f>
        <v>TOR / EST / CAD / EST</v>
      </c>
      <c r="E1317" s="2">
        <f>U1317</f>
        <v>5</v>
      </c>
      <c r="F1317" s="2">
        <f>W1317</f>
        <v>4</v>
      </c>
      <c r="G1317" s="2">
        <f>X1317</f>
        <v>3.5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0</v>
      </c>
      <c r="L1317" s="3">
        <f>AC1317</f>
        <v>700</v>
      </c>
      <c r="M1317" s="3">
        <f>AD1317</f>
        <v>700</v>
      </c>
      <c r="N1317" s="3">
        <f>AE1317</f>
        <v>700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4806</v>
      </c>
      <c r="S1317">
        <v>179</v>
      </c>
      <c r="T1317">
        <v>8199</v>
      </c>
      <c r="U1317">
        <v>5</v>
      </c>
      <c r="V1317" t="s">
        <v>2462</v>
      </c>
      <c r="W1317">
        <v>4</v>
      </c>
      <c r="X1317">
        <v>3.5</v>
      </c>
      <c r="Y1317">
        <v>10</v>
      </c>
      <c r="Z1317">
        <v>0</v>
      </c>
      <c r="AA1317">
        <v>0</v>
      </c>
      <c r="AB1317">
        <v>0</v>
      </c>
      <c r="AC1317">
        <v>700</v>
      </c>
      <c r="AD1317">
        <v>700</v>
      </c>
      <c r="AE1317">
        <v>700</v>
      </c>
      <c r="AF1317">
        <v>0</v>
      </c>
      <c r="AG1317">
        <v>0</v>
      </c>
      <c r="AH1317">
        <v>0</v>
      </c>
      <c r="AI1317" t="s">
        <v>924</v>
      </c>
      <c r="AJ1317" t="s">
        <v>660</v>
      </c>
      <c r="AK1317" t="s">
        <v>28</v>
      </c>
      <c r="AL1317">
        <v>2008</v>
      </c>
      <c r="AM1317">
        <v>16</v>
      </c>
      <c r="AN1317" t="s">
        <v>85</v>
      </c>
      <c r="AO1317" t="s">
        <v>2191</v>
      </c>
    </row>
    <row r="1318" spans="1:41" x14ac:dyDescent="0.25">
      <c r="A1318">
        <f>MAX(A$8:A1317)+1</f>
        <v>1310</v>
      </c>
      <c r="B1318" s="2">
        <f>T1318</f>
        <v>8199</v>
      </c>
      <c r="C1318" s="2">
        <f>S1318</f>
        <v>177</v>
      </c>
      <c r="D1318" s="2" t="str">
        <f>AO1318</f>
        <v>TOP / EST / CAD / EST</v>
      </c>
      <c r="E1318" s="2">
        <f>U1318</f>
        <v>12</v>
      </c>
      <c r="F1318" s="2">
        <f>W1318</f>
        <v>4</v>
      </c>
      <c r="G1318" s="2">
        <f>X1318</f>
        <v>3.5</v>
      </c>
      <c r="H1318" s="2">
        <f>Y1318</f>
        <v>10</v>
      </c>
      <c r="I1318" s="3">
        <f>Z1318</f>
        <v>0</v>
      </c>
      <c r="J1318" s="3">
        <f>AA1318</f>
        <v>0</v>
      </c>
      <c r="K1318" s="3">
        <f>AB1318</f>
        <v>0</v>
      </c>
      <c r="L1318" s="3">
        <f>AC1318</f>
        <v>1680</v>
      </c>
      <c r="M1318" s="3">
        <f>AD1318</f>
        <v>1680</v>
      </c>
      <c r="N1318" s="3">
        <f>AE1318</f>
        <v>1680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2590</v>
      </c>
      <c r="S1318">
        <v>177</v>
      </c>
      <c r="T1318">
        <v>8199</v>
      </c>
      <c r="U1318">
        <v>12</v>
      </c>
      <c r="V1318" t="s">
        <v>4855</v>
      </c>
      <c r="W1318">
        <v>4</v>
      </c>
      <c r="X1318">
        <v>3.5</v>
      </c>
      <c r="Y1318">
        <v>10</v>
      </c>
      <c r="Z1318">
        <v>0</v>
      </c>
      <c r="AA1318">
        <v>0</v>
      </c>
      <c r="AB1318">
        <v>0</v>
      </c>
      <c r="AC1318">
        <v>1680</v>
      </c>
      <c r="AD1318">
        <v>1680</v>
      </c>
      <c r="AE1318">
        <v>1680</v>
      </c>
      <c r="AF1318">
        <v>0</v>
      </c>
      <c r="AG1318">
        <v>0</v>
      </c>
      <c r="AH1318">
        <v>0</v>
      </c>
      <c r="AI1318" t="s">
        <v>924</v>
      </c>
      <c r="AJ1318" t="s">
        <v>660</v>
      </c>
      <c r="AK1318" t="s">
        <v>28</v>
      </c>
      <c r="AL1318">
        <v>2008</v>
      </c>
      <c r="AM1318">
        <v>16</v>
      </c>
      <c r="AN1318" t="s">
        <v>85</v>
      </c>
      <c r="AO1318" t="s">
        <v>2586</v>
      </c>
    </row>
    <row r="1319" spans="1:41" x14ac:dyDescent="0.25">
      <c r="A1319">
        <f>MAX(A$8:A1318)+1</f>
        <v>1311</v>
      </c>
      <c r="B1319" s="2">
        <f>T1319</f>
        <v>8199</v>
      </c>
      <c r="C1319" s="2">
        <f>S1319</f>
        <v>50</v>
      </c>
      <c r="D1319" s="2" t="str">
        <f>AO1319</f>
        <v>OP / CAT3F / JUV A / CAT</v>
      </c>
      <c r="E1319" s="2">
        <f>U1319</f>
        <v>4</v>
      </c>
      <c r="F1319" s="2">
        <f>W1319</f>
        <v>1</v>
      </c>
      <c r="G1319" s="2">
        <f>X1319</f>
        <v>6</v>
      </c>
      <c r="H1319" s="2">
        <f>Y1319</f>
        <v>10</v>
      </c>
      <c r="I1319" s="3">
        <f>Z1319</f>
        <v>0</v>
      </c>
      <c r="J1319" s="3">
        <f>AA1319</f>
        <v>0</v>
      </c>
      <c r="K1319" s="3">
        <f>AB1319</f>
        <v>240</v>
      </c>
      <c r="L1319" s="3">
        <f>AC1319</f>
        <v>240</v>
      </c>
      <c r="M1319" s="3">
        <f>AD1319</f>
        <v>240</v>
      </c>
      <c r="N1319" s="3">
        <f>AE1319</f>
        <v>240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5025</v>
      </c>
      <c r="S1319">
        <v>50</v>
      </c>
      <c r="T1319">
        <v>8199</v>
      </c>
      <c r="U1319">
        <v>4</v>
      </c>
      <c r="V1319" t="s">
        <v>4962</v>
      </c>
      <c r="W1319">
        <v>1</v>
      </c>
      <c r="X1319">
        <v>6</v>
      </c>
      <c r="Y1319">
        <v>10</v>
      </c>
      <c r="Z1319">
        <v>0</v>
      </c>
      <c r="AA1319">
        <v>0</v>
      </c>
      <c r="AB1319">
        <v>240</v>
      </c>
      <c r="AC1319">
        <v>240</v>
      </c>
      <c r="AD1319">
        <v>240</v>
      </c>
      <c r="AE1319">
        <v>240</v>
      </c>
      <c r="AF1319">
        <v>0</v>
      </c>
      <c r="AG1319">
        <v>0</v>
      </c>
      <c r="AH1319">
        <v>0</v>
      </c>
      <c r="AI1319" t="s">
        <v>924</v>
      </c>
      <c r="AJ1319" t="s">
        <v>660</v>
      </c>
      <c r="AK1319" t="s">
        <v>28</v>
      </c>
      <c r="AL1319">
        <v>2008</v>
      </c>
      <c r="AM1319">
        <v>16</v>
      </c>
      <c r="AN1319" t="s">
        <v>85</v>
      </c>
      <c r="AO1319" t="s">
        <v>98</v>
      </c>
    </row>
    <row r="1320" spans="1:41" x14ac:dyDescent="0.25">
      <c r="A1320">
        <f>MAX(A$8:A1319)+1</f>
        <v>1312</v>
      </c>
      <c r="B1320" s="2">
        <f>T1320</f>
        <v>8199</v>
      </c>
      <c r="C1320" s="2">
        <f>S1320</f>
        <v>175</v>
      </c>
      <c r="D1320" s="2" t="str">
        <f>AO1320</f>
        <v>OPC / BON3F / CAD / CAT</v>
      </c>
      <c r="E1320" s="2">
        <f>U1320</f>
        <v>5</v>
      </c>
      <c r="F1320" s="2">
        <f>W1320</f>
        <v>1</v>
      </c>
      <c r="G1320" s="2">
        <f>X1320</f>
        <v>3.5</v>
      </c>
      <c r="H1320" s="2">
        <f>Y1320</f>
        <v>10</v>
      </c>
      <c r="I1320" s="3">
        <f>Z1320</f>
        <v>0</v>
      </c>
      <c r="J1320" s="3">
        <f>AA1320</f>
        <v>0</v>
      </c>
      <c r="K1320" s="3">
        <f>AB1320</f>
        <v>0</v>
      </c>
      <c r="L1320" s="3">
        <f>AC1320</f>
        <v>0</v>
      </c>
      <c r="M1320" s="3">
        <f>AD1320</f>
        <v>0</v>
      </c>
      <c r="N1320" s="3">
        <f>AE1320</f>
        <v>175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5267</v>
      </c>
      <c r="S1320">
        <v>175</v>
      </c>
      <c r="T1320">
        <v>8199</v>
      </c>
      <c r="U1320">
        <v>5</v>
      </c>
      <c r="V1320" t="s">
        <v>4962</v>
      </c>
      <c r="W1320">
        <v>1</v>
      </c>
      <c r="X1320">
        <v>3.5</v>
      </c>
      <c r="Y1320">
        <v>10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175</v>
      </c>
      <c r="AF1320">
        <v>0</v>
      </c>
      <c r="AG1320">
        <v>0</v>
      </c>
      <c r="AH1320">
        <v>0</v>
      </c>
      <c r="AI1320" t="s">
        <v>924</v>
      </c>
      <c r="AJ1320" t="s">
        <v>660</v>
      </c>
      <c r="AK1320" t="s">
        <v>28</v>
      </c>
      <c r="AL1320">
        <v>2008</v>
      </c>
      <c r="AM1320">
        <v>16</v>
      </c>
      <c r="AN1320" t="s">
        <v>85</v>
      </c>
      <c r="AO1320" t="s">
        <v>2569</v>
      </c>
    </row>
    <row r="1321" spans="1:41" x14ac:dyDescent="0.25">
      <c r="A1321">
        <f>MAX(A$8:A1320)+1</f>
        <v>1313</v>
      </c>
      <c r="B1321" s="2">
        <f>T1321</f>
        <v>8212</v>
      </c>
      <c r="C1321" s="2">
        <f>S1321</f>
        <v>65</v>
      </c>
      <c r="D1321" s="2" t="str">
        <f>AO1321</f>
        <v>TOP / CAT / JUV / CAT</v>
      </c>
      <c r="E1321" s="2">
        <f>U1321</f>
        <v>20</v>
      </c>
      <c r="F1321" s="2">
        <f>W1321</f>
        <v>2</v>
      </c>
      <c r="G1321" s="2">
        <f>X1321</f>
        <v>6</v>
      </c>
      <c r="H1321" s="2">
        <f>Y1321</f>
        <v>10</v>
      </c>
      <c r="I1321" s="3">
        <f>Z1321</f>
        <v>0</v>
      </c>
      <c r="J1321" s="3">
        <f>AA1321</f>
        <v>0</v>
      </c>
      <c r="K1321" s="3">
        <f>AB1321</f>
        <v>0</v>
      </c>
      <c r="L1321" s="3">
        <f>AC1321</f>
        <v>0</v>
      </c>
      <c r="M1321" s="3">
        <f>AD1321</f>
        <v>2400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254</v>
      </c>
      <c r="S1321">
        <v>65</v>
      </c>
      <c r="T1321">
        <v>8212</v>
      </c>
      <c r="U1321">
        <v>20</v>
      </c>
      <c r="V1321" t="s">
        <v>11</v>
      </c>
      <c r="W1321">
        <v>2</v>
      </c>
      <c r="X1321">
        <v>6</v>
      </c>
      <c r="Y1321">
        <v>10</v>
      </c>
      <c r="Z1321">
        <v>0</v>
      </c>
      <c r="AA1321">
        <v>0</v>
      </c>
      <c r="AB1321">
        <v>0</v>
      </c>
      <c r="AC1321">
        <v>0</v>
      </c>
      <c r="AD1321">
        <v>2400</v>
      </c>
      <c r="AE1321">
        <v>0</v>
      </c>
      <c r="AF1321">
        <v>0</v>
      </c>
      <c r="AG1321">
        <v>0</v>
      </c>
      <c r="AH1321">
        <v>0</v>
      </c>
      <c r="AI1321" t="s">
        <v>250</v>
      </c>
      <c r="AJ1321" t="s">
        <v>225</v>
      </c>
      <c r="AK1321" t="s">
        <v>14</v>
      </c>
      <c r="AL1321">
        <v>2007</v>
      </c>
      <c r="AM1321">
        <v>17</v>
      </c>
      <c r="AN1321" t="s">
        <v>29</v>
      </c>
      <c r="AO1321" t="s">
        <v>38</v>
      </c>
    </row>
    <row r="1322" spans="1:41" x14ac:dyDescent="0.25">
      <c r="A1322">
        <f>MAX(A$8:A1321)+1</f>
        <v>1314</v>
      </c>
      <c r="B1322" s="2">
        <f>T1322</f>
        <v>8212</v>
      </c>
      <c r="C1322" s="2">
        <f>S1322</f>
        <v>132</v>
      </c>
      <c r="D1322" s="2" t="str">
        <f>AO1322</f>
        <v>CAMP / ESP / JUV / EST</v>
      </c>
      <c r="E1322" s="2">
        <f>U1322</f>
        <v>12</v>
      </c>
      <c r="F1322" s="2">
        <f>W1322</f>
        <v>4</v>
      </c>
      <c r="G1322" s="2">
        <f>X1322</f>
        <v>6</v>
      </c>
      <c r="H1322" s="2">
        <f>Y1322</f>
        <v>10</v>
      </c>
      <c r="I1322" s="3">
        <f>Z1322</f>
        <v>0</v>
      </c>
      <c r="J1322" s="3">
        <f>AA1322</f>
        <v>0</v>
      </c>
      <c r="K1322" s="3">
        <f>AB1322</f>
        <v>0</v>
      </c>
      <c r="L1322" s="3">
        <f>AC1322</f>
        <v>0</v>
      </c>
      <c r="M1322" s="3">
        <f>AD1322</f>
        <v>2880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253</v>
      </c>
      <c r="S1322">
        <v>132</v>
      </c>
      <c r="T1322">
        <v>8212</v>
      </c>
      <c r="U1322">
        <v>12</v>
      </c>
      <c r="V1322" t="s">
        <v>11</v>
      </c>
      <c r="W1322">
        <v>4</v>
      </c>
      <c r="X1322">
        <v>6</v>
      </c>
      <c r="Y1322">
        <v>10</v>
      </c>
      <c r="Z1322">
        <v>0</v>
      </c>
      <c r="AA1322">
        <v>0</v>
      </c>
      <c r="AB1322">
        <v>0</v>
      </c>
      <c r="AC1322">
        <v>0</v>
      </c>
      <c r="AD1322">
        <v>2880</v>
      </c>
      <c r="AE1322">
        <v>0</v>
      </c>
      <c r="AF1322">
        <v>0</v>
      </c>
      <c r="AG1322">
        <v>0</v>
      </c>
      <c r="AH1322">
        <v>0</v>
      </c>
      <c r="AI1322" t="s">
        <v>250</v>
      </c>
      <c r="AJ1322" t="s">
        <v>225</v>
      </c>
      <c r="AK1322" t="s">
        <v>14</v>
      </c>
      <c r="AL1322">
        <v>2007</v>
      </c>
      <c r="AM1322">
        <v>17</v>
      </c>
      <c r="AN1322" t="s">
        <v>29</v>
      </c>
      <c r="AO1322" t="s">
        <v>32</v>
      </c>
    </row>
    <row r="1323" spans="1:41" x14ac:dyDescent="0.25">
      <c r="A1323">
        <f>MAX(A$8:A1322)+1</f>
        <v>1315</v>
      </c>
      <c r="B1323" s="2">
        <f>T1323</f>
        <v>8212</v>
      </c>
      <c r="C1323" s="2">
        <f>S1323</f>
        <v>3</v>
      </c>
      <c r="D1323" s="2" t="str">
        <f>AO1323</f>
        <v>LLIGUES ESTATALS /  /  / EST</v>
      </c>
      <c r="E1323" s="2">
        <f>U1323</f>
        <v>3939.0697674418607</v>
      </c>
      <c r="F1323" s="2">
        <f>W1323</f>
        <v>1</v>
      </c>
      <c r="G1323" s="2">
        <f>X1323</f>
        <v>1</v>
      </c>
      <c r="H1323" s="2">
        <f>Y1323</f>
        <v>1</v>
      </c>
      <c r="I1323" s="3">
        <f>Z1323</f>
        <v>0</v>
      </c>
      <c r="J1323" s="3">
        <f>AA1323</f>
        <v>0</v>
      </c>
      <c r="K1323" s="3">
        <f>AB1323</f>
        <v>3939.0697674418607</v>
      </c>
      <c r="L1323" s="3">
        <f>AC1323</f>
        <v>0</v>
      </c>
      <c r="M1323" s="3">
        <f>AD1323</f>
        <v>0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1720</v>
      </c>
      <c r="S1323">
        <v>3</v>
      </c>
      <c r="T1323">
        <v>8212</v>
      </c>
      <c r="U1323">
        <v>3939.0697674418607</v>
      </c>
      <c r="V1323" t="s">
        <v>11</v>
      </c>
      <c r="W1323">
        <v>1</v>
      </c>
      <c r="X1323">
        <v>1</v>
      </c>
      <c r="Y1323">
        <v>1</v>
      </c>
      <c r="Z1323">
        <v>0</v>
      </c>
      <c r="AA1323">
        <v>0</v>
      </c>
      <c r="AB1323">
        <v>3939.0697674418607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 t="s">
        <v>250</v>
      </c>
      <c r="AJ1323" t="s">
        <v>225</v>
      </c>
      <c r="AK1323" t="s">
        <v>14</v>
      </c>
      <c r="AL1323">
        <v>2007</v>
      </c>
      <c r="AM1323">
        <v>17</v>
      </c>
      <c r="AN1323" t="s">
        <v>29</v>
      </c>
      <c r="AO1323" t="s">
        <v>1693</v>
      </c>
    </row>
    <row r="1324" spans="1:41" x14ac:dyDescent="0.25">
      <c r="A1324">
        <f>MAX(A$8:A1323)+1</f>
        <v>1316</v>
      </c>
      <c r="B1324" s="2">
        <f>T1324</f>
        <v>8212</v>
      </c>
      <c r="C1324" s="2">
        <f>S1324</f>
        <v>2</v>
      </c>
      <c r="D1324" s="2" t="str">
        <f>AO1324</f>
        <v>RQ / RFETM / ABS / EST</v>
      </c>
      <c r="E1324" s="2">
        <f>U1324</f>
        <v>1246</v>
      </c>
      <c r="F1324" s="2">
        <f>W1324</f>
        <v>0.1</v>
      </c>
      <c r="G1324" s="2">
        <f>X1324</f>
        <v>1</v>
      </c>
      <c r="H1324" s="2">
        <f>Y1324</f>
        <v>10</v>
      </c>
      <c r="I1324" s="3">
        <f>Z1324</f>
        <v>0</v>
      </c>
      <c r="J1324" s="3">
        <f>AA1324</f>
        <v>0</v>
      </c>
      <c r="K1324" s="3">
        <f>AB1324</f>
        <v>1246</v>
      </c>
      <c r="L1324" s="3">
        <f>AC1324</f>
        <v>0</v>
      </c>
      <c r="M1324" s="3">
        <f>AD1324</f>
        <v>0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249</v>
      </c>
      <c r="S1324">
        <v>2</v>
      </c>
      <c r="T1324">
        <v>8212</v>
      </c>
      <c r="U1324">
        <v>1246</v>
      </c>
      <c r="V1324" t="s">
        <v>11</v>
      </c>
      <c r="W1324">
        <v>0.1</v>
      </c>
      <c r="X1324">
        <v>1</v>
      </c>
      <c r="Y1324">
        <v>10</v>
      </c>
      <c r="Z1324">
        <v>0</v>
      </c>
      <c r="AA1324">
        <v>0</v>
      </c>
      <c r="AB1324">
        <v>1246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 t="s">
        <v>250</v>
      </c>
      <c r="AJ1324" t="s">
        <v>225</v>
      </c>
      <c r="AK1324" t="s">
        <v>14</v>
      </c>
      <c r="AL1324">
        <v>2007</v>
      </c>
      <c r="AM1324">
        <v>17</v>
      </c>
      <c r="AN1324" t="s">
        <v>29</v>
      </c>
      <c r="AO1324" t="s">
        <v>16</v>
      </c>
    </row>
    <row r="1325" spans="1:41" x14ac:dyDescent="0.25">
      <c r="A1325">
        <f>MAX(A$8:A1324)+1</f>
        <v>1317</v>
      </c>
      <c r="B1325" s="2">
        <f>T1325</f>
        <v>8212</v>
      </c>
      <c r="C1325" s="2">
        <f>S1325</f>
        <v>167</v>
      </c>
      <c r="D1325" s="2" t="str">
        <f>AO1325</f>
        <v>OP / CAT1F / CAD C / CAT</v>
      </c>
      <c r="E1325" s="2">
        <f>U1325</f>
        <v>4</v>
      </c>
      <c r="F1325" s="2">
        <f>W1325</f>
        <v>0.5</v>
      </c>
      <c r="G1325" s="2">
        <f>X1325</f>
        <v>3.5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70</v>
      </c>
      <c r="L1325" s="3">
        <f>AC1325</f>
        <v>70</v>
      </c>
      <c r="M1325" s="3">
        <f>AD1325</f>
        <v>70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3638</v>
      </c>
      <c r="S1325">
        <v>167</v>
      </c>
      <c r="T1325">
        <v>8212</v>
      </c>
      <c r="U1325">
        <v>4</v>
      </c>
      <c r="V1325" t="s">
        <v>22</v>
      </c>
      <c r="W1325">
        <v>0.5</v>
      </c>
      <c r="X1325">
        <v>3.5</v>
      </c>
      <c r="Y1325">
        <v>10</v>
      </c>
      <c r="Z1325">
        <v>0</v>
      </c>
      <c r="AA1325">
        <v>0</v>
      </c>
      <c r="AB1325">
        <v>70</v>
      </c>
      <c r="AC1325">
        <v>70</v>
      </c>
      <c r="AD1325">
        <v>70</v>
      </c>
      <c r="AE1325">
        <v>0</v>
      </c>
      <c r="AF1325">
        <v>0</v>
      </c>
      <c r="AG1325">
        <v>0</v>
      </c>
      <c r="AH1325">
        <v>0</v>
      </c>
      <c r="AI1325" t="s">
        <v>250</v>
      </c>
      <c r="AJ1325" t="s">
        <v>225</v>
      </c>
      <c r="AK1325" t="s">
        <v>14</v>
      </c>
      <c r="AL1325">
        <v>2007</v>
      </c>
      <c r="AM1325">
        <v>17</v>
      </c>
      <c r="AN1325" t="s">
        <v>29</v>
      </c>
      <c r="AO1325" t="s">
        <v>144</v>
      </c>
    </row>
    <row r="1326" spans="1:41" x14ac:dyDescent="0.25">
      <c r="A1326">
        <f>MAX(A$8:A1325)+1</f>
        <v>1318</v>
      </c>
      <c r="B1326" s="2">
        <f>T1326</f>
        <v>8212</v>
      </c>
      <c r="C1326" s="2">
        <f>S1326</f>
        <v>14</v>
      </c>
      <c r="D1326" s="2" t="str">
        <f>AO1326</f>
        <v>OP / CAT1F / SEN A / CAT</v>
      </c>
      <c r="E1326" s="2">
        <f>U1326</f>
        <v>10</v>
      </c>
      <c r="F1326" s="2">
        <f>W1326</f>
        <v>1.25</v>
      </c>
      <c r="G1326" s="2">
        <f>X1326</f>
        <v>15</v>
      </c>
      <c r="H1326" s="2">
        <f>Y1326</f>
        <v>10</v>
      </c>
      <c r="I1326" s="3">
        <f>Z1326</f>
        <v>0</v>
      </c>
      <c r="J1326" s="3">
        <f>AA1326</f>
        <v>0</v>
      </c>
      <c r="K1326" s="3">
        <f>AB1326</f>
        <v>1875</v>
      </c>
      <c r="L1326" s="3">
        <f>AC1326</f>
        <v>1875</v>
      </c>
      <c r="M1326" s="3">
        <f>AD1326</f>
        <v>1875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259</v>
      </c>
      <c r="S1326">
        <v>14</v>
      </c>
      <c r="T1326">
        <v>8212</v>
      </c>
      <c r="U1326">
        <v>10</v>
      </c>
      <c r="V1326" t="s">
        <v>22</v>
      </c>
      <c r="W1326">
        <v>1.25</v>
      </c>
      <c r="X1326">
        <v>15</v>
      </c>
      <c r="Y1326">
        <v>10</v>
      </c>
      <c r="Z1326">
        <v>0</v>
      </c>
      <c r="AA1326">
        <v>0</v>
      </c>
      <c r="AB1326">
        <v>1875</v>
      </c>
      <c r="AC1326">
        <v>1875</v>
      </c>
      <c r="AD1326">
        <v>1875</v>
      </c>
      <c r="AE1326">
        <v>0</v>
      </c>
      <c r="AF1326">
        <v>0</v>
      </c>
      <c r="AG1326">
        <v>0</v>
      </c>
      <c r="AH1326">
        <v>0</v>
      </c>
      <c r="AI1326" t="s">
        <v>250</v>
      </c>
      <c r="AJ1326" t="s">
        <v>225</v>
      </c>
      <c r="AK1326" t="s">
        <v>14</v>
      </c>
      <c r="AL1326">
        <v>2007</v>
      </c>
      <c r="AM1326">
        <v>17</v>
      </c>
      <c r="AN1326" t="s">
        <v>29</v>
      </c>
      <c r="AO1326" t="s">
        <v>48</v>
      </c>
    </row>
    <row r="1327" spans="1:41" x14ac:dyDescent="0.25">
      <c r="A1327">
        <f>MAX(A$8:A1326)+1</f>
        <v>1319</v>
      </c>
      <c r="B1327" s="2">
        <f>T1327</f>
        <v>8212</v>
      </c>
      <c r="C1327" s="2">
        <f>S1327</f>
        <v>78</v>
      </c>
      <c r="D1327" s="2" t="str">
        <f>AO1327</f>
        <v>TOR / ZON / JUV / EST</v>
      </c>
      <c r="E1327" s="2">
        <f>U1327</f>
        <v>8</v>
      </c>
      <c r="F1327" s="2">
        <f>W1327</f>
        <v>2</v>
      </c>
      <c r="G1327" s="2">
        <f>X1327</f>
        <v>6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0</v>
      </c>
      <c r="L1327" s="3">
        <f>AC1327</f>
        <v>960</v>
      </c>
      <c r="M1327" s="3">
        <f>AD1327</f>
        <v>960</v>
      </c>
      <c r="N1327" s="3">
        <f>AE1327</f>
        <v>0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257</v>
      </c>
      <c r="S1327">
        <v>78</v>
      </c>
      <c r="T1327">
        <v>8212</v>
      </c>
      <c r="U1327">
        <v>8</v>
      </c>
      <c r="V1327" t="s">
        <v>3882</v>
      </c>
      <c r="W1327">
        <v>2</v>
      </c>
      <c r="X1327">
        <v>6</v>
      </c>
      <c r="Y1327">
        <v>10</v>
      </c>
      <c r="Z1327">
        <v>0</v>
      </c>
      <c r="AA1327">
        <v>0</v>
      </c>
      <c r="AB1327">
        <v>0</v>
      </c>
      <c r="AC1327">
        <v>960</v>
      </c>
      <c r="AD1327">
        <v>960</v>
      </c>
      <c r="AE1327">
        <v>0</v>
      </c>
      <c r="AF1327">
        <v>0</v>
      </c>
      <c r="AG1327">
        <v>0</v>
      </c>
      <c r="AH1327">
        <v>0</v>
      </c>
      <c r="AI1327" t="s">
        <v>250</v>
      </c>
      <c r="AJ1327" t="s">
        <v>225</v>
      </c>
      <c r="AK1327" t="s">
        <v>14</v>
      </c>
      <c r="AL1327">
        <v>2007</v>
      </c>
      <c r="AM1327">
        <v>17</v>
      </c>
      <c r="AN1327" t="s">
        <v>29</v>
      </c>
      <c r="AO1327" t="s">
        <v>39</v>
      </c>
    </row>
    <row r="1328" spans="1:41" x14ac:dyDescent="0.25">
      <c r="A1328">
        <f>MAX(A$8:A1327)+1</f>
        <v>1320</v>
      </c>
      <c r="B1328" s="2">
        <f>T1328</f>
        <v>8212</v>
      </c>
      <c r="C1328" s="2">
        <f>S1328</f>
        <v>120</v>
      </c>
      <c r="D1328" s="2" t="str">
        <f>AO1328</f>
        <v>CAMP / CAT / JUV / CAT</v>
      </c>
      <c r="E1328" s="2">
        <f>U1328</f>
        <v>8</v>
      </c>
      <c r="F1328" s="2">
        <f>W1328</f>
        <v>2</v>
      </c>
      <c r="G1328" s="2">
        <f>X1328</f>
        <v>6</v>
      </c>
      <c r="H1328" s="2">
        <f>Y1328</f>
        <v>10</v>
      </c>
      <c r="I1328" s="3">
        <f>Z1328</f>
        <v>0</v>
      </c>
      <c r="J1328" s="3">
        <f>AA1328</f>
        <v>0</v>
      </c>
      <c r="K1328" s="3">
        <f>AB1328</f>
        <v>0</v>
      </c>
      <c r="L1328" s="3">
        <f>AC1328</f>
        <v>0</v>
      </c>
      <c r="M1328" s="3">
        <f>AD1328</f>
        <v>960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252</v>
      </c>
      <c r="S1328">
        <v>120</v>
      </c>
      <c r="T1328">
        <v>8212</v>
      </c>
      <c r="U1328">
        <v>8</v>
      </c>
      <c r="V1328" t="s">
        <v>4113</v>
      </c>
      <c r="W1328">
        <v>2</v>
      </c>
      <c r="X1328">
        <v>6</v>
      </c>
      <c r="Y1328">
        <v>10</v>
      </c>
      <c r="Z1328">
        <v>0</v>
      </c>
      <c r="AA1328">
        <v>0</v>
      </c>
      <c r="AB1328">
        <v>0</v>
      </c>
      <c r="AC1328">
        <v>0</v>
      </c>
      <c r="AD1328">
        <v>960</v>
      </c>
      <c r="AE1328">
        <v>0</v>
      </c>
      <c r="AF1328">
        <v>0</v>
      </c>
      <c r="AG1328">
        <v>0</v>
      </c>
      <c r="AH1328">
        <v>0</v>
      </c>
      <c r="AI1328" t="s">
        <v>250</v>
      </c>
      <c r="AJ1328" t="s">
        <v>225</v>
      </c>
      <c r="AK1328" t="s">
        <v>14</v>
      </c>
      <c r="AL1328">
        <v>2007</v>
      </c>
      <c r="AM1328">
        <v>17</v>
      </c>
      <c r="AN1328" t="s">
        <v>29</v>
      </c>
      <c r="AO1328" t="s">
        <v>31</v>
      </c>
    </row>
    <row r="1329" spans="1:41" x14ac:dyDescent="0.25">
      <c r="A1329">
        <f>MAX(A$8:A1328)+1</f>
        <v>1321</v>
      </c>
      <c r="B1329" s="2">
        <f>T1329</f>
        <v>8212</v>
      </c>
      <c r="C1329" s="2">
        <f>S1329</f>
        <v>88</v>
      </c>
      <c r="D1329" s="2" t="str">
        <f>AO1329</f>
        <v>TOR / EST / JUV / EST</v>
      </c>
      <c r="E1329" s="2">
        <f>U1329</f>
        <v>12</v>
      </c>
      <c r="F1329" s="2">
        <f>W1329</f>
        <v>4</v>
      </c>
      <c r="G1329" s="2">
        <f>X1329</f>
        <v>6</v>
      </c>
      <c r="H1329" s="2">
        <f>Y1329</f>
        <v>10</v>
      </c>
      <c r="I1329" s="3">
        <f>Z1329</f>
        <v>0</v>
      </c>
      <c r="J1329" s="3">
        <f>AA1329</f>
        <v>0</v>
      </c>
      <c r="K1329" s="3">
        <f>AB1329</f>
        <v>0</v>
      </c>
      <c r="L1329" s="3">
        <f>AC1329</f>
        <v>2880</v>
      </c>
      <c r="M1329" s="3">
        <f>AD1329</f>
        <v>2880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258</v>
      </c>
      <c r="S1329">
        <v>88</v>
      </c>
      <c r="T1329">
        <v>8212</v>
      </c>
      <c r="U1329">
        <v>12</v>
      </c>
      <c r="V1329" t="s">
        <v>2462</v>
      </c>
      <c r="W1329">
        <v>4</v>
      </c>
      <c r="X1329">
        <v>6</v>
      </c>
      <c r="Y1329">
        <v>10</v>
      </c>
      <c r="Z1329">
        <v>0</v>
      </c>
      <c r="AA1329">
        <v>0</v>
      </c>
      <c r="AB1329">
        <v>0</v>
      </c>
      <c r="AC1329">
        <v>2880</v>
      </c>
      <c r="AD1329">
        <v>2880</v>
      </c>
      <c r="AE1329">
        <v>0</v>
      </c>
      <c r="AF1329">
        <v>0</v>
      </c>
      <c r="AG1329">
        <v>0</v>
      </c>
      <c r="AH1329">
        <v>0</v>
      </c>
      <c r="AI1329" t="s">
        <v>250</v>
      </c>
      <c r="AJ1329" t="s">
        <v>225</v>
      </c>
      <c r="AK1329" t="s">
        <v>14</v>
      </c>
      <c r="AL1329">
        <v>2007</v>
      </c>
      <c r="AM1329">
        <v>17</v>
      </c>
      <c r="AN1329" t="s">
        <v>29</v>
      </c>
      <c r="AO1329" t="s">
        <v>99</v>
      </c>
    </row>
    <row r="1330" spans="1:41" x14ac:dyDescent="0.25">
      <c r="A1330">
        <f>MAX(A$8:A1329)+1</f>
        <v>1322</v>
      </c>
      <c r="B1330" s="2">
        <f>T1330</f>
        <v>8212</v>
      </c>
      <c r="C1330" s="2">
        <f>S1330</f>
        <v>130</v>
      </c>
      <c r="D1330" s="2" t="str">
        <f>AO1330</f>
        <v>CAMP / ESP / ABS / EST</v>
      </c>
      <c r="E1330" s="2">
        <f>U1330</f>
        <v>2</v>
      </c>
      <c r="F1330" s="2">
        <f>W1330</f>
        <v>4</v>
      </c>
      <c r="G1330" s="2">
        <f>X1330</f>
        <v>15</v>
      </c>
      <c r="H1330" s="2">
        <f>Y1330</f>
        <v>10</v>
      </c>
      <c r="I1330" s="3">
        <f>Z1330</f>
        <v>0</v>
      </c>
      <c r="J1330" s="3">
        <f>AA1330</f>
        <v>0</v>
      </c>
      <c r="K1330" s="3">
        <f>AB1330</f>
        <v>1200</v>
      </c>
      <c r="L1330" s="3">
        <f>AC1330</f>
        <v>1200</v>
      </c>
      <c r="M1330" s="3">
        <f>AD1330</f>
        <v>1200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4843</v>
      </c>
      <c r="S1330">
        <v>130</v>
      </c>
      <c r="T1330">
        <v>8212</v>
      </c>
      <c r="U1330">
        <v>2</v>
      </c>
      <c r="V1330" t="s">
        <v>2462</v>
      </c>
      <c r="W1330">
        <v>4</v>
      </c>
      <c r="X1330">
        <v>15</v>
      </c>
      <c r="Y1330">
        <v>10</v>
      </c>
      <c r="Z1330">
        <v>0</v>
      </c>
      <c r="AA1330">
        <v>0</v>
      </c>
      <c r="AB1330">
        <v>1200</v>
      </c>
      <c r="AC1330">
        <v>1200</v>
      </c>
      <c r="AD1330">
        <v>1200</v>
      </c>
      <c r="AE1330">
        <v>0</v>
      </c>
      <c r="AF1330">
        <v>0</v>
      </c>
      <c r="AG1330">
        <v>0</v>
      </c>
      <c r="AH1330">
        <v>0</v>
      </c>
      <c r="AI1330" t="s">
        <v>250</v>
      </c>
      <c r="AJ1330" t="s">
        <v>225</v>
      </c>
      <c r="AK1330" t="s">
        <v>14</v>
      </c>
      <c r="AL1330">
        <v>2007</v>
      </c>
      <c r="AM1330">
        <v>17</v>
      </c>
      <c r="AN1330" t="s">
        <v>29</v>
      </c>
      <c r="AO1330" t="s">
        <v>78</v>
      </c>
    </row>
    <row r="1331" spans="1:41" x14ac:dyDescent="0.25">
      <c r="A1331">
        <f>MAX(A$8:A1330)+1</f>
        <v>1323</v>
      </c>
      <c r="B1331" s="2">
        <f>T1331</f>
        <v>8212</v>
      </c>
      <c r="C1331" s="2">
        <f>S1331</f>
        <v>72</v>
      </c>
      <c r="D1331" s="2" t="str">
        <f>AO1331</f>
        <v>TOP / EST / JUV / EST</v>
      </c>
      <c r="E1331" s="2">
        <f>U1331</f>
        <v>8</v>
      </c>
      <c r="F1331" s="2">
        <f>W1331</f>
        <v>4</v>
      </c>
      <c r="G1331" s="2">
        <f>X1331</f>
        <v>6</v>
      </c>
      <c r="H1331" s="2">
        <f>Y1331</f>
        <v>10</v>
      </c>
      <c r="I1331" s="3">
        <f>Z1331</f>
        <v>0</v>
      </c>
      <c r="J1331" s="3">
        <f>AA1331</f>
        <v>0</v>
      </c>
      <c r="K1331" s="3">
        <f>AB1331</f>
        <v>0</v>
      </c>
      <c r="L1331" s="3">
        <f>AC1331</f>
        <v>1920</v>
      </c>
      <c r="M1331" s="3">
        <f>AD1331</f>
        <v>1920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255</v>
      </c>
      <c r="S1331">
        <v>72</v>
      </c>
      <c r="T1331">
        <v>8212</v>
      </c>
      <c r="U1331">
        <v>8</v>
      </c>
      <c r="V1331" t="s">
        <v>4855</v>
      </c>
      <c r="W1331">
        <v>4</v>
      </c>
      <c r="X1331">
        <v>6</v>
      </c>
      <c r="Y1331">
        <v>10</v>
      </c>
      <c r="Z1331">
        <v>0</v>
      </c>
      <c r="AA1331">
        <v>0</v>
      </c>
      <c r="AB1331">
        <v>0</v>
      </c>
      <c r="AC1331">
        <v>1920</v>
      </c>
      <c r="AD1331">
        <v>1920</v>
      </c>
      <c r="AE1331">
        <v>0</v>
      </c>
      <c r="AF1331">
        <v>0</v>
      </c>
      <c r="AG1331">
        <v>0</v>
      </c>
      <c r="AH1331">
        <v>0</v>
      </c>
      <c r="AI1331" t="s">
        <v>250</v>
      </c>
      <c r="AJ1331" t="s">
        <v>225</v>
      </c>
      <c r="AK1331" t="s">
        <v>14</v>
      </c>
      <c r="AL1331">
        <v>2007</v>
      </c>
      <c r="AM1331">
        <v>17</v>
      </c>
      <c r="AN1331" t="s">
        <v>29</v>
      </c>
      <c r="AO1331" t="s">
        <v>256</v>
      </c>
    </row>
    <row r="1332" spans="1:41" x14ac:dyDescent="0.25">
      <c r="A1332">
        <f>MAX(A$8:A1331)+1</f>
        <v>1324</v>
      </c>
      <c r="B1332" s="2">
        <f>T1332</f>
        <v>8212</v>
      </c>
      <c r="C1332" s="2">
        <f>S1332</f>
        <v>64</v>
      </c>
      <c r="D1332" s="2" t="str">
        <f>AO1332</f>
        <v>TOP / CAT / ABS / CAT</v>
      </c>
      <c r="E1332" s="2">
        <f>U1332</f>
        <v>12</v>
      </c>
      <c r="F1332" s="2">
        <f>W1332</f>
        <v>2</v>
      </c>
      <c r="G1332" s="2">
        <f>X1332</f>
        <v>15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3600</v>
      </c>
      <c r="L1332" s="3">
        <f>AC1332</f>
        <v>0</v>
      </c>
      <c r="M1332" s="3">
        <f>AD1332</f>
        <v>0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2484</v>
      </c>
      <c r="S1332">
        <v>64</v>
      </c>
      <c r="T1332">
        <v>8212</v>
      </c>
      <c r="U1332">
        <v>12</v>
      </c>
      <c r="V1332" t="s">
        <v>4874</v>
      </c>
      <c r="W1332">
        <v>2</v>
      </c>
      <c r="X1332">
        <v>15</v>
      </c>
      <c r="Y1332">
        <v>10</v>
      </c>
      <c r="Z1332">
        <v>0</v>
      </c>
      <c r="AA1332">
        <v>0</v>
      </c>
      <c r="AB1332">
        <v>3600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 t="s">
        <v>250</v>
      </c>
      <c r="AJ1332" t="s">
        <v>225</v>
      </c>
      <c r="AK1332" t="s">
        <v>14</v>
      </c>
      <c r="AL1332">
        <v>2007</v>
      </c>
      <c r="AM1332">
        <v>17</v>
      </c>
      <c r="AN1332" t="s">
        <v>29</v>
      </c>
      <c r="AO1332" t="s">
        <v>169</v>
      </c>
    </row>
    <row r="1333" spans="1:41" x14ac:dyDescent="0.25">
      <c r="A1333">
        <f>MAX(A$8:A1332)+1</f>
        <v>1325</v>
      </c>
      <c r="B1333" s="2">
        <f>T1333</f>
        <v>8212</v>
      </c>
      <c r="C1333" s="2">
        <f>S1333</f>
        <v>117</v>
      </c>
      <c r="D1333" s="2" t="str">
        <f>AO1333</f>
        <v>CAMP / CAT / ABS / CAT</v>
      </c>
      <c r="E1333" s="2">
        <f>U1333</f>
        <v>4</v>
      </c>
      <c r="F1333" s="2">
        <f>W1333</f>
        <v>2</v>
      </c>
      <c r="G1333" s="2">
        <f>X1333</f>
        <v>15</v>
      </c>
      <c r="H1333" s="2">
        <f>Y1333</f>
        <v>10</v>
      </c>
      <c r="I1333" s="3">
        <f>Z1333</f>
        <v>0</v>
      </c>
      <c r="J1333" s="3">
        <f>AA1333</f>
        <v>0</v>
      </c>
      <c r="K1333" s="3">
        <f>AB1333</f>
        <v>1200</v>
      </c>
      <c r="L1333" s="3">
        <f>AC1333</f>
        <v>1200</v>
      </c>
      <c r="M1333" s="3">
        <f>AD1333</f>
        <v>1200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251</v>
      </c>
      <c r="S1333">
        <v>117</v>
      </c>
      <c r="T1333">
        <v>8212</v>
      </c>
      <c r="U1333">
        <v>4</v>
      </c>
      <c r="V1333" t="s">
        <v>5284</v>
      </c>
      <c r="W1333">
        <v>2</v>
      </c>
      <c r="X1333">
        <v>15</v>
      </c>
      <c r="Y1333">
        <v>10</v>
      </c>
      <c r="Z1333">
        <v>0</v>
      </c>
      <c r="AA1333">
        <v>0</v>
      </c>
      <c r="AB1333">
        <v>1200</v>
      </c>
      <c r="AC1333">
        <v>1200</v>
      </c>
      <c r="AD1333">
        <v>1200</v>
      </c>
      <c r="AE1333">
        <v>0</v>
      </c>
      <c r="AF1333">
        <v>0</v>
      </c>
      <c r="AG1333">
        <v>0</v>
      </c>
      <c r="AH1333">
        <v>0</v>
      </c>
      <c r="AI1333" t="s">
        <v>250</v>
      </c>
      <c r="AJ1333" t="s">
        <v>225</v>
      </c>
      <c r="AK1333" t="s">
        <v>14</v>
      </c>
      <c r="AL1333">
        <v>2007</v>
      </c>
      <c r="AM1333">
        <v>17</v>
      </c>
      <c r="AN1333" t="s">
        <v>29</v>
      </c>
      <c r="AO1333" t="s">
        <v>30</v>
      </c>
    </row>
    <row r="1334" spans="1:41" x14ac:dyDescent="0.25">
      <c r="A1334">
        <f>MAX(A$8:A1333)+1</f>
        <v>1326</v>
      </c>
      <c r="B1334" s="2">
        <f>T1334</f>
        <v>8301</v>
      </c>
      <c r="C1334" s="2">
        <f>S1334</f>
        <v>3</v>
      </c>
      <c r="D1334" s="2" t="str">
        <f>AO1334</f>
        <v>LLIGUES ESTATALS /  /  / EST</v>
      </c>
      <c r="E1334" s="2">
        <f>U1334</f>
        <v>191.49999999999986</v>
      </c>
      <c r="F1334" s="2">
        <f>W1334</f>
        <v>1</v>
      </c>
      <c r="G1334" s="2">
        <f>X1334</f>
        <v>1</v>
      </c>
      <c r="H1334" s="2">
        <f>Y1334</f>
        <v>1</v>
      </c>
      <c r="I1334" s="3">
        <f>Z1334</f>
        <v>0</v>
      </c>
      <c r="J1334" s="3">
        <f>AA1334</f>
        <v>0</v>
      </c>
      <c r="K1334" s="3">
        <f>AB1334</f>
        <v>191.49999999999986</v>
      </c>
      <c r="L1334" s="3">
        <f>AC1334</f>
        <v>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1975</v>
      </c>
      <c r="S1334">
        <v>3</v>
      </c>
      <c r="T1334">
        <v>8301</v>
      </c>
      <c r="U1334">
        <v>191.49999999999986</v>
      </c>
      <c r="V1334" t="s">
        <v>11</v>
      </c>
      <c r="W1334">
        <v>1</v>
      </c>
      <c r="X1334">
        <v>1</v>
      </c>
      <c r="Y1334">
        <v>1</v>
      </c>
      <c r="Z1334">
        <v>0</v>
      </c>
      <c r="AA1334">
        <v>0</v>
      </c>
      <c r="AB1334">
        <v>191.49999999999986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4220</v>
      </c>
      <c r="AJ1334" t="s">
        <v>731</v>
      </c>
      <c r="AK1334" t="s">
        <v>14</v>
      </c>
      <c r="AL1334">
        <v>2005</v>
      </c>
      <c r="AM1334">
        <v>19</v>
      </c>
      <c r="AN1334" t="s">
        <v>131</v>
      </c>
      <c r="AO1334" t="s">
        <v>1693</v>
      </c>
    </row>
    <row r="1335" spans="1:41" x14ac:dyDescent="0.25">
      <c r="A1335">
        <f>MAX(A$8:A1334)+1</f>
        <v>1327</v>
      </c>
      <c r="B1335" s="2">
        <f>T1335</f>
        <v>8304</v>
      </c>
      <c r="C1335" s="2">
        <f>S1335</f>
        <v>152</v>
      </c>
      <c r="D1335" s="2" t="str">
        <f>AO1335</f>
        <v>OP / OLOT / ABS / CAT</v>
      </c>
      <c r="E1335" s="2">
        <f>U1335</f>
        <v>1</v>
      </c>
      <c r="F1335" s="2">
        <f>W1335</f>
        <v>0.25</v>
      </c>
      <c r="G1335" s="2">
        <f>X1335</f>
        <v>15</v>
      </c>
      <c r="H1335" s="2">
        <f>Y1335</f>
        <v>10</v>
      </c>
      <c r="I1335" s="3">
        <f>Z1335</f>
        <v>0</v>
      </c>
      <c r="J1335" s="3">
        <f>AA1335</f>
        <v>0</v>
      </c>
      <c r="K1335" s="3">
        <f>AB1335</f>
        <v>37.5</v>
      </c>
      <c r="L1335" s="3">
        <f>AC1335</f>
        <v>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1303</v>
      </c>
      <c r="S1335">
        <v>152</v>
      </c>
      <c r="T1335">
        <v>8304</v>
      </c>
      <c r="U1335">
        <v>1</v>
      </c>
      <c r="V1335" t="s">
        <v>22</v>
      </c>
      <c r="W1335">
        <v>0.25</v>
      </c>
      <c r="X1335">
        <v>15</v>
      </c>
      <c r="Y1335">
        <v>10</v>
      </c>
      <c r="Z1335">
        <v>0</v>
      </c>
      <c r="AA1335">
        <v>0</v>
      </c>
      <c r="AB1335">
        <v>37.5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1304</v>
      </c>
      <c r="AJ1335" t="s">
        <v>1302</v>
      </c>
      <c r="AK1335" t="s">
        <v>14</v>
      </c>
      <c r="AL1335">
        <v>1998</v>
      </c>
      <c r="AM1335">
        <v>26</v>
      </c>
      <c r="AN1335" t="s">
        <v>15</v>
      </c>
      <c r="AO1335" t="s">
        <v>198</v>
      </c>
    </row>
    <row r="1336" spans="1:41" x14ac:dyDescent="0.25">
      <c r="A1336">
        <f>MAX(A$8:A1335)+1</f>
        <v>1328</v>
      </c>
      <c r="B1336" s="2">
        <f>T1336</f>
        <v>8311</v>
      </c>
      <c r="C1336" s="2">
        <f>S1336</f>
        <v>3</v>
      </c>
      <c r="D1336" s="2" t="str">
        <f>AO1336</f>
        <v>LLIGUES ESTATALS /  /  / EST</v>
      </c>
      <c r="E1336" s="2">
        <f>U1336</f>
        <v>191.24999999999994</v>
      </c>
      <c r="F1336" s="2">
        <f>W1336</f>
        <v>1</v>
      </c>
      <c r="G1336" s="2">
        <f>X1336</f>
        <v>1</v>
      </c>
      <c r="H1336" s="2">
        <f>Y1336</f>
        <v>1</v>
      </c>
      <c r="I1336" s="3">
        <f>Z1336</f>
        <v>0</v>
      </c>
      <c r="J1336" s="3">
        <f>AA1336</f>
        <v>0</v>
      </c>
      <c r="K1336" s="3">
        <f>AB1336</f>
        <v>191.24999999999994</v>
      </c>
      <c r="L1336" s="3">
        <f>AC1336</f>
        <v>0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1974</v>
      </c>
      <c r="S1336">
        <v>3</v>
      </c>
      <c r="T1336">
        <v>8311</v>
      </c>
      <c r="U1336">
        <v>191.24999999999994</v>
      </c>
      <c r="V1336" t="s">
        <v>11</v>
      </c>
      <c r="W1336">
        <v>1</v>
      </c>
      <c r="X1336">
        <v>1</v>
      </c>
      <c r="Y1336">
        <v>1</v>
      </c>
      <c r="Z1336">
        <v>0</v>
      </c>
      <c r="AA1336">
        <v>0</v>
      </c>
      <c r="AB1336">
        <v>191.24999999999994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920</v>
      </c>
      <c r="AJ1336" t="s">
        <v>910</v>
      </c>
      <c r="AK1336" t="s">
        <v>14</v>
      </c>
      <c r="AL1336">
        <v>1983</v>
      </c>
      <c r="AM1336">
        <v>41</v>
      </c>
      <c r="AN1336" t="s">
        <v>91</v>
      </c>
      <c r="AO1336" t="s">
        <v>1693</v>
      </c>
    </row>
    <row r="1337" spans="1:41" x14ac:dyDescent="0.25">
      <c r="A1337">
        <f>MAX(A$8:A1336)+1</f>
        <v>1329</v>
      </c>
      <c r="B1337" s="2">
        <f>T1337</f>
        <v>8311</v>
      </c>
      <c r="C1337" s="2">
        <f>S1337</f>
        <v>105</v>
      </c>
      <c r="D1337" s="2" t="str">
        <f>AO1337</f>
        <v>OP / BCN1F / V40 / BCN</v>
      </c>
      <c r="E1337" s="2">
        <f>U1337</f>
        <v>2.25</v>
      </c>
      <c r="F1337" s="2">
        <f>W1337</f>
        <v>1</v>
      </c>
      <c r="G1337" s="2">
        <f>X1337</f>
        <v>15</v>
      </c>
      <c r="H1337" s="2">
        <f>Y1337</f>
        <v>10</v>
      </c>
      <c r="I1337" s="3">
        <f>Z1337</f>
        <v>337.5</v>
      </c>
      <c r="J1337" s="3">
        <f>AA1337</f>
        <v>0</v>
      </c>
      <c r="K1337" s="3">
        <f>AB1337</f>
        <v>0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3852</v>
      </c>
      <c r="S1337">
        <v>105</v>
      </c>
      <c r="T1337">
        <v>8311</v>
      </c>
      <c r="U1337">
        <v>2.25</v>
      </c>
      <c r="V1337" t="s">
        <v>3849</v>
      </c>
      <c r="W1337">
        <v>1</v>
      </c>
      <c r="X1337">
        <v>15</v>
      </c>
      <c r="Y1337">
        <v>10</v>
      </c>
      <c r="Z1337">
        <v>337.5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920</v>
      </c>
      <c r="AJ1337" t="s">
        <v>910</v>
      </c>
      <c r="AK1337" t="s">
        <v>14</v>
      </c>
      <c r="AL1337">
        <v>1983</v>
      </c>
      <c r="AM1337">
        <v>41</v>
      </c>
      <c r="AN1337" t="s">
        <v>91</v>
      </c>
      <c r="AO1337" t="s">
        <v>462</v>
      </c>
    </row>
    <row r="1338" spans="1:41" x14ac:dyDescent="0.25">
      <c r="A1338">
        <f>MAX(A$8:A1337)+1</f>
        <v>1330</v>
      </c>
      <c r="B1338" s="2">
        <f>T1338</f>
        <v>8311</v>
      </c>
      <c r="C1338" s="2">
        <f>S1338</f>
        <v>124</v>
      </c>
      <c r="D1338" s="2" t="str">
        <f>AO1338</f>
        <v>CAMP / CAT / V40 / CAT</v>
      </c>
      <c r="E1338" s="2">
        <f>U1338</f>
        <v>4</v>
      </c>
      <c r="F1338" s="2">
        <f>W1338</f>
        <v>2</v>
      </c>
      <c r="G1338" s="2">
        <f>X1338</f>
        <v>15</v>
      </c>
      <c r="H1338" s="2">
        <f>Y1338</f>
        <v>10</v>
      </c>
      <c r="I1338" s="3">
        <f>Z1338</f>
        <v>1200</v>
      </c>
      <c r="J1338" s="3">
        <f>AA1338</f>
        <v>0</v>
      </c>
      <c r="K1338" s="3">
        <f>AB1338</f>
        <v>0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4643</v>
      </c>
      <c r="S1338">
        <v>124</v>
      </c>
      <c r="T1338">
        <v>8311</v>
      </c>
      <c r="U1338">
        <v>4</v>
      </c>
      <c r="V1338" t="s">
        <v>4633</v>
      </c>
      <c r="W1338">
        <v>2</v>
      </c>
      <c r="X1338">
        <v>15</v>
      </c>
      <c r="Y1338">
        <v>10</v>
      </c>
      <c r="Z1338">
        <v>1200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920</v>
      </c>
      <c r="AJ1338" t="s">
        <v>910</v>
      </c>
      <c r="AK1338" t="s">
        <v>14</v>
      </c>
      <c r="AL1338">
        <v>1983</v>
      </c>
      <c r="AM1338">
        <v>41</v>
      </c>
      <c r="AN1338" t="s">
        <v>91</v>
      </c>
      <c r="AO1338" t="s">
        <v>197</v>
      </c>
    </row>
    <row r="1339" spans="1:41" x14ac:dyDescent="0.25">
      <c r="A1339">
        <f>MAX(A$8:A1338)+1</f>
        <v>1331</v>
      </c>
      <c r="B1339" s="2">
        <f>T1339</f>
        <v>8315</v>
      </c>
      <c r="C1339" s="2">
        <f>S1339</f>
        <v>3</v>
      </c>
      <c r="D1339" s="2" t="str">
        <f>AO1339</f>
        <v>LLIGUES ESTATALS /  /  / EST</v>
      </c>
      <c r="E1339" s="2">
        <f>U1339</f>
        <v>1497.2926829268292</v>
      </c>
      <c r="F1339" s="2">
        <f>W1339</f>
        <v>1</v>
      </c>
      <c r="G1339" s="2">
        <f>X1339</f>
        <v>1</v>
      </c>
      <c r="H1339" s="2">
        <f>Y1339</f>
        <v>1</v>
      </c>
      <c r="I1339" s="3">
        <f>Z1339</f>
        <v>0</v>
      </c>
      <c r="J1339" s="3">
        <f>AA1339</f>
        <v>0</v>
      </c>
      <c r="K1339" s="3">
        <f>AB1339</f>
        <v>1497.2926829268292</v>
      </c>
      <c r="L1339" s="3">
        <f>AC1339</f>
        <v>0</v>
      </c>
      <c r="M1339" s="3">
        <f>AD1339</f>
        <v>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1749</v>
      </c>
      <c r="S1339">
        <v>3</v>
      </c>
      <c r="T1339">
        <v>8315</v>
      </c>
      <c r="U1339">
        <v>1497.2926829268292</v>
      </c>
      <c r="V1339" t="s">
        <v>11</v>
      </c>
      <c r="W1339">
        <v>1</v>
      </c>
      <c r="X1339">
        <v>1</v>
      </c>
      <c r="Y1339">
        <v>1</v>
      </c>
      <c r="Z1339">
        <v>0</v>
      </c>
      <c r="AA1339">
        <v>0</v>
      </c>
      <c r="AB1339">
        <v>1497.2926829268292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 t="s">
        <v>42</v>
      </c>
      <c r="AJ1339" t="s">
        <v>24</v>
      </c>
      <c r="AK1339" t="s">
        <v>14</v>
      </c>
      <c r="AL1339">
        <v>2002</v>
      </c>
      <c r="AM1339">
        <v>22</v>
      </c>
      <c r="AN1339" t="s">
        <v>15</v>
      </c>
      <c r="AO1339" t="s">
        <v>1693</v>
      </c>
    </row>
    <row r="1340" spans="1:41" x14ac:dyDescent="0.25">
      <c r="A1340">
        <f>MAX(A$8:A1339)+1</f>
        <v>1332</v>
      </c>
      <c r="B1340" s="2">
        <f>T1340</f>
        <v>8315</v>
      </c>
      <c r="C1340" s="2">
        <f>S1340</f>
        <v>2</v>
      </c>
      <c r="D1340" s="2" t="str">
        <f>AO1340</f>
        <v>RQ / RFETM / ABS / EST</v>
      </c>
      <c r="E1340" s="2">
        <f>U1340</f>
        <v>517</v>
      </c>
      <c r="F1340" s="2">
        <f>W1340</f>
        <v>0.1</v>
      </c>
      <c r="G1340" s="2">
        <f>X1340</f>
        <v>1</v>
      </c>
      <c r="H1340" s="2">
        <f>Y1340</f>
        <v>10</v>
      </c>
      <c r="I1340" s="3">
        <f>Z1340</f>
        <v>0</v>
      </c>
      <c r="J1340" s="3">
        <f>AA1340</f>
        <v>0</v>
      </c>
      <c r="K1340" s="3">
        <f>AB1340</f>
        <v>517</v>
      </c>
      <c r="L1340" s="3">
        <f>AC1340</f>
        <v>0</v>
      </c>
      <c r="M1340" s="3">
        <f>AD1340</f>
        <v>0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41</v>
      </c>
      <c r="S1340">
        <v>2</v>
      </c>
      <c r="T1340">
        <v>8315</v>
      </c>
      <c r="U1340">
        <v>517</v>
      </c>
      <c r="V1340" t="s">
        <v>11</v>
      </c>
      <c r="W1340">
        <v>0.1</v>
      </c>
      <c r="X1340">
        <v>1</v>
      </c>
      <c r="Y1340">
        <v>10</v>
      </c>
      <c r="Z1340">
        <v>0</v>
      </c>
      <c r="AA1340">
        <v>0</v>
      </c>
      <c r="AB1340">
        <v>517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 t="s">
        <v>42</v>
      </c>
      <c r="AJ1340" t="s">
        <v>24</v>
      </c>
      <c r="AK1340" t="s">
        <v>14</v>
      </c>
      <c r="AL1340">
        <v>2002</v>
      </c>
      <c r="AM1340">
        <v>22</v>
      </c>
      <c r="AN1340" t="s">
        <v>15</v>
      </c>
      <c r="AO1340" t="s">
        <v>16</v>
      </c>
    </row>
    <row r="1341" spans="1:41" x14ac:dyDescent="0.25">
      <c r="A1341">
        <f>MAX(A$8:A1340)+1</f>
        <v>1333</v>
      </c>
      <c r="B1341" s="2">
        <f>T1341</f>
        <v>8315</v>
      </c>
      <c r="C1341" s="2">
        <f>S1341</f>
        <v>5</v>
      </c>
      <c r="D1341" s="2" t="str">
        <f>AO1341</f>
        <v>OP / VIC / ABS / EST</v>
      </c>
      <c r="E1341" s="2">
        <f>U1341</f>
        <v>2</v>
      </c>
      <c r="F1341" s="2">
        <f>W1341</f>
        <v>1</v>
      </c>
      <c r="G1341" s="2">
        <f>X1341</f>
        <v>15</v>
      </c>
      <c r="H1341" s="2">
        <f>Y1341</f>
        <v>10</v>
      </c>
      <c r="I1341" s="3">
        <f>Z1341</f>
        <v>0</v>
      </c>
      <c r="J1341" s="3">
        <f>AA1341</f>
        <v>0</v>
      </c>
      <c r="K1341" s="3">
        <f>AB1341</f>
        <v>300</v>
      </c>
      <c r="L1341" s="3">
        <f>AC1341</f>
        <v>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3353</v>
      </c>
      <c r="S1341">
        <v>5</v>
      </c>
      <c r="T1341">
        <v>8315</v>
      </c>
      <c r="U1341">
        <v>2</v>
      </c>
      <c r="V1341" t="s">
        <v>22</v>
      </c>
      <c r="W1341">
        <v>1</v>
      </c>
      <c r="X1341">
        <v>15</v>
      </c>
      <c r="Y1341">
        <v>10</v>
      </c>
      <c r="Z1341">
        <v>0</v>
      </c>
      <c r="AA1341">
        <v>0</v>
      </c>
      <c r="AB1341">
        <v>300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42</v>
      </c>
      <c r="AJ1341" t="s">
        <v>24</v>
      </c>
      <c r="AK1341" t="s">
        <v>14</v>
      </c>
      <c r="AL1341">
        <v>2002</v>
      </c>
      <c r="AM1341">
        <v>22</v>
      </c>
      <c r="AN1341" t="s">
        <v>15</v>
      </c>
      <c r="AO1341" t="s">
        <v>84</v>
      </c>
    </row>
    <row r="1342" spans="1:41" x14ac:dyDescent="0.25">
      <c r="A1342">
        <f>MAX(A$8:A1341)+1</f>
        <v>1334</v>
      </c>
      <c r="B1342" s="2">
        <f>T1342</f>
        <v>8315</v>
      </c>
      <c r="C1342" s="2">
        <f>S1342</f>
        <v>14</v>
      </c>
      <c r="D1342" s="2" t="str">
        <f>AO1342</f>
        <v>OP / CAT1F / SEN A / CAT</v>
      </c>
      <c r="E1342" s="2">
        <f>U1342</f>
        <v>8</v>
      </c>
      <c r="F1342" s="2">
        <f>W1342</f>
        <v>1.25</v>
      </c>
      <c r="G1342" s="2">
        <f>X1342</f>
        <v>15</v>
      </c>
      <c r="H1342" s="2">
        <f>Y1342</f>
        <v>10</v>
      </c>
      <c r="I1342" s="3">
        <f>Z1342</f>
        <v>0</v>
      </c>
      <c r="J1342" s="3">
        <f>AA1342</f>
        <v>0</v>
      </c>
      <c r="K1342" s="3">
        <f>AB1342</f>
        <v>1500</v>
      </c>
      <c r="L1342" s="3">
        <f>AC1342</f>
        <v>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47</v>
      </c>
      <c r="S1342">
        <v>14</v>
      </c>
      <c r="T1342">
        <v>8315</v>
      </c>
      <c r="U1342">
        <v>8</v>
      </c>
      <c r="V1342" t="s">
        <v>22</v>
      </c>
      <c r="W1342">
        <v>1.25</v>
      </c>
      <c r="X1342">
        <v>15</v>
      </c>
      <c r="Y1342">
        <v>10</v>
      </c>
      <c r="Z1342">
        <v>0</v>
      </c>
      <c r="AA1342">
        <v>0</v>
      </c>
      <c r="AB1342">
        <v>1500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42</v>
      </c>
      <c r="AJ1342" t="s">
        <v>24</v>
      </c>
      <c r="AK1342" t="s">
        <v>14</v>
      </c>
      <c r="AL1342">
        <v>2002</v>
      </c>
      <c r="AM1342">
        <v>22</v>
      </c>
      <c r="AN1342" t="s">
        <v>15</v>
      </c>
      <c r="AO1342" t="s">
        <v>48</v>
      </c>
    </row>
    <row r="1343" spans="1:41" x14ac:dyDescent="0.25">
      <c r="A1343">
        <f>MAX(A$8:A1342)+1</f>
        <v>1335</v>
      </c>
      <c r="B1343" s="2">
        <f>T1343</f>
        <v>8315</v>
      </c>
      <c r="C1343" s="2">
        <f>S1343</f>
        <v>28</v>
      </c>
      <c r="D1343" s="2" t="str">
        <f>AO1343</f>
        <v>OP / CAT2F / SEN A / CAT</v>
      </c>
      <c r="E1343" s="2">
        <f>U1343</f>
        <v>8</v>
      </c>
      <c r="F1343" s="2">
        <f>W1343</f>
        <v>1.25</v>
      </c>
      <c r="G1343" s="2">
        <f>X1343</f>
        <v>15</v>
      </c>
      <c r="H1343" s="2">
        <f>Y1343</f>
        <v>10</v>
      </c>
      <c r="I1343" s="3">
        <f>Z1343</f>
        <v>0</v>
      </c>
      <c r="J1343" s="3">
        <f>AA1343</f>
        <v>0</v>
      </c>
      <c r="K1343" s="3">
        <f>AB1343</f>
        <v>1500</v>
      </c>
      <c r="L1343" s="3">
        <f>AC1343</f>
        <v>0</v>
      </c>
      <c r="M1343" s="3">
        <f>AD1343</f>
        <v>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43</v>
      </c>
      <c r="S1343">
        <v>28</v>
      </c>
      <c r="T1343">
        <v>8315</v>
      </c>
      <c r="U1343">
        <v>8</v>
      </c>
      <c r="V1343" t="s">
        <v>4225</v>
      </c>
      <c r="W1343">
        <v>1.25</v>
      </c>
      <c r="X1343">
        <v>15</v>
      </c>
      <c r="Y1343">
        <v>10</v>
      </c>
      <c r="Z1343">
        <v>0</v>
      </c>
      <c r="AA1343">
        <v>0</v>
      </c>
      <c r="AB1343">
        <v>1500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 t="s">
        <v>42</v>
      </c>
      <c r="AJ1343" t="s">
        <v>24</v>
      </c>
      <c r="AK1343" t="s">
        <v>14</v>
      </c>
      <c r="AL1343">
        <v>2002</v>
      </c>
      <c r="AM1343">
        <v>22</v>
      </c>
      <c r="AN1343" t="s">
        <v>15</v>
      </c>
      <c r="AO1343" t="s">
        <v>44</v>
      </c>
    </row>
    <row r="1344" spans="1:41" x14ac:dyDescent="0.25">
      <c r="A1344">
        <f>MAX(A$8:A1343)+1</f>
        <v>1336</v>
      </c>
      <c r="B1344" s="2">
        <f>T1344</f>
        <v>8315</v>
      </c>
      <c r="C1344" s="2">
        <f>S1344</f>
        <v>47</v>
      </c>
      <c r="D1344" s="2" t="str">
        <f>AO1344</f>
        <v>OP / CAT3F / SEN A / CAT</v>
      </c>
      <c r="E1344" s="2">
        <f>U1344</f>
        <v>4</v>
      </c>
      <c r="F1344" s="2">
        <f>W1344</f>
        <v>1.25</v>
      </c>
      <c r="G1344" s="2">
        <f>X1344</f>
        <v>15</v>
      </c>
      <c r="H1344" s="2">
        <f>Y1344</f>
        <v>10</v>
      </c>
      <c r="I1344" s="3">
        <f>Z1344</f>
        <v>0</v>
      </c>
      <c r="J1344" s="3">
        <f>AA1344</f>
        <v>0</v>
      </c>
      <c r="K1344" s="3">
        <f>AB1344</f>
        <v>750</v>
      </c>
      <c r="L1344" s="3">
        <f>AC1344</f>
        <v>0</v>
      </c>
      <c r="M1344" s="3">
        <f>AD1344</f>
        <v>0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2488</v>
      </c>
      <c r="S1344">
        <v>47</v>
      </c>
      <c r="T1344">
        <v>8315</v>
      </c>
      <c r="U1344">
        <v>4</v>
      </c>
      <c r="V1344" t="s">
        <v>4962</v>
      </c>
      <c r="W1344">
        <v>1.25</v>
      </c>
      <c r="X1344">
        <v>15</v>
      </c>
      <c r="Y1344">
        <v>10</v>
      </c>
      <c r="Z1344">
        <v>0</v>
      </c>
      <c r="AA1344">
        <v>0</v>
      </c>
      <c r="AB1344">
        <v>750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 t="s">
        <v>42</v>
      </c>
      <c r="AJ1344" t="s">
        <v>24</v>
      </c>
      <c r="AK1344" t="s">
        <v>14</v>
      </c>
      <c r="AL1344">
        <v>2002</v>
      </c>
      <c r="AM1344">
        <v>22</v>
      </c>
      <c r="AN1344" t="s">
        <v>15</v>
      </c>
      <c r="AO1344" t="s">
        <v>80</v>
      </c>
    </row>
    <row r="1345" spans="1:41" x14ac:dyDescent="0.25">
      <c r="A1345">
        <f>MAX(A$8:A1344)+1</f>
        <v>1337</v>
      </c>
      <c r="B1345" s="2">
        <f>T1345</f>
        <v>8316</v>
      </c>
      <c r="C1345" s="2">
        <f>S1345</f>
        <v>3</v>
      </c>
      <c r="D1345" s="2" t="str">
        <f>AO1345</f>
        <v>LLIGUES ESTATALS /  /  / EST</v>
      </c>
      <c r="E1345" s="2">
        <f>U1345</f>
        <v>128</v>
      </c>
      <c r="F1345" s="2">
        <f>W1345</f>
        <v>1</v>
      </c>
      <c r="G1345" s="2">
        <f>X1345</f>
        <v>1</v>
      </c>
      <c r="H1345" s="2">
        <f>Y1345</f>
        <v>1</v>
      </c>
      <c r="I1345" s="3">
        <f>Z1345</f>
        <v>0</v>
      </c>
      <c r="J1345" s="3">
        <f>AA1345</f>
        <v>0</v>
      </c>
      <c r="K1345" s="3">
        <f>AB1345</f>
        <v>128</v>
      </c>
      <c r="L1345" s="3">
        <f>AC1345</f>
        <v>0</v>
      </c>
      <c r="M1345" s="3">
        <f>AD1345</f>
        <v>0</v>
      </c>
      <c r="N1345" s="3">
        <f>AE1345</f>
        <v>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2003</v>
      </c>
      <c r="S1345">
        <v>3</v>
      </c>
      <c r="T1345">
        <v>8316</v>
      </c>
      <c r="U1345">
        <v>128</v>
      </c>
      <c r="V1345" t="s">
        <v>11</v>
      </c>
      <c r="W1345">
        <v>1</v>
      </c>
      <c r="X1345">
        <v>1</v>
      </c>
      <c r="Y1345">
        <v>1</v>
      </c>
      <c r="Z1345">
        <v>0</v>
      </c>
      <c r="AA1345">
        <v>0</v>
      </c>
      <c r="AB1345">
        <v>128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86</v>
      </c>
      <c r="AJ1345" t="s">
        <v>24</v>
      </c>
      <c r="AK1345" t="s">
        <v>14</v>
      </c>
      <c r="AL1345">
        <v>2006</v>
      </c>
      <c r="AM1345">
        <v>18</v>
      </c>
      <c r="AN1345" t="s">
        <v>21</v>
      </c>
      <c r="AO1345" t="s">
        <v>1693</v>
      </c>
    </row>
    <row r="1346" spans="1:41" x14ac:dyDescent="0.25">
      <c r="A1346">
        <f>MAX(A$8:A1345)+1</f>
        <v>1338</v>
      </c>
      <c r="B1346" s="2">
        <f>T1346</f>
        <v>8316</v>
      </c>
      <c r="C1346" s="2">
        <f>S1346</f>
        <v>154</v>
      </c>
      <c r="D1346" s="2" t="str">
        <f>AO1346</f>
        <v>OP / CAT1F / JUV B / CAT</v>
      </c>
      <c r="E1346" s="2">
        <f>U1346</f>
        <v>10</v>
      </c>
      <c r="F1346" s="2">
        <f>W1346</f>
        <v>0.4</v>
      </c>
      <c r="G1346" s="2">
        <f>X1346</f>
        <v>6</v>
      </c>
      <c r="H1346" s="2">
        <f>Y1346</f>
        <v>10</v>
      </c>
      <c r="I1346" s="3">
        <f>Z1346</f>
        <v>0</v>
      </c>
      <c r="J1346" s="3">
        <f>AA1346</f>
        <v>0</v>
      </c>
      <c r="K1346" s="3">
        <f>AB1346</f>
        <v>240</v>
      </c>
      <c r="L1346" s="3">
        <f>AC1346</f>
        <v>240</v>
      </c>
      <c r="M1346" s="3">
        <f>AD1346</f>
        <v>240</v>
      </c>
      <c r="N1346" s="3">
        <f>AE1346</f>
        <v>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3745</v>
      </c>
      <c r="S1346">
        <v>154</v>
      </c>
      <c r="T1346">
        <v>8316</v>
      </c>
      <c r="U1346">
        <v>10</v>
      </c>
      <c r="V1346" t="s">
        <v>22</v>
      </c>
      <c r="W1346">
        <v>0.4</v>
      </c>
      <c r="X1346">
        <v>6</v>
      </c>
      <c r="Y1346">
        <v>10</v>
      </c>
      <c r="Z1346">
        <v>0</v>
      </c>
      <c r="AA1346">
        <v>0</v>
      </c>
      <c r="AB1346">
        <v>240</v>
      </c>
      <c r="AC1346">
        <v>240</v>
      </c>
      <c r="AD1346">
        <v>240</v>
      </c>
      <c r="AE1346">
        <v>0</v>
      </c>
      <c r="AF1346">
        <v>0</v>
      </c>
      <c r="AG1346">
        <v>0</v>
      </c>
      <c r="AH1346">
        <v>0</v>
      </c>
      <c r="AI1346" t="s">
        <v>86</v>
      </c>
      <c r="AJ1346" t="s">
        <v>24</v>
      </c>
      <c r="AK1346" t="s">
        <v>14</v>
      </c>
      <c r="AL1346">
        <v>2006</v>
      </c>
      <c r="AM1346">
        <v>18</v>
      </c>
      <c r="AN1346" t="s">
        <v>21</v>
      </c>
      <c r="AO1346" t="s">
        <v>73</v>
      </c>
    </row>
    <row r="1347" spans="1:41" x14ac:dyDescent="0.25">
      <c r="A1347">
        <f>MAX(A$8:A1346)+1</f>
        <v>1339</v>
      </c>
      <c r="B1347" s="2">
        <f>T1347</f>
        <v>8316</v>
      </c>
      <c r="C1347" s="2">
        <f>S1347</f>
        <v>156</v>
      </c>
      <c r="D1347" s="2" t="str">
        <f>AO1347</f>
        <v>OP / CAT2F / JUV B / CAT</v>
      </c>
      <c r="E1347" s="2">
        <f>U1347</f>
        <v>12</v>
      </c>
      <c r="F1347" s="2">
        <f>W1347</f>
        <v>0.4</v>
      </c>
      <c r="G1347" s="2">
        <f>X1347</f>
        <v>6</v>
      </c>
      <c r="H1347" s="2">
        <f>Y1347</f>
        <v>10</v>
      </c>
      <c r="I1347" s="3">
        <f>Z1347</f>
        <v>0</v>
      </c>
      <c r="J1347" s="3">
        <f>AA1347</f>
        <v>0</v>
      </c>
      <c r="K1347" s="3">
        <f>AB1347</f>
        <v>288.00000000000006</v>
      </c>
      <c r="L1347" s="3">
        <f>AC1347</f>
        <v>288.00000000000006</v>
      </c>
      <c r="M1347" s="3">
        <f>AD1347</f>
        <v>288.00000000000006</v>
      </c>
      <c r="N1347" s="3">
        <f>AE1347</f>
        <v>0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4485</v>
      </c>
      <c r="S1347">
        <v>156</v>
      </c>
      <c r="T1347">
        <v>8316</v>
      </c>
      <c r="U1347">
        <v>12</v>
      </c>
      <c r="V1347" t="s">
        <v>4225</v>
      </c>
      <c r="W1347">
        <v>0.4</v>
      </c>
      <c r="X1347">
        <v>6</v>
      </c>
      <c r="Y1347">
        <v>10</v>
      </c>
      <c r="Z1347">
        <v>0</v>
      </c>
      <c r="AA1347">
        <v>0</v>
      </c>
      <c r="AB1347">
        <v>288.00000000000006</v>
      </c>
      <c r="AC1347">
        <v>288.00000000000006</v>
      </c>
      <c r="AD1347">
        <v>288.00000000000006</v>
      </c>
      <c r="AE1347">
        <v>0</v>
      </c>
      <c r="AF1347">
        <v>0</v>
      </c>
      <c r="AG1347">
        <v>0</v>
      </c>
      <c r="AH1347">
        <v>0</v>
      </c>
      <c r="AI1347" t="s">
        <v>86</v>
      </c>
      <c r="AJ1347" t="s">
        <v>24</v>
      </c>
      <c r="AK1347" t="s">
        <v>14</v>
      </c>
      <c r="AL1347">
        <v>2006</v>
      </c>
      <c r="AM1347">
        <v>18</v>
      </c>
      <c r="AN1347" t="s">
        <v>21</v>
      </c>
      <c r="AO1347" t="s">
        <v>72</v>
      </c>
    </row>
    <row r="1348" spans="1:41" x14ac:dyDescent="0.25">
      <c r="A1348">
        <f>MAX(A$8:A1347)+1</f>
        <v>1340</v>
      </c>
      <c r="B1348" s="2">
        <f>T1348</f>
        <v>8349</v>
      </c>
      <c r="C1348" s="2">
        <f>S1348</f>
        <v>3</v>
      </c>
      <c r="D1348" s="2" t="str">
        <f>AO1348</f>
        <v>LLIGUES ESTATALS /  /  / EST</v>
      </c>
      <c r="E1348" s="2">
        <f>U1348</f>
        <v>1710</v>
      </c>
      <c r="F1348" s="2">
        <f>W1348</f>
        <v>1</v>
      </c>
      <c r="G1348" s="2">
        <f>X1348</f>
        <v>1</v>
      </c>
      <c r="H1348" s="2">
        <f>Y1348</f>
        <v>1</v>
      </c>
      <c r="I1348" s="3">
        <f>Z1348</f>
        <v>0</v>
      </c>
      <c r="J1348" s="3">
        <f>AA1348</f>
        <v>0</v>
      </c>
      <c r="K1348" s="3">
        <f>AB1348</f>
        <v>1710</v>
      </c>
      <c r="L1348" s="3">
        <f>AC1348</f>
        <v>0</v>
      </c>
      <c r="M1348" s="3">
        <f>AD1348</f>
        <v>0</v>
      </c>
      <c r="N1348" s="3">
        <f>AE1348</f>
        <v>0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1725</v>
      </c>
      <c r="S1348">
        <v>3</v>
      </c>
      <c r="T1348">
        <v>8349</v>
      </c>
      <c r="U1348">
        <v>1710</v>
      </c>
      <c r="V1348" t="s">
        <v>11</v>
      </c>
      <c r="W1348">
        <v>1</v>
      </c>
      <c r="X1348">
        <v>1</v>
      </c>
      <c r="Y1348">
        <v>1</v>
      </c>
      <c r="Z1348">
        <v>0</v>
      </c>
      <c r="AA1348">
        <v>0</v>
      </c>
      <c r="AB1348">
        <v>1710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 t="s">
        <v>88</v>
      </c>
      <c r="AJ1348" t="s">
        <v>24</v>
      </c>
      <c r="AK1348" t="s">
        <v>14</v>
      </c>
      <c r="AL1348">
        <v>2001</v>
      </c>
      <c r="AM1348">
        <v>23</v>
      </c>
      <c r="AN1348" t="s">
        <v>15</v>
      </c>
      <c r="AO1348" t="s">
        <v>1693</v>
      </c>
    </row>
    <row r="1349" spans="1:41" x14ac:dyDescent="0.25">
      <c r="A1349">
        <f>MAX(A$8:A1348)+1</f>
        <v>1341</v>
      </c>
      <c r="B1349" s="2">
        <f>T1349</f>
        <v>8349</v>
      </c>
      <c r="C1349" s="2">
        <f>S1349</f>
        <v>2</v>
      </c>
      <c r="D1349" s="2" t="str">
        <f>AO1349</f>
        <v>RQ / RFETM / ABS / EST</v>
      </c>
      <c r="E1349" s="2">
        <f>U1349</f>
        <v>757</v>
      </c>
      <c r="F1349" s="2">
        <f>W1349</f>
        <v>0.1</v>
      </c>
      <c r="G1349" s="2">
        <f>X1349</f>
        <v>1</v>
      </c>
      <c r="H1349" s="2">
        <f>Y1349</f>
        <v>10</v>
      </c>
      <c r="I1349" s="3">
        <f>Z1349</f>
        <v>0</v>
      </c>
      <c r="J1349" s="3">
        <f>AA1349</f>
        <v>0</v>
      </c>
      <c r="K1349" s="3">
        <f>AB1349</f>
        <v>757</v>
      </c>
      <c r="L1349" s="3">
        <f>AC1349</f>
        <v>0</v>
      </c>
      <c r="M1349" s="3">
        <f>AD1349</f>
        <v>0</v>
      </c>
      <c r="N1349" s="3">
        <f>AE1349</f>
        <v>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87</v>
      </c>
      <c r="S1349">
        <v>2</v>
      </c>
      <c r="T1349">
        <v>8349</v>
      </c>
      <c r="U1349">
        <v>757</v>
      </c>
      <c r="V1349" t="s">
        <v>11</v>
      </c>
      <c r="W1349">
        <v>0.1</v>
      </c>
      <c r="X1349">
        <v>1</v>
      </c>
      <c r="Y1349">
        <v>10</v>
      </c>
      <c r="Z1349">
        <v>0</v>
      </c>
      <c r="AA1349">
        <v>0</v>
      </c>
      <c r="AB1349">
        <v>757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 t="s">
        <v>88</v>
      </c>
      <c r="AJ1349" t="s">
        <v>24</v>
      </c>
      <c r="AK1349" t="s">
        <v>14</v>
      </c>
      <c r="AL1349">
        <v>2001</v>
      </c>
      <c r="AM1349">
        <v>23</v>
      </c>
      <c r="AN1349" t="s">
        <v>15</v>
      </c>
      <c r="AO1349" t="s">
        <v>16</v>
      </c>
    </row>
    <row r="1350" spans="1:41" x14ac:dyDescent="0.25">
      <c r="A1350">
        <f>MAX(A$8:A1349)+1</f>
        <v>1342</v>
      </c>
      <c r="B1350" s="2">
        <f>T1350</f>
        <v>8379</v>
      </c>
      <c r="C1350" s="2">
        <f>S1350</f>
        <v>2</v>
      </c>
      <c r="D1350" s="2" t="str">
        <f>AO1350</f>
        <v>RQ / RFETM / ABS / EST</v>
      </c>
      <c r="E1350" s="2">
        <f>U1350</f>
        <v>462</v>
      </c>
      <c r="F1350" s="2">
        <f>W1350</f>
        <v>0.1</v>
      </c>
      <c r="G1350" s="2">
        <f>X1350</f>
        <v>1</v>
      </c>
      <c r="H1350" s="2">
        <f>Y1350</f>
        <v>10</v>
      </c>
      <c r="I1350" s="3">
        <f>Z1350</f>
        <v>0</v>
      </c>
      <c r="J1350" s="3">
        <f>AA1350</f>
        <v>0</v>
      </c>
      <c r="K1350" s="3">
        <f>AB1350</f>
        <v>462</v>
      </c>
      <c r="L1350" s="3">
        <f>AC1350</f>
        <v>0</v>
      </c>
      <c r="M1350" s="3">
        <f>AD1350</f>
        <v>0</v>
      </c>
      <c r="N1350" s="3">
        <f>AE1350</f>
        <v>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1373</v>
      </c>
      <c r="S1350">
        <v>2</v>
      </c>
      <c r="T1350">
        <v>8379</v>
      </c>
      <c r="U1350">
        <v>462</v>
      </c>
      <c r="V1350" t="s">
        <v>11</v>
      </c>
      <c r="W1350">
        <v>0.1</v>
      </c>
      <c r="X1350">
        <v>1</v>
      </c>
      <c r="Y1350">
        <v>10</v>
      </c>
      <c r="Z1350">
        <v>0</v>
      </c>
      <c r="AA1350">
        <v>0</v>
      </c>
      <c r="AB1350">
        <v>462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 t="s">
        <v>1374</v>
      </c>
      <c r="AJ1350" t="s">
        <v>1318</v>
      </c>
      <c r="AK1350" t="s">
        <v>14</v>
      </c>
      <c r="AL1350">
        <v>2001</v>
      </c>
      <c r="AM1350">
        <v>23</v>
      </c>
      <c r="AN1350" t="s">
        <v>15</v>
      </c>
      <c r="AO1350" t="s">
        <v>16</v>
      </c>
    </row>
    <row r="1351" spans="1:41" x14ac:dyDescent="0.25">
      <c r="A1351">
        <f>MAX(A$8:A1350)+1</f>
        <v>1343</v>
      </c>
      <c r="B1351" s="2">
        <f>T1351</f>
        <v>8388</v>
      </c>
      <c r="C1351" s="2">
        <f>S1351</f>
        <v>167</v>
      </c>
      <c r="D1351" s="2" t="str">
        <f>AO1351</f>
        <v>OP / CAT1F / CAD C / CAT</v>
      </c>
      <c r="E1351" s="2">
        <f>U1351</f>
        <v>0.85</v>
      </c>
      <c r="F1351" s="2">
        <f>W1351</f>
        <v>0.5</v>
      </c>
      <c r="G1351" s="2">
        <f>X1351</f>
        <v>3.5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14.875</v>
      </c>
      <c r="L1351" s="3">
        <f>AC1351</f>
        <v>14.875</v>
      </c>
      <c r="M1351" s="3">
        <f>AD1351</f>
        <v>0</v>
      </c>
      <c r="N1351" s="3">
        <f>AE1351</f>
        <v>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3650</v>
      </c>
      <c r="S1351">
        <v>167</v>
      </c>
      <c r="T1351">
        <v>8388</v>
      </c>
      <c r="U1351">
        <v>0.85</v>
      </c>
      <c r="V1351" t="s">
        <v>22</v>
      </c>
      <c r="W1351">
        <v>0.5</v>
      </c>
      <c r="X1351">
        <v>3.5</v>
      </c>
      <c r="Y1351">
        <v>10</v>
      </c>
      <c r="Z1351">
        <v>0</v>
      </c>
      <c r="AA1351">
        <v>0</v>
      </c>
      <c r="AB1351">
        <v>14.875</v>
      </c>
      <c r="AC1351">
        <v>14.875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 t="s">
        <v>4223</v>
      </c>
      <c r="AJ1351" t="s">
        <v>466</v>
      </c>
      <c r="AK1351" t="s">
        <v>14</v>
      </c>
      <c r="AL1351">
        <v>2005</v>
      </c>
      <c r="AM1351">
        <v>19</v>
      </c>
      <c r="AN1351" t="s">
        <v>131</v>
      </c>
      <c r="AO1351" t="s">
        <v>144</v>
      </c>
    </row>
    <row r="1352" spans="1:41" x14ac:dyDescent="0.25">
      <c r="A1352">
        <f>MAX(A$8:A1351)+1</f>
        <v>1344</v>
      </c>
      <c r="B1352" s="2">
        <f>T1352</f>
        <v>8429</v>
      </c>
      <c r="C1352" s="2">
        <f>S1352</f>
        <v>3</v>
      </c>
      <c r="D1352" s="2" t="str">
        <f>AO1352</f>
        <v>LLIGUES ESTATALS /  /  / EST</v>
      </c>
      <c r="E1352" s="2">
        <f>U1352</f>
        <v>1470</v>
      </c>
      <c r="F1352" s="2">
        <f>W1352</f>
        <v>1</v>
      </c>
      <c r="G1352" s="2">
        <f>X1352</f>
        <v>1</v>
      </c>
      <c r="H1352" s="2">
        <f>Y1352</f>
        <v>1</v>
      </c>
      <c r="I1352" s="3">
        <f>Z1352</f>
        <v>0</v>
      </c>
      <c r="J1352" s="3">
        <f>AA1352</f>
        <v>0</v>
      </c>
      <c r="K1352" s="3">
        <f>AB1352</f>
        <v>1470</v>
      </c>
      <c r="L1352" s="3">
        <f>AC1352</f>
        <v>0</v>
      </c>
      <c r="M1352" s="3">
        <f>AD1352</f>
        <v>0</v>
      </c>
      <c r="N1352" s="3">
        <f>AE1352</f>
        <v>0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1906</v>
      </c>
      <c r="S1352">
        <v>3</v>
      </c>
      <c r="T1352">
        <v>8429</v>
      </c>
      <c r="U1352">
        <v>1470</v>
      </c>
      <c r="V1352" t="s">
        <v>11</v>
      </c>
      <c r="W1352">
        <v>1</v>
      </c>
      <c r="X1352">
        <v>1</v>
      </c>
      <c r="Y1352">
        <v>1</v>
      </c>
      <c r="Z1352">
        <v>0</v>
      </c>
      <c r="AA1352">
        <v>0</v>
      </c>
      <c r="AB1352">
        <v>1470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 t="s">
        <v>167</v>
      </c>
      <c r="AJ1352" t="s">
        <v>127</v>
      </c>
      <c r="AK1352" t="s">
        <v>28</v>
      </c>
      <c r="AL1352">
        <v>1995</v>
      </c>
      <c r="AM1352">
        <v>29</v>
      </c>
      <c r="AN1352" t="s">
        <v>15</v>
      </c>
      <c r="AO1352" t="s">
        <v>1693</v>
      </c>
    </row>
    <row r="1353" spans="1:41" x14ac:dyDescent="0.25">
      <c r="A1353">
        <f>MAX(A$8:A1352)+1</f>
        <v>1345</v>
      </c>
      <c r="B1353" s="2">
        <f>T1353</f>
        <v>8429</v>
      </c>
      <c r="C1353" s="2">
        <f>S1353</f>
        <v>2</v>
      </c>
      <c r="D1353" s="2" t="str">
        <f>AO1353</f>
        <v>RQ / RFETM / ABS / EST</v>
      </c>
      <c r="E1353" s="2">
        <f>U1353</f>
        <v>818.5</v>
      </c>
      <c r="F1353" s="2">
        <f>W1353</f>
        <v>0.1</v>
      </c>
      <c r="G1353" s="2">
        <f>X1353</f>
        <v>1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818.50000000000011</v>
      </c>
      <c r="L1353" s="3">
        <f>AC1353</f>
        <v>0</v>
      </c>
      <c r="M1353" s="3">
        <f>AD1353</f>
        <v>0</v>
      </c>
      <c r="N1353" s="3">
        <f>AE1353</f>
        <v>0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166</v>
      </c>
      <c r="S1353">
        <v>2</v>
      </c>
      <c r="T1353">
        <v>8429</v>
      </c>
      <c r="U1353">
        <v>818.5</v>
      </c>
      <c r="V1353" t="s">
        <v>11</v>
      </c>
      <c r="W1353">
        <v>0.1</v>
      </c>
      <c r="X1353">
        <v>1</v>
      </c>
      <c r="Y1353">
        <v>10</v>
      </c>
      <c r="Z1353">
        <v>0</v>
      </c>
      <c r="AA1353">
        <v>0</v>
      </c>
      <c r="AB1353">
        <v>818.50000000000011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 t="s">
        <v>167</v>
      </c>
      <c r="AJ1353" t="s">
        <v>127</v>
      </c>
      <c r="AK1353" t="s">
        <v>28</v>
      </c>
      <c r="AL1353">
        <v>1995</v>
      </c>
      <c r="AM1353">
        <v>29</v>
      </c>
      <c r="AN1353" t="s">
        <v>15</v>
      </c>
      <c r="AO1353" t="s">
        <v>16</v>
      </c>
    </row>
    <row r="1354" spans="1:41" x14ac:dyDescent="0.25">
      <c r="A1354">
        <f>MAX(A$8:A1353)+1</f>
        <v>1346</v>
      </c>
      <c r="B1354" s="2">
        <f>T1354</f>
        <v>8429</v>
      </c>
      <c r="C1354" s="2">
        <f>S1354</f>
        <v>5</v>
      </c>
      <c r="D1354" s="2" t="str">
        <f>AO1354</f>
        <v>OP / VIC / ABS / EST</v>
      </c>
      <c r="E1354" s="2">
        <f>U1354</f>
        <v>4</v>
      </c>
      <c r="F1354" s="2">
        <f>W1354</f>
        <v>1</v>
      </c>
      <c r="G1354" s="2">
        <f>X1354</f>
        <v>15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600</v>
      </c>
      <c r="L1354" s="3">
        <f>AC1354</f>
        <v>0</v>
      </c>
      <c r="M1354" s="3">
        <f>AD1354</f>
        <v>0</v>
      </c>
      <c r="N1354" s="3">
        <f>AE1354</f>
        <v>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3345</v>
      </c>
      <c r="S1354">
        <v>5</v>
      </c>
      <c r="T1354">
        <v>8429</v>
      </c>
      <c r="U1354">
        <v>4</v>
      </c>
      <c r="V1354" t="s">
        <v>22</v>
      </c>
      <c r="W1354">
        <v>1</v>
      </c>
      <c r="X1354">
        <v>15</v>
      </c>
      <c r="Y1354">
        <v>10</v>
      </c>
      <c r="Z1354">
        <v>0</v>
      </c>
      <c r="AA1354">
        <v>0</v>
      </c>
      <c r="AB1354">
        <v>600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 t="s">
        <v>167</v>
      </c>
      <c r="AJ1354" t="s">
        <v>127</v>
      </c>
      <c r="AK1354" t="s">
        <v>28</v>
      </c>
      <c r="AL1354">
        <v>1995</v>
      </c>
      <c r="AM1354">
        <v>29</v>
      </c>
      <c r="AN1354" t="s">
        <v>15</v>
      </c>
      <c r="AO1354" t="s">
        <v>84</v>
      </c>
    </row>
    <row r="1355" spans="1:41" x14ac:dyDescent="0.25">
      <c r="A1355">
        <f>MAX(A$8:A1354)+1</f>
        <v>1347</v>
      </c>
      <c r="B1355" s="2">
        <f>T1355</f>
        <v>8429</v>
      </c>
      <c r="C1355" s="2">
        <f>S1355</f>
        <v>152</v>
      </c>
      <c r="D1355" s="2" t="str">
        <f>AO1355</f>
        <v>OP / OLOT / ABS / CAT</v>
      </c>
      <c r="E1355" s="2">
        <f>U1355</f>
        <v>2</v>
      </c>
      <c r="F1355" s="2">
        <f>W1355</f>
        <v>0.25</v>
      </c>
      <c r="G1355" s="2">
        <f>X1355</f>
        <v>15</v>
      </c>
      <c r="H1355" s="2">
        <f>Y1355</f>
        <v>10</v>
      </c>
      <c r="I1355" s="3">
        <f>Z1355</f>
        <v>0</v>
      </c>
      <c r="J1355" s="3">
        <f>AA1355</f>
        <v>0</v>
      </c>
      <c r="K1355" s="3">
        <f>AB1355</f>
        <v>75</v>
      </c>
      <c r="L1355" s="3">
        <f>AC1355</f>
        <v>0</v>
      </c>
      <c r="M1355" s="3">
        <f>AD1355</f>
        <v>0</v>
      </c>
      <c r="N1355" s="3">
        <f>AE1355</f>
        <v>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3440</v>
      </c>
      <c r="S1355">
        <v>152</v>
      </c>
      <c r="T1355">
        <v>8429</v>
      </c>
      <c r="U1355">
        <v>2</v>
      </c>
      <c r="V1355" t="s">
        <v>22</v>
      </c>
      <c r="W1355">
        <v>0.25</v>
      </c>
      <c r="X1355">
        <v>15</v>
      </c>
      <c r="Y1355">
        <v>10</v>
      </c>
      <c r="Z1355">
        <v>0</v>
      </c>
      <c r="AA1355">
        <v>0</v>
      </c>
      <c r="AB1355">
        <v>75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 t="s">
        <v>167</v>
      </c>
      <c r="AJ1355" t="s">
        <v>127</v>
      </c>
      <c r="AK1355" t="s">
        <v>28</v>
      </c>
      <c r="AL1355">
        <v>1995</v>
      </c>
      <c r="AM1355">
        <v>29</v>
      </c>
      <c r="AN1355" t="s">
        <v>15</v>
      </c>
      <c r="AO1355" t="s">
        <v>198</v>
      </c>
    </row>
    <row r="1356" spans="1:41" x14ac:dyDescent="0.25">
      <c r="A1356">
        <f>MAX(A$8:A1355)+1</f>
        <v>1348</v>
      </c>
      <c r="B1356" s="2">
        <f>T1356</f>
        <v>8429</v>
      </c>
      <c r="C1356" s="2">
        <f>S1356</f>
        <v>15</v>
      </c>
      <c r="D1356" s="2" t="str">
        <f>AO1356</f>
        <v>OP / CAT1F / SEN B / CAT</v>
      </c>
      <c r="E1356" s="2">
        <f>U1356</f>
        <v>3</v>
      </c>
      <c r="F1356" s="2">
        <f>W1356</f>
        <v>0.5</v>
      </c>
      <c r="G1356" s="2">
        <f>X1356</f>
        <v>15</v>
      </c>
      <c r="H1356" s="2">
        <f>Y1356</f>
        <v>10</v>
      </c>
      <c r="I1356" s="3">
        <f>Z1356</f>
        <v>0</v>
      </c>
      <c r="J1356" s="3">
        <f>AA1356</f>
        <v>0</v>
      </c>
      <c r="K1356" s="3">
        <f>AB1356</f>
        <v>225</v>
      </c>
      <c r="L1356" s="3">
        <f>AC1356</f>
        <v>0</v>
      </c>
      <c r="M1356" s="3">
        <f>AD1356</f>
        <v>0</v>
      </c>
      <c r="N1356" s="3">
        <f>AE1356</f>
        <v>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3777</v>
      </c>
      <c r="S1356">
        <v>15</v>
      </c>
      <c r="T1356">
        <v>8429</v>
      </c>
      <c r="U1356">
        <v>3</v>
      </c>
      <c r="V1356" t="s">
        <v>22</v>
      </c>
      <c r="W1356">
        <v>0.5</v>
      </c>
      <c r="X1356">
        <v>15</v>
      </c>
      <c r="Y1356">
        <v>10</v>
      </c>
      <c r="Z1356">
        <v>0</v>
      </c>
      <c r="AA1356">
        <v>0</v>
      </c>
      <c r="AB1356">
        <v>225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 t="s">
        <v>167</v>
      </c>
      <c r="AJ1356" t="s">
        <v>127</v>
      </c>
      <c r="AK1356" t="s">
        <v>28</v>
      </c>
      <c r="AL1356">
        <v>1995</v>
      </c>
      <c r="AM1356">
        <v>29</v>
      </c>
      <c r="AN1356" t="s">
        <v>15</v>
      </c>
      <c r="AO1356" t="s">
        <v>40</v>
      </c>
    </row>
    <row r="1357" spans="1:41" x14ac:dyDescent="0.25">
      <c r="A1357">
        <f>MAX(A$8:A1356)+1</f>
        <v>1349</v>
      </c>
      <c r="B1357" s="2">
        <f>T1357</f>
        <v>8429</v>
      </c>
      <c r="C1357" s="2">
        <f>S1357</f>
        <v>29</v>
      </c>
      <c r="D1357" s="2" t="str">
        <f>AO1357</f>
        <v>OP / CAT2F / SEN B / CAT</v>
      </c>
      <c r="E1357" s="2">
        <f>U1357</f>
        <v>6.5</v>
      </c>
      <c r="F1357" s="2">
        <f>W1357</f>
        <v>0.5</v>
      </c>
      <c r="G1357" s="2">
        <f>X1357</f>
        <v>15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487.5</v>
      </c>
      <c r="L1357" s="3">
        <f>AC1357</f>
        <v>0</v>
      </c>
      <c r="M1357" s="3">
        <f>AD1357</f>
        <v>0</v>
      </c>
      <c r="N1357" s="3">
        <f>AE1357</f>
        <v>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4515</v>
      </c>
      <c r="S1357">
        <v>29</v>
      </c>
      <c r="T1357">
        <v>8429</v>
      </c>
      <c r="U1357">
        <v>6.5</v>
      </c>
      <c r="V1357" t="s">
        <v>4225</v>
      </c>
      <c r="W1357">
        <v>0.5</v>
      </c>
      <c r="X1357">
        <v>15</v>
      </c>
      <c r="Y1357">
        <v>10</v>
      </c>
      <c r="Z1357">
        <v>0</v>
      </c>
      <c r="AA1357">
        <v>0</v>
      </c>
      <c r="AB1357">
        <v>487.5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 t="s">
        <v>167</v>
      </c>
      <c r="AJ1357" t="s">
        <v>127</v>
      </c>
      <c r="AK1357" t="s">
        <v>28</v>
      </c>
      <c r="AL1357">
        <v>1995</v>
      </c>
      <c r="AM1357">
        <v>29</v>
      </c>
      <c r="AN1357" t="s">
        <v>15</v>
      </c>
      <c r="AO1357" t="s">
        <v>207</v>
      </c>
    </row>
    <row r="1358" spans="1:41" x14ac:dyDescent="0.25">
      <c r="A1358">
        <f>MAX(A$8:A1357)+1</f>
        <v>1350</v>
      </c>
      <c r="B1358" s="2">
        <f>T1358</f>
        <v>8429</v>
      </c>
      <c r="C1358" s="2">
        <f>S1358</f>
        <v>86</v>
      </c>
      <c r="D1358" s="2" t="str">
        <f>AO1358</f>
        <v>TOR / EST / ABS / EST</v>
      </c>
      <c r="E1358" s="2">
        <f>U1358</f>
        <v>8</v>
      </c>
      <c r="F1358" s="2">
        <f>W1358</f>
        <v>0.5</v>
      </c>
      <c r="G1358" s="2">
        <f>X1358</f>
        <v>15</v>
      </c>
      <c r="H1358" s="2">
        <f>Y1358</f>
        <v>10</v>
      </c>
      <c r="I1358" s="3">
        <f>Z1358</f>
        <v>0</v>
      </c>
      <c r="J1358" s="3">
        <f>AA1358</f>
        <v>0</v>
      </c>
      <c r="K1358" s="3">
        <f>AB1358</f>
        <v>600</v>
      </c>
      <c r="L1358" s="3">
        <f>AC1358</f>
        <v>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170</v>
      </c>
      <c r="S1358">
        <v>86</v>
      </c>
      <c r="T1358">
        <v>8429</v>
      </c>
      <c r="U1358">
        <v>8</v>
      </c>
      <c r="V1358" t="s">
        <v>2462</v>
      </c>
      <c r="W1358">
        <v>0.5</v>
      </c>
      <c r="X1358">
        <v>15</v>
      </c>
      <c r="Y1358">
        <v>10</v>
      </c>
      <c r="Z1358">
        <v>0</v>
      </c>
      <c r="AA1358">
        <v>0</v>
      </c>
      <c r="AB1358">
        <v>600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167</v>
      </c>
      <c r="AJ1358" t="s">
        <v>127</v>
      </c>
      <c r="AK1358" t="s">
        <v>28</v>
      </c>
      <c r="AL1358">
        <v>1995</v>
      </c>
      <c r="AM1358">
        <v>29</v>
      </c>
      <c r="AN1358" t="s">
        <v>15</v>
      </c>
      <c r="AO1358" t="s">
        <v>18</v>
      </c>
    </row>
    <row r="1359" spans="1:41" x14ac:dyDescent="0.25">
      <c r="A1359">
        <f>MAX(A$8:A1358)+1</f>
        <v>1351</v>
      </c>
      <c r="B1359" s="2">
        <f>T1359</f>
        <v>8429</v>
      </c>
      <c r="C1359" s="2">
        <f>S1359</f>
        <v>130</v>
      </c>
      <c r="D1359" s="2" t="str">
        <f>AO1359</f>
        <v>CAMP / ESP / ABS / EST</v>
      </c>
      <c r="E1359" s="2">
        <f>U1359</f>
        <v>1</v>
      </c>
      <c r="F1359" s="2">
        <f>W1359</f>
        <v>4</v>
      </c>
      <c r="G1359" s="2">
        <f>X1359</f>
        <v>15</v>
      </c>
      <c r="H1359" s="2">
        <f>Y1359</f>
        <v>10</v>
      </c>
      <c r="I1359" s="3">
        <f>Z1359</f>
        <v>0</v>
      </c>
      <c r="J1359" s="3">
        <f>AA1359</f>
        <v>0</v>
      </c>
      <c r="K1359" s="3">
        <f>AB1359</f>
        <v>600</v>
      </c>
      <c r="L1359" s="3">
        <f>AC1359</f>
        <v>0</v>
      </c>
      <c r="M1359" s="3">
        <f>AD1359</f>
        <v>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4848</v>
      </c>
      <c r="S1359">
        <v>130</v>
      </c>
      <c r="T1359">
        <v>8429</v>
      </c>
      <c r="U1359">
        <v>1</v>
      </c>
      <c r="V1359" t="s">
        <v>2462</v>
      </c>
      <c r="W1359">
        <v>4</v>
      </c>
      <c r="X1359">
        <v>15</v>
      </c>
      <c r="Y1359">
        <v>10</v>
      </c>
      <c r="Z1359">
        <v>0</v>
      </c>
      <c r="AA1359">
        <v>0</v>
      </c>
      <c r="AB1359">
        <v>600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 t="s">
        <v>167</v>
      </c>
      <c r="AJ1359" t="s">
        <v>127</v>
      </c>
      <c r="AK1359" t="s">
        <v>28</v>
      </c>
      <c r="AL1359">
        <v>1995</v>
      </c>
      <c r="AM1359">
        <v>29</v>
      </c>
      <c r="AN1359" t="s">
        <v>15</v>
      </c>
      <c r="AO1359" t="s">
        <v>78</v>
      </c>
    </row>
    <row r="1360" spans="1:41" x14ac:dyDescent="0.25">
      <c r="A1360">
        <f>MAX(A$8:A1359)+1</f>
        <v>1352</v>
      </c>
      <c r="B1360" s="2">
        <f>T1360</f>
        <v>8429</v>
      </c>
      <c r="C1360" s="2">
        <f>S1360</f>
        <v>64</v>
      </c>
      <c r="D1360" s="2" t="str">
        <f>AO1360</f>
        <v>TOP / CAT / ABS / CAT</v>
      </c>
      <c r="E1360" s="2">
        <f>U1360</f>
        <v>6</v>
      </c>
      <c r="F1360" s="2">
        <f>W1360</f>
        <v>2</v>
      </c>
      <c r="G1360" s="2">
        <f>X1360</f>
        <v>15</v>
      </c>
      <c r="H1360" s="2">
        <f>Y1360</f>
        <v>10</v>
      </c>
      <c r="I1360" s="3">
        <f>Z1360</f>
        <v>0</v>
      </c>
      <c r="J1360" s="3">
        <f>AA1360</f>
        <v>0</v>
      </c>
      <c r="K1360" s="3">
        <f>AB1360</f>
        <v>1800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168</v>
      </c>
      <c r="S1360">
        <v>64</v>
      </c>
      <c r="T1360">
        <v>8429</v>
      </c>
      <c r="U1360">
        <v>6</v>
      </c>
      <c r="V1360" t="s">
        <v>4874</v>
      </c>
      <c r="W1360">
        <v>2</v>
      </c>
      <c r="X1360">
        <v>15</v>
      </c>
      <c r="Y1360">
        <v>10</v>
      </c>
      <c r="Z1360">
        <v>0</v>
      </c>
      <c r="AA1360">
        <v>0</v>
      </c>
      <c r="AB1360">
        <v>1800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167</v>
      </c>
      <c r="AJ1360" t="s">
        <v>127</v>
      </c>
      <c r="AK1360" t="s">
        <v>28</v>
      </c>
      <c r="AL1360">
        <v>1995</v>
      </c>
      <c r="AM1360">
        <v>29</v>
      </c>
      <c r="AN1360" t="s">
        <v>15</v>
      </c>
      <c r="AO1360" t="s">
        <v>169</v>
      </c>
    </row>
    <row r="1361" spans="1:41" x14ac:dyDescent="0.25">
      <c r="A1361">
        <f>MAX(A$8:A1360)+1</f>
        <v>1353</v>
      </c>
      <c r="B1361" s="2">
        <f>T1361</f>
        <v>8429</v>
      </c>
      <c r="C1361" s="2">
        <f>S1361</f>
        <v>48</v>
      </c>
      <c r="D1361" s="2" t="str">
        <f>AO1361</f>
        <v>OP / CAT3F / SEN B / CAT</v>
      </c>
      <c r="E1361" s="2">
        <f>U1361</f>
        <v>7</v>
      </c>
      <c r="F1361" s="2">
        <f>W1361</f>
        <v>0.5</v>
      </c>
      <c r="G1361" s="2">
        <f>X1361</f>
        <v>15</v>
      </c>
      <c r="H1361" s="2">
        <f>Y1361</f>
        <v>10</v>
      </c>
      <c r="I1361" s="3">
        <f>Z1361</f>
        <v>0</v>
      </c>
      <c r="J1361" s="3">
        <f>AA1361</f>
        <v>0</v>
      </c>
      <c r="K1361" s="3">
        <f>AB1361</f>
        <v>525</v>
      </c>
      <c r="L1361" s="3">
        <f>AC1361</f>
        <v>0</v>
      </c>
      <c r="M1361" s="3">
        <f>AD1361</f>
        <v>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2496</v>
      </c>
      <c r="S1361">
        <v>48</v>
      </c>
      <c r="T1361">
        <v>8429</v>
      </c>
      <c r="U1361">
        <v>7</v>
      </c>
      <c r="V1361" t="s">
        <v>4962</v>
      </c>
      <c r="W1361">
        <v>0.5</v>
      </c>
      <c r="X1361">
        <v>15</v>
      </c>
      <c r="Y1361">
        <v>10</v>
      </c>
      <c r="Z1361">
        <v>0</v>
      </c>
      <c r="AA1361">
        <v>0</v>
      </c>
      <c r="AB1361">
        <v>525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 t="s">
        <v>167</v>
      </c>
      <c r="AJ1361" t="s">
        <v>127</v>
      </c>
      <c r="AK1361" t="s">
        <v>28</v>
      </c>
      <c r="AL1361">
        <v>1995</v>
      </c>
      <c r="AM1361">
        <v>29</v>
      </c>
      <c r="AN1361" t="s">
        <v>15</v>
      </c>
      <c r="AO1361" t="s">
        <v>35</v>
      </c>
    </row>
    <row r="1362" spans="1:41" x14ac:dyDescent="0.25">
      <c r="A1362">
        <f>MAX(A$8:A1361)+1</f>
        <v>1354</v>
      </c>
      <c r="B1362" s="2">
        <f>T1362</f>
        <v>8429</v>
      </c>
      <c r="C1362" s="2">
        <f>S1362</f>
        <v>117</v>
      </c>
      <c r="D1362" s="2" t="str">
        <f>AO1362</f>
        <v>CAMP / CAT / ABS / CAT</v>
      </c>
      <c r="E1362" s="2">
        <f>U1362</f>
        <v>8</v>
      </c>
      <c r="F1362" s="2">
        <f>W1362</f>
        <v>2</v>
      </c>
      <c r="G1362" s="2">
        <f>X1362</f>
        <v>15</v>
      </c>
      <c r="H1362" s="2">
        <f>Y1362</f>
        <v>10</v>
      </c>
      <c r="I1362" s="3">
        <f>Z1362</f>
        <v>0</v>
      </c>
      <c r="J1362" s="3">
        <f>AA1362</f>
        <v>0</v>
      </c>
      <c r="K1362" s="3">
        <f>AB1362</f>
        <v>2400</v>
      </c>
      <c r="L1362" s="3">
        <f>AC1362</f>
        <v>0</v>
      </c>
      <c r="M1362" s="3">
        <f>AD1362</f>
        <v>0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5293</v>
      </c>
      <c r="S1362">
        <v>117</v>
      </c>
      <c r="T1362">
        <v>8429</v>
      </c>
      <c r="U1362">
        <v>8</v>
      </c>
      <c r="V1362" t="s">
        <v>5284</v>
      </c>
      <c r="W1362">
        <v>2</v>
      </c>
      <c r="X1362">
        <v>15</v>
      </c>
      <c r="Y1362">
        <v>10</v>
      </c>
      <c r="Z1362">
        <v>0</v>
      </c>
      <c r="AA1362">
        <v>0</v>
      </c>
      <c r="AB1362">
        <v>2400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 t="s">
        <v>167</v>
      </c>
      <c r="AJ1362" t="s">
        <v>127</v>
      </c>
      <c r="AK1362" t="s">
        <v>28</v>
      </c>
      <c r="AL1362">
        <v>1995</v>
      </c>
      <c r="AM1362">
        <v>29</v>
      </c>
      <c r="AN1362" t="s">
        <v>15</v>
      </c>
      <c r="AO1362" t="s">
        <v>30</v>
      </c>
    </row>
    <row r="1363" spans="1:41" x14ac:dyDescent="0.25">
      <c r="A1363">
        <f>MAX(A$8:A1362)+1</f>
        <v>1355</v>
      </c>
      <c r="B1363" s="2">
        <f>T1363</f>
        <v>8474</v>
      </c>
      <c r="C1363" s="2">
        <f>S1363</f>
        <v>3</v>
      </c>
      <c r="D1363" s="2" t="str">
        <f>AO1363</f>
        <v>LLIGUES ESTATALS /  /  / EST</v>
      </c>
      <c r="E1363" s="2">
        <f>U1363</f>
        <v>366.8</v>
      </c>
      <c r="F1363" s="2">
        <f>W1363</f>
        <v>1</v>
      </c>
      <c r="G1363" s="2">
        <f>X1363</f>
        <v>1</v>
      </c>
      <c r="H1363" s="2">
        <f>Y1363</f>
        <v>1</v>
      </c>
      <c r="I1363" s="3">
        <f>Z1363</f>
        <v>0</v>
      </c>
      <c r="J1363" s="3">
        <f>AA1363</f>
        <v>0</v>
      </c>
      <c r="K1363" s="3">
        <f>AB1363</f>
        <v>366.8</v>
      </c>
      <c r="L1363" s="3">
        <f>AC1363</f>
        <v>0</v>
      </c>
      <c r="M1363" s="3">
        <f>AD1363</f>
        <v>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2972</v>
      </c>
      <c r="S1363">
        <v>3</v>
      </c>
      <c r="T1363">
        <v>8474</v>
      </c>
      <c r="U1363">
        <v>366.8</v>
      </c>
      <c r="V1363" t="s">
        <v>11</v>
      </c>
      <c r="W1363">
        <v>1</v>
      </c>
      <c r="X1363">
        <v>1</v>
      </c>
      <c r="Y1363">
        <v>1</v>
      </c>
      <c r="Z1363">
        <v>0</v>
      </c>
      <c r="AA1363">
        <v>0</v>
      </c>
      <c r="AB1363">
        <v>366.8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 t="s">
        <v>2973</v>
      </c>
      <c r="AJ1363" t="s">
        <v>1670</v>
      </c>
      <c r="AK1363" t="s">
        <v>14</v>
      </c>
      <c r="AL1363">
        <v>2000</v>
      </c>
      <c r="AM1363">
        <v>24</v>
      </c>
      <c r="AN1363" t="s">
        <v>15</v>
      </c>
      <c r="AO1363" t="s">
        <v>1693</v>
      </c>
    </row>
    <row r="1364" spans="1:41" x14ac:dyDescent="0.25">
      <c r="A1364">
        <f>MAX(A$8:A1363)+1</f>
        <v>1356</v>
      </c>
      <c r="B1364" s="2">
        <f>T1364</f>
        <v>8492</v>
      </c>
      <c r="C1364" s="2">
        <f>S1364</f>
        <v>3</v>
      </c>
      <c r="D1364" s="2" t="str">
        <f>AO1364</f>
        <v>LLIGUES ESTATALS /  /  / EST</v>
      </c>
      <c r="E1364" s="2">
        <f>U1364</f>
        <v>510</v>
      </c>
      <c r="F1364" s="2">
        <f>W1364</f>
        <v>1</v>
      </c>
      <c r="G1364" s="2">
        <f>X1364</f>
        <v>1</v>
      </c>
      <c r="H1364" s="2">
        <f>Y1364</f>
        <v>1</v>
      </c>
      <c r="I1364" s="3">
        <f>Z1364</f>
        <v>0</v>
      </c>
      <c r="J1364" s="3">
        <f>AA1364</f>
        <v>0</v>
      </c>
      <c r="K1364" s="3">
        <f>AB1364</f>
        <v>510</v>
      </c>
      <c r="L1364" s="3">
        <f>AC1364</f>
        <v>0</v>
      </c>
      <c r="M1364" s="3">
        <f>AD1364</f>
        <v>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1867</v>
      </c>
      <c r="S1364">
        <v>3</v>
      </c>
      <c r="T1364">
        <v>8492</v>
      </c>
      <c r="U1364">
        <v>510</v>
      </c>
      <c r="V1364" t="s">
        <v>11</v>
      </c>
      <c r="W1364">
        <v>1</v>
      </c>
      <c r="X1364">
        <v>1</v>
      </c>
      <c r="Y1364">
        <v>1</v>
      </c>
      <c r="Z1364">
        <v>0</v>
      </c>
      <c r="AA1364">
        <v>0</v>
      </c>
      <c r="AB1364">
        <v>510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 t="s">
        <v>1687</v>
      </c>
      <c r="AJ1364" t="s">
        <v>1670</v>
      </c>
      <c r="AK1364" t="s">
        <v>14</v>
      </c>
      <c r="AL1364">
        <v>2002</v>
      </c>
      <c r="AM1364">
        <v>22</v>
      </c>
      <c r="AN1364" t="s">
        <v>15</v>
      </c>
      <c r="AO1364" t="s">
        <v>1693</v>
      </c>
    </row>
    <row r="1365" spans="1:41" x14ac:dyDescent="0.25">
      <c r="A1365">
        <f>MAX(A$8:A1364)+1</f>
        <v>1357</v>
      </c>
      <c r="B1365" s="2">
        <f>T1365</f>
        <v>8492</v>
      </c>
      <c r="C1365" s="2">
        <f>S1365</f>
        <v>2</v>
      </c>
      <c r="D1365" s="2" t="str">
        <f>AO1365</f>
        <v>RQ / RFETM / ABS / EST</v>
      </c>
      <c r="E1365" s="2">
        <f>U1365</f>
        <v>164</v>
      </c>
      <c r="F1365" s="2">
        <f>W1365</f>
        <v>0.1</v>
      </c>
      <c r="G1365" s="2">
        <f>X1365</f>
        <v>1</v>
      </c>
      <c r="H1365" s="2">
        <f>Y1365</f>
        <v>10</v>
      </c>
      <c r="I1365" s="3">
        <f>Z1365</f>
        <v>0</v>
      </c>
      <c r="J1365" s="3">
        <f>AA1365</f>
        <v>0</v>
      </c>
      <c r="K1365" s="3">
        <f>AB1365</f>
        <v>164.00000000000003</v>
      </c>
      <c r="L1365" s="3">
        <f>AC1365</f>
        <v>0</v>
      </c>
      <c r="M1365" s="3">
        <f>AD1365</f>
        <v>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1686</v>
      </c>
      <c r="S1365">
        <v>2</v>
      </c>
      <c r="T1365">
        <v>8492</v>
      </c>
      <c r="U1365">
        <v>164</v>
      </c>
      <c r="V1365" t="s">
        <v>11</v>
      </c>
      <c r="W1365">
        <v>0.1</v>
      </c>
      <c r="X1365">
        <v>1</v>
      </c>
      <c r="Y1365">
        <v>10</v>
      </c>
      <c r="Z1365">
        <v>0</v>
      </c>
      <c r="AA1365">
        <v>0</v>
      </c>
      <c r="AB1365">
        <v>164.00000000000003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 t="s">
        <v>1687</v>
      </c>
      <c r="AJ1365" t="s">
        <v>1670</v>
      </c>
      <c r="AK1365" t="s">
        <v>14</v>
      </c>
      <c r="AL1365">
        <v>2002</v>
      </c>
      <c r="AM1365">
        <v>22</v>
      </c>
      <c r="AN1365" t="s">
        <v>15</v>
      </c>
      <c r="AO1365" t="s">
        <v>16</v>
      </c>
    </row>
    <row r="1366" spans="1:41" x14ac:dyDescent="0.25">
      <c r="A1366">
        <f>MAX(A$8:A1365)+1</f>
        <v>1358</v>
      </c>
      <c r="B1366" s="2">
        <f>T1366</f>
        <v>8497</v>
      </c>
      <c r="C1366" s="2">
        <f>S1366</f>
        <v>3</v>
      </c>
      <c r="D1366" s="2" t="str">
        <f>AO1366</f>
        <v>LLIGUES ESTATALS /  /  / EST</v>
      </c>
      <c r="E1366" s="2">
        <f>U1366</f>
        <v>67.764705882352942</v>
      </c>
      <c r="F1366" s="2">
        <f>W1366</f>
        <v>1</v>
      </c>
      <c r="G1366" s="2">
        <f>X1366</f>
        <v>1</v>
      </c>
      <c r="H1366" s="2">
        <f>Y1366</f>
        <v>1</v>
      </c>
      <c r="I1366" s="3">
        <f>Z1366</f>
        <v>0</v>
      </c>
      <c r="J1366" s="3">
        <f>AA1366</f>
        <v>0</v>
      </c>
      <c r="K1366" s="3">
        <f>AB1366</f>
        <v>67.764705882352942</v>
      </c>
      <c r="L1366" s="3">
        <f>AC1366</f>
        <v>0</v>
      </c>
      <c r="M1366" s="3">
        <f>AD1366</f>
        <v>0</v>
      </c>
      <c r="N1366" s="3">
        <f>AE1366</f>
        <v>0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2004</v>
      </c>
      <c r="S1366">
        <v>3</v>
      </c>
      <c r="T1366">
        <v>8497</v>
      </c>
      <c r="U1366">
        <v>67.764705882352942</v>
      </c>
      <c r="V1366" t="s">
        <v>11</v>
      </c>
      <c r="W1366">
        <v>1</v>
      </c>
      <c r="X1366">
        <v>1</v>
      </c>
      <c r="Y1366">
        <v>1</v>
      </c>
      <c r="Z1366">
        <v>0</v>
      </c>
      <c r="AA1366">
        <v>0</v>
      </c>
      <c r="AB1366">
        <v>67.764705882352942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 t="s">
        <v>2005</v>
      </c>
      <c r="AJ1366" t="s">
        <v>1392</v>
      </c>
      <c r="AK1366" t="s">
        <v>14</v>
      </c>
      <c r="AL1366">
        <v>1999</v>
      </c>
      <c r="AM1366">
        <v>25</v>
      </c>
      <c r="AN1366" t="s">
        <v>15</v>
      </c>
      <c r="AO1366" t="s">
        <v>1693</v>
      </c>
    </row>
    <row r="1367" spans="1:41" x14ac:dyDescent="0.25">
      <c r="A1367">
        <f>MAX(A$8:A1366)+1</f>
        <v>1359</v>
      </c>
      <c r="B1367" s="2">
        <f>T1367</f>
        <v>8505</v>
      </c>
      <c r="C1367" s="2">
        <f>S1367</f>
        <v>131</v>
      </c>
      <c r="D1367" s="2" t="str">
        <f>AO1367</f>
        <v>CAMP / ESP / S21 / EST</v>
      </c>
      <c r="E1367" s="2">
        <f>U1367</f>
        <v>2</v>
      </c>
      <c r="F1367" s="2">
        <f>W1367</f>
        <v>4</v>
      </c>
      <c r="G1367" s="2">
        <f>X1367</f>
        <v>9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0</v>
      </c>
      <c r="L1367" s="3">
        <f>AC1367</f>
        <v>720</v>
      </c>
      <c r="M1367" s="3">
        <f>AD1367</f>
        <v>0</v>
      </c>
      <c r="N1367" s="3">
        <f>AE1367</f>
        <v>0</v>
      </c>
      <c r="O1367" s="3">
        <f>AF1367</f>
        <v>0</v>
      </c>
      <c r="P1367" s="3">
        <f>AG1367</f>
        <v>0</v>
      </c>
      <c r="Q1367" s="3">
        <f>AH1367</f>
        <v>0</v>
      </c>
      <c r="R1367" t="s">
        <v>2670</v>
      </c>
      <c r="S1367">
        <v>131</v>
      </c>
      <c r="T1367">
        <v>8505</v>
      </c>
      <c r="U1367">
        <v>2</v>
      </c>
      <c r="V1367" t="s">
        <v>11</v>
      </c>
      <c r="W1367">
        <v>4</v>
      </c>
      <c r="X1367">
        <v>9</v>
      </c>
      <c r="Y1367">
        <v>10</v>
      </c>
      <c r="Z1367">
        <v>0</v>
      </c>
      <c r="AA1367">
        <v>0</v>
      </c>
      <c r="AB1367">
        <v>0</v>
      </c>
      <c r="AC1367">
        <v>720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 t="s">
        <v>202</v>
      </c>
      <c r="AJ1367" t="s">
        <v>127</v>
      </c>
      <c r="AK1367" t="s">
        <v>14</v>
      </c>
      <c r="AL1367">
        <v>2004</v>
      </c>
      <c r="AM1367">
        <v>20</v>
      </c>
      <c r="AN1367" t="s">
        <v>323</v>
      </c>
      <c r="AO1367" t="s">
        <v>79</v>
      </c>
    </row>
    <row r="1368" spans="1:41" x14ac:dyDescent="0.25">
      <c r="A1368">
        <f>MAX(A$8:A1367)+1</f>
        <v>1360</v>
      </c>
      <c r="B1368" s="2">
        <f>T1368</f>
        <v>8505</v>
      </c>
      <c r="C1368" s="2">
        <f>S1368</f>
        <v>3</v>
      </c>
      <c r="D1368" s="2" t="str">
        <f>AO1368</f>
        <v>LLIGUES ESTATALS /  /  / EST</v>
      </c>
      <c r="E1368" s="2">
        <f>U1368</f>
        <v>893</v>
      </c>
      <c r="F1368" s="2">
        <f>W1368</f>
        <v>1</v>
      </c>
      <c r="G1368" s="2">
        <f>X1368</f>
        <v>1</v>
      </c>
      <c r="H1368" s="2">
        <f>Y1368</f>
        <v>1</v>
      </c>
      <c r="I1368" s="3">
        <f>Z1368</f>
        <v>0</v>
      </c>
      <c r="J1368" s="3">
        <f>AA1368</f>
        <v>0</v>
      </c>
      <c r="K1368" s="3">
        <f>AB1368</f>
        <v>893</v>
      </c>
      <c r="L1368" s="3">
        <f>AC1368</f>
        <v>0</v>
      </c>
      <c r="M1368" s="3">
        <f>AD1368</f>
        <v>0</v>
      </c>
      <c r="N1368" s="3">
        <f>AE1368</f>
        <v>0</v>
      </c>
      <c r="O1368" s="3">
        <f>AF1368</f>
        <v>0</v>
      </c>
      <c r="P1368" s="3">
        <f>AG1368</f>
        <v>0</v>
      </c>
      <c r="Q1368" s="3">
        <f>AH1368</f>
        <v>0</v>
      </c>
      <c r="R1368" t="s">
        <v>1783</v>
      </c>
      <c r="S1368">
        <v>3</v>
      </c>
      <c r="T1368">
        <v>8505</v>
      </c>
      <c r="U1368">
        <v>893</v>
      </c>
      <c r="V1368" t="s">
        <v>11</v>
      </c>
      <c r="W1368">
        <v>1</v>
      </c>
      <c r="X1368">
        <v>1</v>
      </c>
      <c r="Y1368">
        <v>1</v>
      </c>
      <c r="Z1368">
        <v>0</v>
      </c>
      <c r="AA1368">
        <v>0</v>
      </c>
      <c r="AB1368">
        <v>893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 t="s">
        <v>202</v>
      </c>
      <c r="AJ1368" t="s">
        <v>127</v>
      </c>
      <c r="AK1368" t="s">
        <v>14</v>
      </c>
      <c r="AL1368">
        <v>2004</v>
      </c>
      <c r="AM1368">
        <v>20</v>
      </c>
      <c r="AN1368" t="s">
        <v>323</v>
      </c>
      <c r="AO1368" t="s">
        <v>1693</v>
      </c>
    </row>
    <row r="1369" spans="1:41" x14ac:dyDescent="0.25">
      <c r="A1369">
        <f>MAX(A$8:A1368)+1</f>
        <v>1361</v>
      </c>
      <c r="B1369" s="2">
        <f>T1369</f>
        <v>8505</v>
      </c>
      <c r="C1369" s="2">
        <f>S1369</f>
        <v>2</v>
      </c>
      <c r="D1369" s="2" t="str">
        <f>AO1369</f>
        <v>RQ / RFETM / ABS / EST</v>
      </c>
      <c r="E1369" s="2">
        <f>U1369</f>
        <v>455</v>
      </c>
      <c r="F1369" s="2">
        <f>W1369</f>
        <v>0.1</v>
      </c>
      <c r="G1369" s="2">
        <f>X1369</f>
        <v>1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455</v>
      </c>
      <c r="L1369" s="3">
        <f>AC1369</f>
        <v>0</v>
      </c>
      <c r="M1369" s="3">
        <f>AD1369</f>
        <v>0</v>
      </c>
      <c r="N1369" s="3">
        <f>AE1369</f>
        <v>0</v>
      </c>
      <c r="O1369" s="3">
        <f>AF1369</f>
        <v>0</v>
      </c>
      <c r="P1369" s="3">
        <f>AG1369</f>
        <v>0</v>
      </c>
      <c r="Q1369" s="3">
        <f>AH1369</f>
        <v>0</v>
      </c>
      <c r="R1369" t="s">
        <v>201</v>
      </c>
      <c r="S1369">
        <v>2</v>
      </c>
      <c r="T1369">
        <v>8505</v>
      </c>
      <c r="U1369">
        <v>455</v>
      </c>
      <c r="V1369" t="s">
        <v>11</v>
      </c>
      <c r="W1369">
        <v>0.1</v>
      </c>
      <c r="X1369">
        <v>1</v>
      </c>
      <c r="Y1369">
        <v>10</v>
      </c>
      <c r="Z1369">
        <v>0</v>
      </c>
      <c r="AA1369">
        <v>0</v>
      </c>
      <c r="AB1369">
        <v>455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 t="s">
        <v>202</v>
      </c>
      <c r="AJ1369" t="s">
        <v>127</v>
      </c>
      <c r="AK1369" t="s">
        <v>14</v>
      </c>
      <c r="AL1369">
        <v>2004</v>
      </c>
      <c r="AM1369">
        <v>20</v>
      </c>
      <c r="AN1369" t="s">
        <v>323</v>
      </c>
      <c r="AO1369" t="s">
        <v>16</v>
      </c>
    </row>
    <row r="1370" spans="1:41" x14ac:dyDescent="0.25">
      <c r="A1370">
        <f>MAX(A$8:A1369)+1</f>
        <v>1362</v>
      </c>
      <c r="B1370" s="2">
        <f>T1370</f>
        <v>8505</v>
      </c>
      <c r="C1370" s="2">
        <f>S1370</f>
        <v>15</v>
      </c>
      <c r="D1370" s="2" t="str">
        <f>AO1370</f>
        <v>OP / CAT1F / SEN B / CAT</v>
      </c>
      <c r="E1370" s="2">
        <f>U1370</f>
        <v>8</v>
      </c>
      <c r="F1370" s="2">
        <f>W1370</f>
        <v>0.5</v>
      </c>
      <c r="G1370" s="2">
        <f>X1370</f>
        <v>15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600</v>
      </c>
      <c r="L1370" s="3">
        <f>AC1370</f>
        <v>600</v>
      </c>
      <c r="M1370" s="3">
        <f>AD1370</f>
        <v>0</v>
      </c>
      <c r="N1370" s="3">
        <f>AE1370</f>
        <v>0</v>
      </c>
      <c r="O1370" s="3">
        <f>AF1370</f>
        <v>0</v>
      </c>
      <c r="P1370" s="3">
        <f>AG1370</f>
        <v>0</v>
      </c>
      <c r="Q1370" s="3">
        <f>AH1370</f>
        <v>0</v>
      </c>
      <c r="R1370" t="s">
        <v>204</v>
      </c>
      <c r="S1370">
        <v>15</v>
      </c>
      <c r="T1370">
        <v>8505</v>
      </c>
      <c r="U1370">
        <v>8</v>
      </c>
      <c r="V1370" t="s">
        <v>22</v>
      </c>
      <c r="W1370">
        <v>0.5</v>
      </c>
      <c r="X1370">
        <v>15</v>
      </c>
      <c r="Y1370">
        <v>10</v>
      </c>
      <c r="Z1370">
        <v>0</v>
      </c>
      <c r="AA1370">
        <v>0</v>
      </c>
      <c r="AB1370">
        <v>600</v>
      </c>
      <c r="AC1370">
        <v>600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 t="s">
        <v>202</v>
      </c>
      <c r="AJ1370" t="s">
        <v>127</v>
      </c>
      <c r="AK1370" t="s">
        <v>14</v>
      </c>
      <c r="AL1370">
        <v>2004</v>
      </c>
      <c r="AM1370">
        <v>20</v>
      </c>
      <c r="AN1370" t="s">
        <v>323</v>
      </c>
      <c r="AO1370" t="s">
        <v>40</v>
      </c>
    </row>
    <row r="1371" spans="1:41" x14ac:dyDescent="0.25">
      <c r="A1371">
        <f>MAX(A$8:A1370)+1</f>
        <v>1363</v>
      </c>
      <c r="B1371" s="2">
        <f>T1371</f>
        <v>8505</v>
      </c>
      <c r="C1371" s="2">
        <f>S1371</f>
        <v>77</v>
      </c>
      <c r="D1371" s="2" t="str">
        <f>AO1371</f>
        <v>TOR / ZON / S21 / EST</v>
      </c>
      <c r="E1371" s="2">
        <f>U1371</f>
        <v>7.5</v>
      </c>
      <c r="F1371" s="2">
        <f>W1371</f>
        <v>2</v>
      </c>
      <c r="G1371" s="2">
        <f>X1371</f>
        <v>9</v>
      </c>
      <c r="H1371" s="2">
        <f>Y1371</f>
        <v>10</v>
      </c>
      <c r="I1371" s="3">
        <f>Z1371</f>
        <v>0</v>
      </c>
      <c r="J1371" s="3">
        <f>AA1371</f>
        <v>0</v>
      </c>
      <c r="K1371" s="3">
        <f>AB1371</f>
        <v>0</v>
      </c>
      <c r="L1371" s="3">
        <f>AC1371</f>
        <v>1350</v>
      </c>
      <c r="M1371" s="3">
        <f>AD1371</f>
        <v>0</v>
      </c>
      <c r="N1371" s="3">
        <f>AE1371</f>
        <v>0</v>
      </c>
      <c r="O1371" s="3">
        <f>AF1371</f>
        <v>0</v>
      </c>
      <c r="P1371" s="3">
        <f>AG1371</f>
        <v>0</v>
      </c>
      <c r="Q1371" s="3">
        <f>AH1371</f>
        <v>0</v>
      </c>
      <c r="R1371" t="s">
        <v>2173</v>
      </c>
      <c r="S1371">
        <v>77</v>
      </c>
      <c r="T1371">
        <v>8505</v>
      </c>
      <c r="U1371">
        <v>7.5</v>
      </c>
      <c r="V1371" t="s">
        <v>3882</v>
      </c>
      <c r="W1371">
        <v>2</v>
      </c>
      <c r="X1371">
        <v>9</v>
      </c>
      <c r="Y1371">
        <v>10</v>
      </c>
      <c r="Z1371">
        <v>0</v>
      </c>
      <c r="AA1371">
        <v>0</v>
      </c>
      <c r="AB1371">
        <v>0</v>
      </c>
      <c r="AC1371">
        <v>1350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 t="s">
        <v>202</v>
      </c>
      <c r="AJ1371" t="s">
        <v>127</v>
      </c>
      <c r="AK1371" t="s">
        <v>14</v>
      </c>
      <c r="AL1371">
        <v>2004</v>
      </c>
      <c r="AM1371">
        <v>20</v>
      </c>
      <c r="AN1371" t="s">
        <v>323</v>
      </c>
      <c r="AO1371" t="s">
        <v>81</v>
      </c>
    </row>
    <row r="1372" spans="1:41" x14ac:dyDescent="0.25">
      <c r="A1372">
        <f>MAX(A$8:A1371)+1</f>
        <v>1364</v>
      </c>
      <c r="B1372" s="2">
        <f>T1372</f>
        <v>8505</v>
      </c>
      <c r="C1372" s="2">
        <f>S1372</f>
        <v>119</v>
      </c>
      <c r="D1372" s="2" t="str">
        <f>AO1372</f>
        <v>CAMP / CAT / S21 / CAT</v>
      </c>
      <c r="E1372" s="2">
        <f>U1372</f>
        <v>4</v>
      </c>
      <c r="F1372" s="2">
        <f>W1372</f>
        <v>2</v>
      </c>
      <c r="G1372" s="2">
        <f>X1372</f>
        <v>9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0</v>
      </c>
      <c r="L1372" s="3">
        <f>AC1372</f>
        <v>720</v>
      </c>
      <c r="M1372" s="3">
        <f>AD1372</f>
        <v>0</v>
      </c>
      <c r="N1372" s="3">
        <f>AE1372</f>
        <v>0</v>
      </c>
      <c r="O1372" s="3">
        <f>AF1372</f>
        <v>0</v>
      </c>
      <c r="P1372" s="3">
        <f>AG1372</f>
        <v>0</v>
      </c>
      <c r="Q1372" s="3">
        <f>AH1372</f>
        <v>0</v>
      </c>
      <c r="R1372" t="s">
        <v>2301</v>
      </c>
      <c r="S1372">
        <v>119</v>
      </c>
      <c r="T1372">
        <v>8505</v>
      </c>
      <c r="U1372">
        <v>4</v>
      </c>
      <c r="V1372" t="s">
        <v>4113</v>
      </c>
      <c r="W1372">
        <v>2</v>
      </c>
      <c r="X1372">
        <v>9</v>
      </c>
      <c r="Y1372">
        <v>10</v>
      </c>
      <c r="Z1372">
        <v>0</v>
      </c>
      <c r="AA1372">
        <v>0</v>
      </c>
      <c r="AB1372">
        <v>0</v>
      </c>
      <c r="AC1372">
        <v>720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 t="s">
        <v>202</v>
      </c>
      <c r="AJ1372" t="s">
        <v>127</v>
      </c>
      <c r="AK1372" t="s">
        <v>14</v>
      </c>
      <c r="AL1372">
        <v>2004</v>
      </c>
      <c r="AM1372">
        <v>20</v>
      </c>
      <c r="AN1372" t="s">
        <v>323</v>
      </c>
      <c r="AO1372" t="s">
        <v>77</v>
      </c>
    </row>
    <row r="1373" spans="1:41" x14ac:dyDescent="0.25">
      <c r="A1373">
        <f>MAX(A$8:A1372)+1</f>
        <v>1365</v>
      </c>
      <c r="B1373" s="2">
        <f>T1373</f>
        <v>8505</v>
      </c>
      <c r="C1373" s="2">
        <f>S1373</f>
        <v>87</v>
      </c>
      <c r="D1373" s="2" t="str">
        <f>AO1373</f>
        <v>TOR / EST / S21 / EST</v>
      </c>
      <c r="E1373" s="2">
        <f>U1373</f>
        <v>3</v>
      </c>
      <c r="F1373" s="2">
        <f>W1373</f>
        <v>4</v>
      </c>
      <c r="G1373" s="2">
        <f>X1373</f>
        <v>9</v>
      </c>
      <c r="H1373" s="2">
        <f>Y1373</f>
        <v>10</v>
      </c>
      <c r="I1373" s="3">
        <f>Z1373</f>
        <v>0</v>
      </c>
      <c r="J1373" s="3">
        <f>AA1373</f>
        <v>0</v>
      </c>
      <c r="K1373" s="3">
        <f>AB1373</f>
        <v>0</v>
      </c>
      <c r="L1373" s="3">
        <f>AC1373</f>
        <v>1080</v>
      </c>
      <c r="M1373" s="3">
        <f>AD1373</f>
        <v>0</v>
      </c>
      <c r="N1373" s="3">
        <f>AE1373</f>
        <v>0</v>
      </c>
      <c r="O1373" s="3">
        <f>AF1373</f>
        <v>0</v>
      </c>
      <c r="P1373" s="3">
        <f>AG1373</f>
        <v>0</v>
      </c>
      <c r="Q1373" s="3">
        <f>AH1373</f>
        <v>0</v>
      </c>
      <c r="R1373" t="s">
        <v>2229</v>
      </c>
      <c r="S1373">
        <v>87</v>
      </c>
      <c r="T1373">
        <v>8505</v>
      </c>
      <c r="U1373">
        <v>3</v>
      </c>
      <c r="V1373" t="s">
        <v>2462</v>
      </c>
      <c r="W1373">
        <v>4</v>
      </c>
      <c r="X1373">
        <v>9</v>
      </c>
      <c r="Y1373">
        <v>10</v>
      </c>
      <c r="Z1373">
        <v>0</v>
      </c>
      <c r="AA1373">
        <v>0</v>
      </c>
      <c r="AB1373">
        <v>0</v>
      </c>
      <c r="AC1373">
        <v>1080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 t="s">
        <v>202</v>
      </c>
      <c r="AJ1373" t="s">
        <v>127</v>
      </c>
      <c r="AK1373" t="s">
        <v>14</v>
      </c>
      <c r="AL1373">
        <v>2004</v>
      </c>
      <c r="AM1373">
        <v>20</v>
      </c>
      <c r="AN1373" t="s">
        <v>323</v>
      </c>
      <c r="AO1373" t="s">
        <v>82</v>
      </c>
    </row>
    <row r="1374" spans="1:41" x14ac:dyDescent="0.25">
      <c r="A1374">
        <f>MAX(A$8:A1373)+1</f>
        <v>1366</v>
      </c>
      <c r="B1374" s="2">
        <f>T1374</f>
        <v>8551</v>
      </c>
      <c r="C1374" s="2">
        <f>S1374</f>
        <v>3</v>
      </c>
      <c r="D1374" s="2" t="str">
        <f>AO1374</f>
        <v>LLIGUES ESTATALS /  /  / EST</v>
      </c>
      <c r="E1374" s="2">
        <f>U1374</f>
        <v>153.19999999999985</v>
      </c>
      <c r="F1374" s="2">
        <f>W1374</f>
        <v>1</v>
      </c>
      <c r="G1374" s="2">
        <f>X1374</f>
        <v>1</v>
      </c>
      <c r="H1374" s="2">
        <f>Y1374</f>
        <v>1</v>
      </c>
      <c r="I1374" s="3">
        <f>Z1374</f>
        <v>0</v>
      </c>
      <c r="J1374" s="3">
        <f>AA1374</f>
        <v>0</v>
      </c>
      <c r="K1374" s="3">
        <f>AB1374</f>
        <v>153.19999999999985</v>
      </c>
      <c r="L1374" s="3">
        <f>AC1374</f>
        <v>0</v>
      </c>
      <c r="M1374" s="3">
        <f>AD1374</f>
        <v>0</v>
      </c>
      <c r="N1374" s="3">
        <f>AE1374</f>
        <v>0</v>
      </c>
      <c r="O1374" s="3">
        <f>AF1374</f>
        <v>0</v>
      </c>
      <c r="P1374" s="3">
        <f>AG1374</f>
        <v>0</v>
      </c>
      <c r="Q1374" s="3">
        <f>AH1374</f>
        <v>0</v>
      </c>
      <c r="R1374" t="s">
        <v>1843</v>
      </c>
      <c r="S1374">
        <v>3</v>
      </c>
      <c r="T1374">
        <v>8551</v>
      </c>
      <c r="U1374">
        <v>153.19999999999985</v>
      </c>
      <c r="V1374" t="s">
        <v>11</v>
      </c>
      <c r="W1374">
        <v>1</v>
      </c>
      <c r="X1374">
        <v>1</v>
      </c>
      <c r="Y1374">
        <v>1</v>
      </c>
      <c r="Z1374">
        <v>0</v>
      </c>
      <c r="AA1374">
        <v>0</v>
      </c>
      <c r="AB1374">
        <v>153.19999999999985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 t="s">
        <v>1844</v>
      </c>
      <c r="AJ1374" t="s">
        <v>858</v>
      </c>
      <c r="AK1374" t="s">
        <v>14</v>
      </c>
      <c r="AL1374">
        <v>2002</v>
      </c>
      <c r="AM1374">
        <v>22</v>
      </c>
      <c r="AN1374" t="s">
        <v>15</v>
      </c>
      <c r="AO1374" t="s">
        <v>1693</v>
      </c>
    </row>
    <row r="1375" spans="1:41" x14ac:dyDescent="0.25">
      <c r="A1375">
        <f>MAX(A$8:A1374)+1</f>
        <v>1367</v>
      </c>
      <c r="B1375" s="2">
        <f>T1375</f>
        <v>8592</v>
      </c>
      <c r="C1375" s="2">
        <f>S1375</f>
        <v>132</v>
      </c>
      <c r="D1375" s="2" t="str">
        <f>AO1375</f>
        <v>CAMP / ESP / JUV / EST</v>
      </c>
      <c r="E1375" s="2">
        <f>U1375</f>
        <v>4</v>
      </c>
      <c r="F1375" s="2">
        <f>W1375</f>
        <v>4</v>
      </c>
      <c r="G1375" s="2">
        <f>X1375</f>
        <v>6</v>
      </c>
      <c r="H1375" s="2">
        <f>Y1375</f>
        <v>10</v>
      </c>
      <c r="I1375" s="3">
        <f>Z1375</f>
        <v>0</v>
      </c>
      <c r="J1375" s="3">
        <f>AA1375</f>
        <v>0</v>
      </c>
      <c r="K1375" s="3">
        <f>AB1375</f>
        <v>0</v>
      </c>
      <c r="L1375" s="3">
        <f>AC1375</f>
        <v>0</v>
      </c>
      <c r="M1375" s="3">
        <f>AD1375</f>
        <v>960</v>
      </c>
      <c r="N1375" s="3">
        <f>AE1375</f>
        <v>0</v>
      </c>
      <c r="O1375" s="3">
        <f>AF1375</f>
        <v>0</v>
      </c>
      <c r="P1375" s="3">
        <f>AG1375</f>
        <v>0</v>
      </c>
      <c r="Q1375" s="3">
        <f>AH1375</f>
        <v>0</v>
      </c>
      <c r="R1375" t="s">
        <v>749</v>
      </c>
      <c r="S1375">
        <v>132</v>
      </c>
      <c r="T1375">
        <v>8592</v>
      </c>
      <c r="U1375">
        <v>4</v>
      </c>
      <c r="V1375" t="s">
        <v>11</v>
      </c>
      <c r="W1375">
        <v>4</v>
      </c>
      <c r="X1375">
        <v>6</v>
      </c>
      <c r="Y1375">
        <v>10</v>
      </c>
      <c r="Z1375">
        <v>0</v>
      </c>
      <c r="AA1375">
        <v>0</v>
      </c>
      <c r="AB1375">
        <v>0</v>
      </c>
      <c r="AC1375">
        <v>0</v>
      </c>
      <c r="AD1375">
        <v>960</v>
      </c>
      <c r="AE1375">
        <v>0</v>
      </c>
      <c r="AF1375">
        <v>0</v>
      </c>
      <c r="AG1375">
        <v>0</v>
      </c>
      <c r="AH1375">
        <v>0</v>
      </c>
      <c r="AI1375" t="s">
        <v>748</v>
      </c>
      <c r="AJ1375" t="s">
        <v>731</v>
      </c>
      <c r="AK1375" t="s">
        <v>28</v>
      </c>
      <c r="AL1375">
        <v>2006</v>
      </c>
      <c r="AM1375">
        <v>18</v>
      </c>
      <c r="AN1375" t="s">
        <v>21</v>
      </c>
      <c r="AO1375" t="s">
        <v>32</v>
      </c>
    </row>
    <row r="1376" spans="1:41" x14ac:dyDescent="0.25">
      <c r="A1376">
        <f>MAX(A$8:A1375)+1</f>
        <v>1368</v>
      </c>
      <c r="B1376" s="2">
        <f>T1376</f>
        <v>8592</v>
      </c>
      <c r="C1376" s="2">
        <f>S1376</f>
        <v>3</v>
      </c>
      <c r="D1376" s="2" t="str">
        <f>AO1376</f>
        <v>LLIGUES ESTATALS /  /  / EST</v>
      </c>
      <c r="E1376" s="2">
        <f>U1376</f>
        <v>2625</v>
      </c>
      <c r="F1376" s="2">
        <f>W1376</f>
        <v>1</v>
      </c>
      <c r="G1376" s="2">
        <f>X1376</f>
        <v>1</v>
      </c>
      <c r="H1376" s="2">
        <f>Y1376</f>
        <v>1</v>
      </c>
      <c r="I1376" s="3">
        <f>Z1376</f>
        <v>0</v>
      </c>
      <c r="J1376" s="3">
        <f>AA1376</f>
        <v>0</v>
      </c>
      <c r="K1376" s="3">
        <f>AB1376</f>
        <v>2625</v>
      </c>
      <c r="L1376" s="3">
        <f>AC1376</f>
        <v>0</v>
      </c>
      <c r="M1376" s="3">
        <f>AD1376</f>
        <v>0</v>
      </c>
      <c r="N1376" s="3">
        <f>AE1376</f>
        <v>0</v>
      </c>
      <c r="O1376" s="3">
        <f>AF1376</f>
        <v>0</v>
      </c>
      <c r="P1376" s="3">
        <f>AG1376</f>
        <v>0</v>
      </c>
      <c r="Q1376" s="3">
        <f>AH1376</f>
        <v>0</v>
      </c>
      <c r="R1376" t="s">
        <v>1911</v>
      </c>
      <c r="S1376">
        <v>3</v>
      </c>
      <c r="T1376">
        <v>8592</v>
      </c>
      <c r="U1376">
        <v>2625</v>
      </c>
      <c r="V1376" t="s">
        <v>11</v>
      </c>
      <c r="W1376">
        <v>1</v>
      </c>
      <c r="X1376">
        <v>1</v>
      </c>
      <c r="Y1376">
        <v>1</v>
      </c>
      <c r="Z1376">
        <v>0</v>
      </c>
      <c r="AA1376">
        <v>0</v>
      </c>
      <c r="AB1376">
        <v>2625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 t="s">
        <v>748</v>
      </c>
      <c r="AJ1376" t="s">
        <v>731</v>
      </c>
      <c r="AK1376" t="s">
        <v>28</v>
      </c>
      <c r="AL1376">
        <v>2006</v>
      </c>
      <c r="AM1376">
        <v>18</v>
      </c>
      <c r="AN1376" t="s">
        <v>21</v>
      </c>
      <c r="AO1376" t="s">
        <v>1693</v>
      </c>
    </row>
    <row r="1377" spans="1:41" x14ac:dyDescent="0.25">
      <c r="A1377">
        <f>MAX(A$8:A1376)+1</f>
        <v>1369</v>
      </c>
      <c r="B1377" s="2">
        <f>T1377</f>
        <v>8592</v>
      </c>
      <c r="C1377" s="2">
        <f>S1377</f>
        <v>2</v>
      </c>
      <c r="D1377" s="2" t="str">
        <f>AO1377</f>
        <v>RQ / RFETM / ABS / EST</v>
      </c>
      <c r="E1377" s="2">
        <f>U1377</f>
        <v>987.5</v>
      </c>
      <c r="F1377" s="2">
        <f>W1377</f>
        <v>0.1</v>
      </c>
      <c r="G1377" s="2">
        <f>X1377</f>
        <v>1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987.5</v>
      </c>
      <c r="L1377" s="3">
        <f>AC1377</f>
        <v>0</v>
      </c>
      <c r="M1377" s="3">
        <f>AD1377</f>
        <v>0</v>
      </c>
      <c r="N1377" s="3">
        <f>AE1377</f>
        <v>0</v>
      </c>
      <c r="O1377" s="3">
        <f>AF1377</f>
        <v>0</v>
      </c>
      <c r="P1377" s="3">
        <f>AG1377</f>
        <v>0</v>
      </c>
      <c r="Q1377" s="3">
        <f>AH1377</f>
        <v>0</v>
      </c>
      <c r="R1377" t="s">
        <v>747</v>
      </c>
      <c r="S1377">
        <v>2</v>
      </c>
      <c r="T1377">
        <v>8592</v>
      </c>
      <c r="U1377">
        <v>987.5</v>
      </c>
      <c r="V1377" t="s">
        <v>11</v>
      </c>
      <c r="W1377">
        <v>0.1</v>
      </c>
      <c r="X1377">
        <v>1</v>
      </c>
      <c r="Y1377">
        <v>10</v>
      </c>
      <c r="Z1377">
        <v>0</v>
      </c>
      <c r="AA1377">
        <v>0</v>
      </c>
      <c r="AB1377">
        <v>987.5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 t="s">
        <v>748</v>
      </c>
      <c r="AJ1377" t="s">
        <v>731</v>
      </c>
      <c r="AK1377" t="s">
        <v>28</v>
      </c>
      <c r="AL1377">
        <v>2006</v>
      </c>
      <c r="AM1377">
        <v>18</v>
      </c>
      <c r="AN1377" t="s">
        <v>21</v>
      </c>
      <c r="AO1377" t="s">
        <v>16</v>
      </c>
    </row>
    <row r="1378" spans="1:41" x14ac:dyDescent="0.25">
      <c r="A1378">
        <f>MAX(A$8:A1377)+1</f>
        <v>1370</v>
      </c>
      <c r="B1378" s="2">
        <f>T1378</f>
        <v>8592</v>
      </c>
      <c r="C1378" s="2">
        <f>S1378</f>
        <v>78</v>
      </c>
      <c r="D1378" s="2" t="str">
        <f>AO1378</f>
        <v>TOR / ZON / JUV / EST</v>
      </c>
      <c r="E1378" s="2">
        <f>U1378</f>
        <v>9.5</v>
      </c>
      <c r="F1378" s="2">
        <f>W1378</f>
        <v>2</v>
      </c>
      <c r="G1378" s="2">
        <f>X1378</f>
        <v>6</v>
      </c>
      <c r="H1378" s="2">
        <f>Y1378</f>
        <v>10</v>
      </c>
      <c r="I1378" s="3">
        <f>Z1378</f>
        <v>0</v>
      </c>
      <c r="J1378" s="3">
        <f>AA1378</f>
        <v>0</v>
      </c>
      <c r="K1378" s="3">
        <f>AB1378</f>
        <v>0</v>
      </c>
      <c r="L1378" s="3">
        <f>AC1378</f>
        <v>1140</v>
      </c>
      <c r="M1378" s="3">
        <f>AD1378</f>
        <v>1140</v>
      </c>
      <c r="N1378" s="3">
        <f>AE1378</f>
        <v>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750</v>
      </c>
      <c r="S1378">
        <v>78</v>
      </c>
      <c r="T1378">
        <v>8592</v>
      </c>
      <c r="U1378">
        <v>9.5</v>
      </c>
      <c r="V1378" t="s">
        <v>3882</v>
      </c>
      <c r="W1378">
        <v>2</v>
      </c>
      <c r="X1378">
        <v>6</v>
      </c>
      <c r="Y1378">
        <v>10</v>
      </c>
      <c r="Z1378">
        <v>0</v>
      </c>
      <c r="AA1378">
        <v>0</v>
      </c>
      <c r="AB1378">
        <v>0</v>
      </c>
      <c r="AC1378">
        <v>1140</v>
      </c>
      <c r="AD1378">
        <v>1140</v>
      </c>
      <c r="AE1378">
        <v>0</v>
      </c>
      <c r="AF1378">
        <v>0</v>
      </c>
      <c r="AG1378">
        <v>0</v>
      </c>
      <c r="AH1378">
        <v>0</v>
      </c>
      <c r="AI1378" t="s">
        <v>748</v>
      </c>
      <c r="AJ1378" t="s">
        <v>731</v>
      </c>
      <c r="AK1378" t="s">
        <v>28</v>
      </c>
      <c r="AL1378">
        <v>2006</v>
      </c>
      <c r="AM1378">
        <v>18</v>
      </c>
      <c r="AN1378" t="s">
        <v>21</v>
      </c>
      <c r="AO1378" t="s">
        <v>39</v>
      </c>
    </row>
    <row r="1379" spans="1:41" x14ac:dyDescent="0.25">
      <c r="A1379">
        <f>MAX(A$8:A1378)+1</f>
        <v>1371</v>
      </c>
      <c r="B1379" s="2">
        <f>T1379</f>
        <v>8592</v>
      </c>
      <c r="C1379" s="2">
        <f>S1379</f>
        <v>88</v>
      </c>
      <c r="D1379" s="2" t="str">
        <f>AO1379</f>
        <v>TOR / EST / JUV / EST</v>
      </c>
      <c r="E1379" s="2">
        <f>U1379</f>
        <v>5</v>
      </c>
      <c r="F1379" s="2">
        <f>W1379</f>
        <v>4</v>
      </c>
      <c r="G1379" s="2">
        <f>X1379</f>
        <v>6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0</v>
      </c>
      <c r="L1379" s="3">
        <f>AC1379</f>
        <v>1200</v>
      </c>
      <c r="M1379" s="3">
        <f>AD1379</f>
        <v>1200</v>
      </c>
      <c r="N1379" s="3">
        <f>AE1379</f>
        <v>0</v>
      </c>
      <c r="O1379" s="3">
        <f>AF1379</f>
        <v>0</v>
      </c>
      <c r="P1379" s="3">
        <f>AG1379</f>
        <v>0</v>
      </c>
      <c r="Q1379" s="3">
        <f>AH1379</f>
        <v>0</v>
      </c>
      <c r="R1379" t="s">
        <v>2200</v>
      </c>
      <c r="S1379">
        <v>88</v>
      </c>
      <c r="T1379">
        <v>8592</v>
      </c>
      <c r="U1379">
        <v>5</v>
      </c>
      <c r="V1379" t="s">
        <v>2462</v>
      </c>
      <c r="W1379">
        <v>4</v>
      </c>
      <c r="X1379">
        <v>6</v>
      </c>
      <c r="Y1379">
        <v>10</v>
      </c>
      <c r="Z1379">
        <v>0</v>
      </c>
      <c r="AA1379">
        <v>0</v>
      </c>
      <c r="AB1379">
        <v>0</v>
      </c>
      <c r="AC1379">
        <v>1200</v>
      </c>
      <c r="AD1379">
        <v>1200</v>
      </c>
      <c r="AE1379">
        <v>0</v>
      </c>
      <c r="AF1379">
        <v>0</v>
      </c>
      <c r="AG1379">
        <v>0</v>
      </c>
      <c r="AH1379">
        <v>0</v>
      </c>
      <c r="AI1379" t="s">
        <v>748</v>
      </c>
      <c r="AJ1379" t="s">
        <v>731</v>
      </c>
      <c r="AK1379" t="s">
        <v>28</v>
      </c>
      <c r="AL1379">
        <v>2006</v>
      </c>
      <c r="AM1379">
        <v>18</v>
      </c>
      <c r="AN1379" t="s">
        <v>21</v>
      </c>
      <c r="AO1379" t="s">
        <v>99</v>
      </c>
    </row>
    <row r="1380" spans="1:41" x14ac:dyDescent="0.25">
      <c r="A1380">
        <f>MAX(A$8:A1379)+1</f>
        <v>1372</v>
      </c>
      <c r="B1380" s="2">
        <f>T1380</f>
        <v>8593</v>
      </c>
      <c r="C1380" s="2">
        <f>S1380</f>
        <v>131</v>
      </c>
      <c r="D1380" s="2" t="str">
        <f>AO1380</f>
        <v>CAMP / ESP / S21 / EST</v>
      </c>
      <c r="E1380" s="2">
        <f>U1380</f>
        <v>2</v>
      </c>
      <c r="F1380" s="2">
        <f>W1380</f>
        <v>4</v>
      </c>
      <c r="G1380" s="2">
        <f>X1380</f>
        <v>9</v>
      </c>
      <c r="H1380" s="2">
        <f>Y1380</f>
        <v>10</v>
      </c>
      <c r="I1380" s="3">
        <f>Z1380</f>
        <v>0</v>
      </c>
      <c r="J1380" s="3">
        <f>AA1380</f>
        <v>0</v>
      </c>
      <c r="K1380" s="3">
        <f>AB1380</f>
        <v>0</v>
      </c>
      <c r="L1380" s="3">
        <f>AC1380</f>
        <v>720</v>
      </c>
      <c r="M1380" s="3">
        <f>AD1380</f>
        <v>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1583</v>
      </c>
      <c r="S1380">
        <v>131</v>
      </c>
      <c r="T1380">
        <v>8593</v>
      </c>
      <c r="U1380">
        <v>2</v>
      </c>
      <c r="V1380" t="s">
        <v>11</v>
      </c>
      <c r="W1380">
        <v>4</v>
      </c>
      <c r="X1380">
        <v>9</v>
      </c>
      <c r="Y1380">
        <v>10</v>
      </c>
      <c r="Z1380">
        <v>0</v>
      </c>
      <c r="AA1380">
        <v>0</v>
      </c>
      <c r="AB1380">
        <v>0</v>
      </c>
      <c r="AC1380">
        <v>720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 t="s">
        <v>1581</v>
      </c>
      <c r="AJ1380" t="s">
        <v>1562</v>
      </c>
      <c r="AK1380" t="s">
        <v>14</v>
      </c>
      <c r="AL1380">
        <v>2004</v>
      </c>
      <c r="AM1380">
        <v>20</v>
      </c>
      <c r="AN1380" t="s">
        <v>323</v>
      </c>
      <c r="AO1380" t="s">
        <v>79</v>
      </c>
    </row>
    <row r="1381" spans="1:41" x14ac:dyDescent="0.25">
      <c r="A1381">
        <f>MAX(A$8:A1380)+1</f>
        <v>1373</v>
      </c>
      <c r="B1381" s="2">
        <f>T1381</f>
        <v>8593</v>
      </c>
      <c r="C1381" s="2">
        <f>S1381</f>
        <v>3</v>
      </c>
      <c r="D1381" s="2" t="str">
        <f>AO1381</f>
        <v>LLIGUES ESTATALS /  /  / EST</v>
      </c>
      <c r="E1381" s="2">
        <f>U1381</f>
        <v>2396.25</v>
      </c>
      <c r="F1381" s="2">
        <f>W1381</f>
        <v>1</v>
      </c>
      <c r="G1381" s="2">
        <f>X1381</f>
        <v>1</v>
      </c>
      <c r="H1381" s="2">
        <f>Y1381</f>
        <v>1</v>
      </c>
      <c r="I1381" s="3">
        <f>Z1381</f>
        <v>0</v>
      </c>
      <c r="J1381" s="3">
        <f>AA1381</f>
        <v>0</v>
      </c>
      <c r="K1381" s="3">
        <f>AB1381</f>
        <v>2396.25</v>
      </c>
      <c r="L1381" s="3">
        <f>AC1381</f>
        <v>0</v>
      </c>
      <c r="M1381" s="3">
        <f>AD1381</f>
        <v>0</v>
      </c>
      <c r="N1381" s="3">
        <f>AE1381</f>
        <v>0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1733</v>
      </c>
      <c r="S1381">
        <v>3</v>
      </c>
      <c r="T1381">
        <v>8593</v>
      </c>
      <c r="U1381">
        <v>2396.25</v>
      </c>
      <c r="V1381" t="s">
        <v>11</v>
      </c>
      <c r="W1381">
        <v>1</v>
      </c>
      <c r="X1381">
        <v>1</v>
      </c>
      <c r="Y1381">
        <v>1</v>
      </c>
      <c r="Z1381">
        <v>0</v>
      </c>
      <c r="AA1381">
        <v>0</v>
      </c>
      <c r="AB1381">
        <v>2396.25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 t="s">
        <v>1581</v>
      </c>
      <c r="AJ1381" t="s">
        <v>1562</v>
      </c>
      <c r="AK1381" t="s">
        <v>14</v>
      </c>
      <c r="AL1381">
        <v>2004</v>
      </c>
      <c r="AM1381">
        <v>20</v>
      </c>
      <c r="AN1381" t="s">
        <v>323</v>
      </c>
      <c r="AO1381" t="s">
        <v>1693</v>
      </c>
    </row>
    <row r="1382" spans="1:41" x14ac:dyDescent="0.25">
      <c r="A1382">
        <f>MAX(A$8:A1381)+1</f>
        <v>1374</v>
      </c>
      <c r="B1382" s="2">
        <f>T1382</f>
        <v>8593</v>
      </c>
      <c r="C1382" s="2">
        <f>S1382</f>
        <v>2</v>
      </c>
      <c r="D1382" s="2" t="str">
        <f>AO1382</f>
        <v>RQ / RFETM / ABS / EST</v>
      </c>
      <c r="E1382" s="2">
        <f>U1382</f>
        <v>605</v>
      </c>
      <c r="F1382" s="2">
        <f>W1382</f>
        <v>0.1</v>
      </c>
      <c r="G1382" s="2">
        <f>X1382</f>
        <v>1</v>
      </c>
      <c r="H1382" s="2">
        <f>Y1382</f>
        <v>10</v>
      </c>
      <c r="I1382" s="3">
        <f>Z1382</f>
        <v>0</v>
      </c>
      <c r="J1382" s="3">
        <f>AA1382</f>
        <v>0</v>
      </c>
      <c r="K1382" s="3">
        <f>AB1382</f>
        <v>605</v>
      </c>
      <c r="L1382" s="3">
        <f>AC1382</f>
        <v>0</v>
      </c>
      <c r="M1382" s="3">
        <f>AD1382</f>
        <v>0</v>
      </c>
      <c r="N1382" s="3">
        <f>AE1382</f>
        <v>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1580</v>
      </c>
      <c r="S1382">
        <v>2</v>
      </c>
      <c r="T1382">
        <v>8593</v>
      </c>
      <c r="U1382">
        <v>605</v>
      </c>
      <c r="V1382" t="s">
        <v>11</v>
      </c>
      <c r="W1382">
        <v>0.1</v>
      </c>
      <c r="X1382">
        <v>1</v>
      </c>
      <c r="Y1382">
        <v>10</v>
      </c>
      <c r="Z1382">
        <v>0</v>
      </c>
      <c r="AA1382">
        <v>0</v>
      </c>
      <c r="AB1382">
        <v>605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 t="s">
        <v>1581</v>
      </c>
      <c r="AJ1382" t="s">
        <v>1562</v>
      </c>
      <c r="AK1382" t="s">
        <v>14</v>
      </c>
      <c r="AL1382">
        <v>2004</v>
      </c>
      <c r="AM1382">
        <v>20</v>
      </c>
      <c r="AN1382" t="s">
        <v>323</v>
      </c>
      <c r="AO1382" t="s">
        <v>16</v>
      </c>
    </row>
    <row r="1383" spans="1:41" x14ac:dyDescent="0.25">
      <c r="A1383">
        <f>MAX(A$8:A1382)+1</f>
        <v>1375</v>
      </c>
      <c r="B1383" s="2">
        <f>T1383</f>
        <v>8593</v>
      </c>
      <c r="C1383" s="2">
        <f>S1383</f>
        <v>167</v>
      </c>
      <c r="D1383" s="2" t="str">
        <f>AO1383</f>
        <v>OP / CAT1F / CAD C / CAT</v>
      </c>
      <c r="E1383" s="2">
        <f>U1383</f>
        <v>0.55000000000000004</v>
      </c>
      <c r="F1383" s="2">
        <f>W1383</f>
        <v>0.5</v>
      </c>
      <c r="G1383" s="2">
        <f>X1383</f>
        <v>3.5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9.6250000000000018</v>
      </c>
      <c r="L1383" s="3">
        <f>AC1383</f>
        <v>9.6250000000000018</v>
      </c>
      <c r="M1383" s="3">
        <f>AD1383</f>
        <v>0</v>
      </c>
      <c r="N1383" s="3">
        <f>AE1383</f>
        <v>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3656</v>
      </c>
      <c r="S1383">
        <v>167</v>
      </c>
      <c r="T1383">
        <v>8593</v>
      </c>
      <c r="U1383">
        <v>0.55000000000000004</v>
      </c>
      <c r="V1383" t="s">
        <v>22</v>
      </c>
      <c r="W1383">
        <v>0.5</v>
      </c>
      <c r="X1383">
        <v>3.5</v>
      </c>
      <c r="Y1383">
        <v>10</v>
      </c>
      <c r="Z1383">
        <v>0</v>
      </c>
      <c r="AA1383">
        <v>0</v>
      </c>
      <c r="AB1383">
        <v>9.6250000000000018</v>
      </c>
      <c r="AC1383">
        <v>9.6250000000000018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 t="s">
        <v>1581</v>
      </c>
      <c r="AJ1383" t="s">
        <v>1562</v>
      </c>
      <c r="AK1383" t="s">
        <v>14</v>
      </c>
      <c r="AL1383">
        <v>2004</v>
      </c>
      <c r="AM1383">
        <v>20</v>
      </c>
      <c r="AN1383" t="s">
        <v>323</v>
      </c>
      <c r="AO1383" t="s">
        <v>144</v>
      </c>
    </row>
    <row r="1384" spans="1:41" x14ac:dyDescent="0.25">
      <c r="A1384">
        <f>MAX(A$8:A1383)+1</f>
        <v>1376</v>
      </c>
      <c r="B1384" s="2">
        <f>T1384</f>
        <v>8593</v>
      </c>
      <c r="C1384" s="2">
        <f>S1384</f>
        <v>14</v>
      </c>
      <c r="D1384" s="2" t="str">
        <f>AO1384</f>
        <v>OP / CAT1F / SEN A / CAT</v>
      </c>
      <c r="E1384" s="2">
        <f>U1384</f>
        <v>4</v>
      </c>
      <c r="F1384" s="2">
        <f>W1384</f>
        <v>1.25</v>
      </c>
      <c r="G1384" s="2">
        <f>X1384</f>
        <v>15</v>
      </c>
      <c r="H1384" s="2">
        <f>Y1384</f>
        <v>10</v>
      </c>
      <c r="I1384" s="3">
        <f>Z1384</f>
        <v>0</v>
      </c>
      <c r="J1384" s="3">
        <f>AA1384</f>
        <v>0</v>
      </c>
      <c r="K1384" s="3">
        <f>AB1384</f>
        <v>750</v>
      </c>
      <c r="L1384" s="3">
        <f>AC1384</f>
        <v>750</v>
      </c>
      <c r="M1384" s="3">
        <f>AD1384</f>
        <v>0</v>
      </c>
      <c r="N1384" s="3">
        <f>AE1384</f>
        <v>0</v>
      </c>
      <c r="O1384" s="3">
        <f>AF1384</f>
        <v>0</v>
      </c>
      <c r="P1384" s="3">
        <f>AG1384</f>
        <v>0</v>
      </c>
      <c r="Q1384" s="3">
        <f>AH1384</f>
        <v>0</v>
      </c>
      <c r="R1384" t="s">
        <v>1586</v>
      </c>
      <c r="S1384">
        <v>14</v>
      </c>
      <c r="T1384">
        <v>8593</v>
      </c>
      <c r="U1384">
        <v>4</v>
      </c>
      <c r="V1384" t="s">
        <v>22</v>
      </c>
      <c r="W1384">
        <v>1.25</v>
      </c>
      <c r="X1384">
        <v>15</v>
      </c>
      <c r="Y1384">
        <v>10</v>
      </c>
      <c r="Z1384">
        <v>0</v>
      </c>
      <c r="AA1384">
        <v>0</v>
      </c>
      <c r="AB1384">
        <v>750</v>
      </c>
      <c r="AC1384">
        <v>750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 t="s">
        <v>1581</v>
      </c>
      <c r="AJ1384" t="s">
        <v>1562</v>
      </c>
      <c r="AK1384" t="s">
        <v>14</v>
      </c>
      <c r="AL1384">
        <v>2004</v>
      </c>
      <c r="AM1384">
        <v>20</v>
      </c>
      <c r="AN1384" t="s">
        <v>323</v>
      </c>
      <c r="AO1384" t="s">
        <v>48</v>
      </c>
    </row>
    <row r="1385" spans="1:41" x14ac:dyDescent="0.25">
      <c r="A1385">
        <f>MAX(A$8:A1384)+1</f>
        <v>1377</v>
      </c>
      <c r="B1385" s="2">
        <f>T1385</f>
        <v>8593</v>
      </c>
      <c r="C1385" s="2">
        <f>S1385</f>
        <v>77</v>
      </c>
      <c r="D1385" s="2" t="str">
        <f>AO1385</f>
        <v>TOR / ZON / S21 / EST</v>
      </c>
      <c r="E1385" s="2">
        <f>U1385</f>
        <v>9.5</v>
      </c>
      <c r="F1385" s="2">
        <f>W1385</f>
        <v>2</v>
      </c>
      <c r="G1385" s="2">
        <f>X1385</f>
        <v>9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0</v>
      </c>
      <c r="L1385" s="3">
        <f>AC1385</f>
        <v>1710</v>
      </c>
      <c r="M1385" s="3">
        <f>AD1385</f>
        <v>0</v>
      </c>
      <c r="N1385" s="3">
        <f>AE1385</f>
        <v>0</v>
      </c>
      <c r="O1385" s="3">
        <f>AF1385</f>
        <v>0</v>
      </c>
      <c r="P1385" s="3">
        <f>AG1385</f>
        <v>0</v>
      </c>
      <c r="Q1385" s="3">
        <f>AH1385</f>
        <v>0</v>
      </c>
      <c r="R1385" t="s">
        <v>2106</v>
      </c>
      <c r="S1385">
        <v>77</v>
      </c>
      <c r="T1385">
        <v>8593</v>
      </c>
      <c r="U1385">
        <v>9.5</v>
      </c>
      <c r="V1385" t="s">
        <v>3882</v>
      </c>
      <c r="W1385">
        <v>2</v>
      </c>
      <c r="X1385">
        <v>9</v>
      </c>
      <c r="Y1385">
        <v>10</v>
      </c>
      <c r="Z1385">
        <v>0</v>
      </c>
      <c r="AA1385">
        <v>0</v>
      </c>
      <c r="AB1385">
        <v>0</v>
      </c>
      <c r="AC1385">
        <v>1710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 t="s">
        <v>1581</v>
      </c>
      <c r="AJ1385" t="s">
        <v>1562</v>
      </c>
      <c r="AK1385" t="s">
        <v>14</v>
      </c>
      <c r="AL1385">
        <v>2004</v>
      </c>
      <c r="AM1385">
        <v>20</v>
      </c>
      <c r="AN1385" t="s">
        <v>323</v>
      </c>
      <c r="AO1385" t="s">
        <v>81</v>
      </c>
    </row>
    <row r="1386" spans="1:41" x14ac:dyDescent="0.25">
      <c r="A1386">
        <f>MAX(A$8:A1385)+1</f>
        <v>1378</v>
      </c>
      <c r="B1386" s="2">
        <f>T1386</f>
        <v>8593</v>
      </c>
      <c r="C1386" s="2">
        <f>S1386</f>
        <v>119</v>
      </c>
      <c r="D1386" s="2" t="str">
        <f>AO1386</f>
        <v>CAMP / CAT / S21 / CAT</v>
      </c>
      <c r="E1386" s="2">
        <f>U1386</f>
        <v>8</v>
      </c>
      <c r="F1386" s="2">
        <f>W1386</f>
        <v>2</v>
      </c>
      <c r="G1386" s="2">
        <f>X1386</f>
        <v>9</v>
      </c>
      <c r="H1386" s="2">
        <f>Y1386</f>
        <v>10</v>
      </c>
      <c r="I1386" s="3">
        <f>Z1386</f>
        <v>0</v>
      </c>
      <c r="J1386" s="3">
        <f>AA1386</f>
        <v>0</v>
      </c>
      <c r="K1386" s="3">
        <f>AB1386</f>
        <v>0</v>
      </c>
      <c r="L1386" s="3">
        <f>AC1386</f>
        <v>1440</v>
      </c>
      <c r="M1386" s="3">
        <f>AD1386</f>
        <v>0</v>
      </c>
      <c r="N1386" s="3">
        <f>AE1386</f>
        <v>0</v>
      </c>
      <c r="O1386" s="3">
        <f>AF1386</f>
        <v>0</v>
      </c>
      <c r="P1386" s="3">
        <f>AG1386</f>
        <v>0</v>
      </c>
      <c r="Q1386" s="3">
        <f>AH1386</f>
        <v>0</v>
      </c>
      <c r="R1386" t="s">
        <v>1582</v>
      </c>
      <c r="S1386">
        <v>119</v>
      </c>
      <c r="T1386">
        <v>8593</v>
      </c>
      <c r="U1386">
        <v>8</v>
      </c>
      <c r="V1386" t="s">
        <v>4113</v>
      </c>
      <c r="W1386">
        <v>2</v>
      </c>
      <c r="X1386">
        <v>9</v>
      </c>
      <c r="Y1386">
        <v>10</v>
      </c>
      <c r="Z1386">
        <v>0</v>
      </c>
      <c r="AA1386">
        <v>0</v>
      </c>
      <c r="AB1386">
        <v>0</v>
      </c>
      <c r="AC1386">
        <v>1440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 t="s">
        <v>1581</v>
      </c>
      <c r="AJ1386" t="s">
        <v>1562</v>
      </c>
      <c r="AK1386" t="s">
        <v>14</v>
      </c>
      <c r="AL1386">
        <v>2004</v>
      </c>
      <c r="AM1386">
        <v>20</v>
      </c>
      <c r="AN1386" t="s">
        <v>323</v>
      </c>
      <c r="AO1386" t="s">
        <v>77</v>
      </c>
    </row>
    <row r="1387" spans="1:41" x14ac:dyDescent="0.25">
      <c r="A1387">
        <f>MAX(A$8:A1386)+1</f>
        <v>1379</v>
      </c>
      <c r="B1387" s="2">
        <f>T1387</f>
        <v>8593</v>
      </c>
      <c r="C1387" s="2">
        <f>S1387</f>
        <v>28</v>
      </c>
      <c r="D1387" s="2" t="str">
        <f>AO1387</f>
        <v>OP / CAT2F / SEN A / CAT</v>
      </c>
      <c r="E1387" s="2">
        <f>U1387</f>
        <v>6.5</v>
      </c>
      <c r="F1387" s="2">
        <f>W1387</f>
        <v>1.25</v>
      </c>
      <c r="G1387" s="2">
        <f>X1387</f>
        <v>15</v>
      </c>
      <c r="H1387" s="2">
        <f>Y1387</f>
        <v>10</v>
      </c>
      <c r="I1387" s="3">
        <f>Z1387</f>
        <v>0</v>
      </c>
      <c r="J1387" s="3">
        <f>AA1387</f>
        <v>0</v>
      </c>
      <c r="K1387" s="3">
        <f>AB1387</f>
        <v>1218.75</v>
      </c>
      <c r="L1387" s="3">
        <f>AC1387</f>
        <v>1218.75</v>
      </c>
      <c r="M1387" s="3">
        <f>AD1387</f>
        <v>0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1584</v>
      </c>
      <c r="S1387">
        <v>28</v>
      </c>
      <c r="T1387">
        <v>8593</v>
      </c>
      <c r="U1387">
        <v>6.5</v>
      </c>
      <c r="V1387" t="s">
        <v>4225</v>
      </c>
      <c r="W1387">
        <v>1.25</v>
      </c>
      <c r="X1387">
        <v>15</v>
      </c>
      <c r="Y1387">
        <v>10</v>
      </c>
      <c r="Z1387">
        <v>0</v>
      </c>
      <c r="AA1387">
        <v>0</v>
      </c>
      <c r="AB1387">
        <v>1218.75</v>
      </c>
      <c r="AC1387">
        <v>1218.75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 t="s">
        <v>1581</v>
      </c>
      <c r="AJ1387" t="s">
        <v>1562</v>
      </c>
      <c r="AK1387" t="s">
        <v>14</v>
      </c>
      <c r="AL1387">
        <v>2004</v>
      </c>
      <c r="AM1387">
        <v>20</v>
      </c>
      <c r="AN1387" t="s">
        <v>323</v>
      </c>
      <c r="AO1387" t="s">
        <v>44</v>
      </c>
    </row>
    <row r="1388" spans="1:41" x14ac:dyDescent="0.25">
      <c r="A1388">
        <f>MAX(A$8:A1387)+1</f>
        <v>1380</v>
      </c>
      <c r="B1388" s="2">
        <f>T1388</f>
        <v>8593</v>
      </c>
      <c r="C1388" s="2">
        <f>S1388</f>
        <v>40</v>
      </c>
      <c r="D1388" s="2" t="str">
        <f>AO1388</f>
        <v>OPC / BON2F / S21 / CAT</v>
      </c>
      <c r="E1388" s="2">
        <f>U1388</f>
        <v>5</v>
      </c>
      <c r="F1388" s="2">
        <f>W1388</f>
        <v>1</v>
      </c>
      <c r="G1388" s="2">
        <f>X1388</f>
        <v>9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0</v>
      </c>
      <c r="L1388" s="3">
        <f>AC1388</f>
        <v>450</v>
      </c>
      <c r="M1388" s="3">
        <f>AD1388</f>
        <v>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1585</v>
      </c>
      <c r="S1388">
        <v>40</v>
      </c>
      <c r="T1388">
        <v>8593</v>
      </c>
      <c r="U1388">
        <v>5</v>
      </c>
      <c r="V1388" t="s">
        <v>4225</v>
      </c>
      <c r="W1388">
        <v>1</v>
      </c>
      <c r="X1388">
        <v>9</v>
      </c>
      <c r="Y1388">
        <v>10</v>
      </c>
      <c r="Z1388">
        <v>0</v>
      </c>
      <c r="AA1388">
        <v>0</v>
      </c>
      <c r="AB1388">
        <v>0</v>
      </c>
      <c r="AC1388">
        <v>450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 t="s">
        <v>1581</v>
      </c>
      <c r="AJ1388" t="s">
        <v>1562</v>
      </c>
      <c r="AK1388" t="s">
        <v>14</v>
      </c>
      <c r="AL1388">
        <v>2004</v>
      </c>
      <c r="AM1388">
        <v>20</v>
      </c>
      <c r="AN1388" t="s">
        <v>323</v>
      </c>
      <c r="AO1388" t="s">
        <v>45</v>
      </c>
    </row>
    <row r="1389" spans="1:41" x14ac:dyDescent="0.25">
      <c r="A1389">
        <f>MAX(A$8:A1388)+1</f>
        <v>1381</v>
      </c>
      <c r="B1389" s="2">
        <f>T1389</f>
        <v>8593</v>
      </c>
      <c r="C1389" s="2">
        <f>S1389</f>
        <v>87</v>
      </c>
      <c r="D1389" s="2" t="str">
        <f>AO1389</f>
        <v>TOR / EST / S21 / EST</v>
      </c>
      <c r="E1389" s="2">
        <f>U1389</f>
        <v>1.5</v>
      </c>
      <c r="F1389" s="2">
        <f>W1389</f>
        <v>4</v>
      </c>
      <c r="G1389" s="2">
        <f>X1389</f>
        <v>9</v>
      </c>
      <c r="H1389" s="2">
        <f>Y1389</f>
        <v>10</v>
      </c>
      <c r="I1389" s="3">
        <f>Z1389</f>
        <v>0</v>
      </c>
      <c r="J1389" s="3">
        <f>AA1389</f>
        <v>0</v>
      </c>
      <c r="K1389" s="3">
        <f>AB1389</f>
        <v>0</v>
      </c>
      <c r="L1389" s="3">
        <f>AC1389</f>
        <v>540</v>
      </c>
      <c r="M1389" s="3">
        <f>AD1389</f>
        <v>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2213</v>
      </c>
      <c r="S1389">
        <v>87</v>
      </c>
      <c r="T1389">
        <v>8593</v>
      </c>
      <c r="U1389">
        <v>1.5</v>
      </c>
      <c r="V1389" t="s">
        <v>2462</v>
      </c>
      <c r="W1389">
        <v>4</v>
      </c>
      <c r="X1389">
        <v>9</v>
      </c>
      <c r="Y1389">
        <v>10</v>
      </c>
      <c r="Z1389">
        <v>0</v>
      </c>
      <c r="AA1389">
        <v>0</v>
      </c>
      <c r="AB1389">
        <v>0</v>
      </c>
      <c r="AC1389">
        <v>540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 t="s">
        <v>1581</v>
      </c>
      <c r="AJ1389" t="s">
        <v>1562</v>
      </c>
      <c r="AK1389" t="s">
        <v>14</v>
      </c>
      <c r="AL1389">
        <v>2004</v>
      </c>
      <c r="AM1389">
        <v>20</v>
      </c>
      <c r="AN1389" t="s">
        <v>323</v>
      </c>
      <c r="AO1389" t="s">
        <v>82</v>
      </c>
    </row>
    <row r="1390" spans="1:41" x14ac:dyDescent="0.25">
      <c r="A1390">
        <f>MAX(A$8:A1389)+1</f>
        <v>1382</v>
      </c>
      <c r="B1390" s="2">
        <f>T1390</f>
        <v>8597</v>
      </c>
      <c r="C1390" s="2">
        <f>S1390</f>
        <v>3</v>
      </c>
      <c r="D1390" s="2" t="str">
        <f>AO1390</f>
        <v>LLIGUES ESTATALS /  /  / EST</v>
      </c>
      <c r="E1390" s="2">
        <f>U1390</f>
        <v>1020</v>
      </c>
      <c r="F1390" s="2">
        <f>W1390</f>
        <v>1</v>
      </c>
      <c r="G1390" s="2">
        <f>X1390</f>
        <v>1</v>
      </c>
      <c r="H1390" s="2">
        <f>Y1390</f>
        <v>1</v>
      </c>
      <c r="I1390" s="3">
        <f>Z1390</f>
        <v>0</v>
      </c>
      <c r="J1390" s="3">
        <f>AA1390</f>
        <v>0</v>
      </c>
      <c r="K1390" s="3">
        <f>AB1390</f>
        <v>1020</v>
      </c>
      <c r="L1390" s="3">
        <f>AC1390</f>
        <v>0</v>
      </c>
      <c r="M1390" s="3">
        <f>AD1390</f>
        <v>0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1738</v>
      </c>
      <c r="S1390">
        <v>3</v>
      </c>
      <c r="T1390">
        <v>8597</v>
      </c>
      <c r="U1390">
        <v>1020</v>
      </c>
      <c r="V1390" t="s">
        <v>11</v>
      </c>
      <c r="W1390">
        <v>1</v>
      </c>
      <c r="X1390">
        <v>1</v>
      </c>
      <c r="Y1390">
        <v>1</v>
      </c>
      <c r="Z1390">
        <v>0</v>
      </c>
      <c r="AA1390">
        <v>0</v>
      </c>
      <c r="AB1390">
        <v>1020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 t="s">
        <v>1430</v>
      </c>
      <c r="AJ1390" t="s">
        <v>1210</v>
      </c>
      <c r="AK1390" t="s">
        <v>14</v>
      </c>
      <c r="AL1390">
        <v>2003</v>
      </c>
      <c r="AM1390">
        <v>21</v>
      </c>
      <c r="AN1390" t="s">
        <v>15</v>
      </c>
      <c r="AO1390" t="s">
        <v>1693</v>
      </c>
    </row>
    <row r="1391" spans="1:41" x14ac:dyDescent="0.25">
      <c r="A1391">
        <f>MAX(A$8:A1390)+1</f>
        <v>1383</v>
      </c>
      <c r="B1391" s="2">
        <f>T1391</f>
        <v>8597</v>
      </c>
      <c r="C1391" s="2">
        <f>S1391</f>
        <v>2</v>
      </c>
      <c r="D1391" s="2" t="str">
        <f>AO1391</f>
        <v>RQ / RFETM / ABS / EST</v>
      </c>
      <c r="E1391" s="2">
        <f>U1391</f>
        <v>430</v>
      </c>
      <c r="F1391" s="2">
        <f>W1391</f>
        <v>0.1</v>
      </c>
      <c r="G1391" s="2">
        <f>X1391</f>
        <v>1</v>
      </c>
      <c r="H1391" s="2">
        <f>Y1391</f>
        <v>10</v>
      </c>
      <c r="I1391" s="3">
        <f>Z1391</f>
        <v>0</v>
      </c>
      <c r="J1391" s="3">
        <f>AA1391</f>
        <v>0</v>
      </c>
      <c r="K1391" s="3">
        <f>AB1391</f>
        <v>430</v>
      </c>
      <c r="L1391" s="3">
        <f>AC1391</f>
        <v>0</v>
      </c>
      <c r="M1391" s="3">
        <f>AD1391</f>
        <v>0</v>
      </c>
      <c r="N1391" s="3">
        <f>AE1391</f>
        <v>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1429</v>
      </c>
      <c r="S1391">
        <v>2</v>
      </c>
      <c r="T1391">
        <v>8597</v>
      </c>
      <c r="U1391">
        <v>430</v>
      </c>
      <c r="V1391" t="s">
        <v>11</v>
      </c>
      <c r="W1391">
        <v>0.1</v>
      </c>
      <c r="X1391">
        <v>1</v>
      </c>
      <c r="Y1391">
        <v>10</v>
      </c>
      <c r="Z1391">
        <v>0</v>
      </c>
      <c r="AA1391">
        <v>0</v>
      </c>
      <c r="AB1391">
        <v>430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 t="s">
        <v>1430</v>
      </c>
      <c r="AJ1391" t="s">
        <v>1210</v>
      </c>
      <c r="AK1391" t="s">
        <v>14</v>
      </c>
      <c r="AL1391">
        <v>2003</v>
      </c>
      <c r="AM1391">
        <v>21</v>
      </c>
      <c r="AN1391" t="s">
        <v>15</v>
      </c>
      <c r="AO1391" t="s">
        <v>16</v>
      </c>
    </row>
    <row r="1392" spans="1:41" x14ac:dyDescent="0.25">
      <c r="A1392">
        <f>MAX(A$8:A1391)+1</f>
        <v>1384</v>
      </c>
      <c r="B1392" s="2">
        <f>T1392</f>
        <v>8612</v>
      </c>
      <c r="C1392" s="2">
        <f>S1392</f>
        <v>3</v>
      </c>
      <c r="D1392" s="2" t="str">
        <f>AO1392</f>
        <v>LLIGUES ESTATALS /  /  / EST</v>
      </c>
      <c r="E1392" s="2">
        <f>U1392</f>
        <v>510</v>
      </c>
      <c r="F1392" s="2">
        <f>W1392</f>
        <v>1</v>
      </c>
      <c r="G1392" s="2">
        <f>X1392</f>
        <v>1</v>
      </c>
      <c r="H1392" s="2">
        <f>Y1392</f>
        <v>1</v>
      </c>
      <c r="I1392" s="3">
        <f>Z1392</f>
        <v>0</v>
      </c>
      <c r="J1392" s="3">
        <f>AA1392</f>
        <v>0</v>
      </c>
      <c r="K1392" s="3">
        <f>AB1392</f>
        <v>510</v>
      </c>
      <c r="L1392" s="3">
        <f>AC1392</f>
        <v>0</v>
      </c>
      <c r="M1392" s="3">
        <f>AD1392</f>
        <v>0</v>
      </c>
      <c r="N1392" s="3">
        <f>AE1392</f>
        <v>0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2974</v>
      </c>
      <c r="S1392">
        <v>3</v>
      </c>
      <c r="T1392">
        <v>8612</v>
      </c>
      <c r="U1392">
        <v>510</v>
      </c>
      <c r="V1392" t="s">
        <v>11</v>
      </c>
      <c r="W1392">
        <v>1</v>
      </c>
      <c r="X1392">
        <v>1</v>
      </c>
      <c r="Y1392">
        <v>1</v>
      </c>
      <c r="Z1392">
        <v>0</v>
      </c>
      <c r="AA1392">
        <v>0</v>
      </c>
      <c r="AB1392">
        <v>510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 t="s">
        <v>1308</v>
      </c>
      <c r="AJ1392" t="s">
        <v>1302</v>
      </c>
      <c r="AK1392" t="s">
        <v>14</v>
      </c>
      <c r="AL1392">
        <v>2006</v>
      </c>
      <c r="AM1392">
        <v>18</v>
      </c>
      <c r="AN1392" t="s">
        <v>21</v>
      </c>
      <c r="AO1392" t="s">
        <v>1693</v>
      </c>
    </row>
    <row r="1393" spans="1:41" x14ac:dyDescent="0.25">
      <c r="A1393">
        <f>MAX(A$8:A1392)+1</f>
        <v>1385</v>
      </c>
      <c r="B1393" s="2">
        <f>T1393</f>
        <v>8612</v>
      </c>
      <c r="C1393" s="2">
        <f>S1393</f>
        <v>152</v>
      </c>
      <c r="D1393" s="2" t="str">
        <f>AO1393</f>
        <v>OP / OLOT / ABS / CAT</v>
      </c>
      <c r="E1393" s="2">
        <f>U1393</f>
        <v>2</v>
      </c>
      <c r="F1393" s="2">
        <f>W1393</f>
        <v>0.25</v>
      </c>
      <c r="G1393" s="2">
        <f>X1393</f>
        <v>15</v>
      </c>
      <c r="H1393" s="2">
        <f>Y1393</f>
        <v>10</v>
      </c>
      <c r="I1393" s="3">
        <f>Z1393</f>
        <v>0</v>
      </c>
      <c r="J1393" s="3">
        <f>AA1393</f>
        <v>0</v>
      </c>
      <c r="K1393" s="3">
        <f>AB1393</f>
        <v>75</v>
      </c>
      <c r="L1393" s="3">
        <f>AC1393</f>
        <v>75</v>
      </c>
      <c r="M1393" s="3">
        <f>AD1393</f>
        <v>75</v>
      </c>
      <c r="N1393" s="3">
        <f>AE1393</f>
        <v>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1309</v>
      </c>
      <c r="S1393">
        <v>152</v>
      </c>
      <c r="T1393">
        <v>8612</v>
      </c>
      <c r="U1393">
        <v>2</v>
      </c>
      <c r="V1393" t="s">
        <v>22</v>
      </c>
      <c r="W1393">
        <v>0.25</v>
      </c>
      <c r="X1393">
        <v>15</v>
      </c>
      <c r="Y1393">
        <v>10</v>
      </c>
      <c r="Z1393">
        <v>0</v>
      </c>
      <c r="AA1393">
        <v>0</v>
      </c>
      <c r="AB1393">
        <v>75</v>
      </c>
      <c r="AC1393">
        <v>75</v>
      </c>
      <c r="AD1393">
        <v>75</v>
      </c>
      <c r="AE1393">
        <v>0</v>
      </c>
      <c r="AF1393">
        <v>0</v>
      </c>
      <c r="AG1393">
        <v>0</v>
      </c>
      <c r="AH1393">
        <v>0</v>
      </c>
      <c r="AI1393" t="s">
        <v>1308</v>
      </c>
      <c r="AJ1393" t="s">
        <v>1302</v>
      </c>
      <c r="AK1393" t="s">
        <v>14</v>
      </c>
      <c r="AL1393">
        <v>2006</v>
      </c>
      <c r="AM1393">
        <v>18</v>
      </c>
      <c r="AN1393" t="s">
        <v>21</v>
      </c>
      <c r="AO1393" t="s">
        <v>198</v>
      </c>
    </row>
    <row r="1394" spans="1:41" x14ac:dyDescent="0.25">
      <c r="A1394">
        <f>MAX(A$8:A1393)+1</f>
        <v>1386</v>
      </c>
      <c r="B1394" s="2">
        <f>T1394</f>
        <v>8612</v>
      </c>
      <c r="C1394" s="2">
        <f>S1394</f>
        <v>78</v>
      </c>
      <c r="D1394" s="2" t="str">
        <f>AO1394</f>
        <v>TOR / ZON / JUV / EST</v>
      </c>
      <c r="E1394" s="2">
        <f>U1394</f>
        <v>2</v>
      </c>
      <c r="F1394" s="2">
        <f>W1394</f>
        <v>2</v>
      </c>
      <c r="G1394" s="2">
        <f>X1394</f>
        <v>6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0</v>
      </c>
      <c r="L1394" s="3">
        <f>AC1394</f>
        <v>240</v>
      </c>
      <c r="M1394" s="3">
        <f>AD1394</f>
        <v>240</v>
      </c>
      <c r="N1394" s="3">
        <f>AE1394</f>
        <v>0</v>
      </c>
      <c r="O1394" s="3">
        <f>AF1394</f>
        <v>0</v>
      </c>
      <c r="P1394" s="3">
        <f>AG1394</f>
        <v>0</v>
      </c>
      <c r="Q1394" s="3">
        <f>AH1394</f>
        <v>0</v>
      </c>
      <c r="R1394" t="s">
        <v>2172</v>
      </c>
      <c r="S1394">
        <v>78</v>
      </c>
      <c r="T1394">
        <v>8612</v>
      </c>
      <c r="U1394">
        <v>2</v>
      </c>
      <c r="V1394" t="s">
        <v>3882</v>
      </c>
      <c r="W1394">
        <v>2</v>
      </c>
      <c r="X1394">
        <v>6</v>
      </c>
      <c r="Y1394">
        <v>10</v>
      </c>
      <c r="Z1394">
        <v>0</v>
      </c>
      <c r="AA1394">
        <v>0</v>
      </c>
      <c r="AB1394">
        <v>0</v>
      </c>
      <c r="AC1394">
        <v>240</v>
      </c>
      <c r="AD1394">
        <v>240</v>
      </c>
      <c r="AE1394">
        <v>0</v>
      </c>
      <c r="AF1394">
        <v>0</v>
      </c>
      <c r="AG1394">
        <v>0</v>
      </c>
      <c r="AH1394">
        <v>0</v>
      </c>
      <c r="AI1394" t="s">
        <v>1308</v>
      </c>
      <c r="AJ1394" t="s">
        <v>1302</v>
      </c>
      <c r="AK1394" t="s">
        <v>14</v>
      </c>
      <c r="AL1394">
        <v>2006</v>
      </c>
      <c r="AM1394">
        <v>18</v>
      </c>
      <c r="AN1394" t="s">
        <v>21</v>
      </c>
      <c r="AO1394" t="s">
        <v>39</v>
      </c>
    </row>
    <row r="1395" spans="1:41" x14ac:dyDescent="0.25">
      <c r="A1395">
        <f>MAX(A$8:A1394)+1</f>
        <v>1387</v>
      </c>
      <c r="B1395" s="2">
        <f>T1395</f>
        <v>8612</v>
      </c>
      <c r="C1395" s="2">
        <f>S1395</f>
        <v>120</v>
      </c>
      <c r="D1395" s="2" t="str">
        <f>AO1395</f>
        <v>CAMP / CAT / JUV / CAT</v>
      </c>
      <c r="E1395" s="2">
        <f>U1395</f>
        <v>1</v>
      </c>
      <c r="F1395" s="2">
        <f>W1395</f>
        <v>2</v>
      </c>
      <c r="G1395" s="2">
        <f>X1395</f>
        <v>6</v>
      </c>
      <c r="H1395" s="2">
        <f>Y1395</f>
        <v>10</v>
      </c>
      <c r="I1395" s="3">
        <f>Z1395</f>
        <v>0</v>
      </c>
      <c r="J1395" s="3">
        <f>AA1395</f>
        <v>0</v>
      </c>
      <c r="K1395" s="3">
        <f>AB1395</f>
        <v>0</v>
      </c>
      <c r="L1395" s="3">
        <f>AC1395</f>
        <v>0</v>
      </c>
      <c r="M1395" s="3">
        <f>AD1395</f>
        <v>120</v>
      </c>
      <c r="N1395" s="3">
        <f>AE1395</f>
        <v>0</v>
      </c>
      <c r="O1395" s="3">
        <f>AF1395</f>
        <v>0</v>
      </c>
      <c r="P1395" s="3">
        <f>AG1395</f>
        <v>0</v>
      </c>
      <c r="Q1395" s="3">
        <f>AH1395</f>
        <v>0</v>
      </c>
      <c r="R1395" t="s">
        <v>1307</v>
      </c>
      <c r="S1395">
        <v>120</v>
      </c>
      <c r="T1395">
        <v>8612</v>
      </c>
      <c r="U1395">
        <v>1</v>
      </c>
      <c r="V1395" t="s">
        <v>4113</v>
      </c>
      <c r="W1395">
        <v>2</v>
      </c>
      <c r="X1395">
        <v>6</v>
      </c>
      <c r="Y1395">
        <v>10</v>
      </c>
      <c r="Z1395">
        <v>0</v>
      </c>
      <c r="AA1395">
        <v>0</v>
      </c>
      <c r="AB1395">
        <v>0</v>
      </c>
      <c r="AC1395">
        <v>0</v>
      </c>
      <c r="AD1395">
        <v>120</v>
      </c>
      <c r="AE1395">
        <v>0</v>
      </c>
      <c r="AF1395">
        <v>0</v>
      </c>
      <c r="AG1395">
        <v>0</v>
      </c>
      <c r="AH1395">
        <v>0</v>
      </c>
      <c r="AI1395" t="s">
        <v>1308</v>
      </c>
      <c r="AJ1395" t="s">
        <v>1302</v>
      </c>
      <c r="AK1395" t="s">
        <v>14</v>
      </c>
      <c r="AL1395">
        <v>2006</v>
      </c>
      <c r="AM1395">
        <v>18</v>
      </c>
      <c r="AN1395" t="s">
        <v>21</v>
      </c>
      <c r="AO1395" t="s">
        <v>31</v>
      </c>
    </row>
    <row r="1396" spans="1:41" x14ac:dyDescent="0.25">
      <c r="A1396">
        <f>MAX(A$8:A1395)+1</f>
        <v>1388</v>
      </c>
      <c r="B1396" s="2">
        <f>T1396</f>
        <v>8612</v>
      </c>
      <c r="C1396" s="2">
        <f>S1396</f>
        <v>156</v>
      </c>
      <c r="D1396" s="2" t="str">
        <f>AO1396</f>
        <v>OP / CAT2F / JUV B / CAT</v>
      </c>
      <c r="E1396" s="2">
        <f>U1396</f>
        <v>20</v>
      </c>
      <c r="F1396" s="2">
        <f>W1396</f>
        <v>0.4</v>
      </c>
      <c r="G1396" s="2">
        <f>X1396</f>
        <v>6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480</v>
      </c>
      <c r="L1396" s="3">
        <f>AC1396</f>
        <v>480</v>
      </c>
      <c r="M1396" s="3">
        <f>AD1396</f>
        <v>480</v>
      </c>
      <c r="N1396" s="3">
        <f>AE1396</f>
        <v>0</v>
      </c>
      <c r="O1396" s="3">
        <f>AF1396</f>
        <v>0</v>
      </c>
      <c r="P1396" s="3">
        <f>AG1396</f>
        <v>0</v>
      </c>
      <c r="Q1396" s="3">
        <f>AH1396</f>
        <v>0</v>
      </c>
      <c r="R1396" t="s">
        <v>4483</v>
      </c>
      <c r="S1396">
        <v>156</v>
      </c>
      <c r="T1396">
        <v>8612</v>
      </c>
      <c r="U1396">
        <v>20</v>
      </c>
      <c r="V1396" t="s">
        <v>4225</v>
      </c>
      <c r="W1396">
        <v>0.4</v>
      </c>
      <c r="X1396">
        <v>6</v>
      </c>
      <c r="Y1396">
        <v>10</v>
      </c>
      <c r="Z1396">
        <v>0</v>
      </c>
      <c r="AA1396">
        <v>0</v>
      </c>
      <c r="AB1396">
        <v>480</v>
      </c>
      <c r="AC1396">
        <v>480</v>
      </c>
      <c r="AD1396">
        <v>480</v>
      </c>
      <c r="AE1396">
        <v>0</v>
      </c>
      <c r="AF1396">
        <v>0</v>
      </c>
      <c r="AG1396">
        <v>0</v>
      </c>
      <c r="AH1396">
        <v>0</v>
      </c>
      <c r="AI1396" t="s">
        <v>1308</v>
      </c>
      <c r="AJ1396" t="s">
        <v>1302</v>
      </c>
      <c r="AK1396" t="s">
        <v>14</v>
      </c>
      <c r="AL1396">
        <v>2006</v>
      </c>
      <c r="AM1396">
        <v>18</v>
      </c>
      <c r="AN1396" t="s">
        <v>21</v>
      </c>
      <c r="AO1396" t="s">
        <v>72</v>
      </c>
    </row>
    <row r="1397" spans="1:41" x14ac:dyDescent="0.25">
      <c r="A1397">
        <f>MAX(A$8:A1396)+1</f>
        <v>1389</v>
      </c>
      <c r="B1397" s="2">
        <f>T1397</f>
        <v>8615</v>
      </c>
      <c r="C1397" s="2">
        <f>S1397</f>
        <v>152</v>
      </c>
      <c r="D1397" s="2" t="str">
        <f>AO1397</f>
        <v>OP / OLOT / ABS / CAT</v>
      </c>
      <c r="E1397" s="2">
        <f>U1397</f>
        <v>1</v>
      </c>
      <c r="F1397" s="2">
        <f>W1397</f>
        <v>0.25</v>
      </c>
      <c r="G1397" s="2">
        <f>X1397</f>
        <v>15</v>
      </c>
      <c r="H1397" s="2">
        <f>Y1397</f>
        <v>10</v>
      </c>
      <c r="I1397" s="3">
        <f>Z1397</f>
        <v>0</v>
      </c>
      <c r="J1397" s="3">
        <f>AA1397</f>
        <v>0</v>
      </c>
      <c r="K1397" s="3">
        <f>AB1397</f>
        <v>37.5</v>
      </c>
      <c r="L1397" s="3">
        <f>AC1397</f>
        <v>37.5</v>
      </c>
      <c r="M1397" s="3">
        <f>AD1397</f>
        <v>37.5</v>
      </c>
      <c r="N1397" s="3">
        <f>AE1397</f>
        <v>37.5</v>
      </c>
      <c r="O1397" s="3">
        <f>AF1397</f>
        <v>0</v>
      </c>
      <c r="P1397" s="3">
        <f>AG1397</f>
        <v>0</v>
      </c>
      <c r="Q1397" s="3">
        <f>AH1397</f>
        <v>0</v>
      </c>
      <c r="R1397" t="s">
        <v>1619</v>
      </c>
      <c r="S1397">
        <v>152</v>
      </c>
      <c r="T1397">
        <v>8615</v>
      </c>
      <c r="U1397">
        <v>1</v>
      </c>
      <c r="V1397" t="s">
        <v>22</v>
      </c>
      <c r="W1397">
        <v>0.25</v>
      </c>
      <c r="X1397">
        <v>15</v>
      </c>
      <c r="Y1397">
        <v>10</v>
      </c>
      <c r="Z1397">
        <v>0</v>
      </c>
      <c r="AA1397">
        <v>0</v>
      </c>
      <c r="AB1397">
        <v>37.5</v>
      </c>
      <c r="AC1397">
        <v>37.5</v>
      </c>
      <c r="AD1397">
        <v>37.5</v>
      </c>
      <c r="AE1397">
        <v>37.5</v>
      </c>
      <c r="AF1397">
        <v>0</v>
      </c>
      <c r="AG1397">
        <v>0</v>
      </c>
      <c r="AH1397">
        <v>0</v>
      </c>
      <c r="AI1397" t="s">
        <v>1618</v>
      </c>
      <c r="AJ1397" t="s">
        <v>1562</v>
      </c>
      <c r="AK1397" t="s">
        <v>14</v>
      </c>
      <c r="AL1397">
        <v>2008</v>
      </c>
      <c r="AM1397">
        <v>16</v>
      </c>
      <c r="AN1397" t="s">
        <v>85</v>
      </c>
      <c r="AO1397" t="s">
        <v>198</v>
      </c>
    </row>
    <row r="1398" spans="1:41" x14ac:dyDescent="0.25">
      <c r="A1398">
        <f>MAX(A$8:A1397)+1</f>
        <v>1390</v>
      </c>
      <c r="B1398" s="2">
        <f>T1398</f>
        <v>8615</v>
      </c>
      <c r="C1398" s="2">
        <f>S1398</f>
        <v>166</v>
      </c>
      <c r="D1398" s="2" t="str">
        <f>AO1398</f>
        <v>OP / CAT1F / CAD B / CAT</v>
      </c>
      <c r="E1398" s="2">
        <f>U1398</f>
        <v>8</v>
      </c>
      <c r="F1398" s="2">
        <f>W1398</f>
        <v>0.5</v>
      </c>
      <c r="G1398" s="2">
        <f>X1398</f>
        <v>3.5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140</v>
      </c>
      <c r="L1398" s="3">
        <f>AC1398</f>
        <v>140</v>
      </c>
      <c r="M1398" s="3">
        <f>AD1398</f>
        <v>140</v>
      </c>
      <c r="N1398" s="3">
        <f>AE1398</f>
        <v>140</v>
      </c>
      <c r="O1398" s="3">
        <f>AF1398</f>
        <v>0</v>
      </c>
      <c r="P1398" s="3">
        <f>AG1398</f>
        <v>0</v>
      </c>
      <c r="Q1398" s="3">
        <f>AH1398</f>
        <v>0</v>
      </c>
      <c r="R1398" t="s">
        <v>3623</v>
      </c>
      <c r="S1398">
        <v>166</v>
      </c>
      <c r="T1398">
        <v>8615</v>
      </c>
      <c r="U1398">
        <v>8</v>
      </c>
      <c r="V1398" t="s">
        <v>22</v>
      </c>
      <c r="W1398">
        <v>0.5</v>
      </c>
      <c r="X1398">
        <v>3.5</v>
      </c>
      <c r="Y1398">
        <v>10</v>
      </c>
      <c r="Z1398">
        <v>0</v>
      </c>
      <c r="AA1398">
        <v>0</v>
      </c>
      <c r="AB1398">
        <v>140</v>
      </c>
      <c r="AC1398">
        <v>140</v>
      </c>
      <c r="AD1398">
        <v>140</v>
      </c>
      <c r="AE1398">
        <v>140</v>
      </c>
      <c r="AF1398">
        <v>0</v>
      </c>
      <c r="AG1398">
        <v>0</v>
      </c>
      <c r="AH1398">
        <v>0</v>
      </c>
      <c r="AI1398" t="s">
        <v>1618</v>
      </c>
      <c r="AJ1398" t="s">
        <v>1562</v>
      </c>
      <c r="AK1398" t="s">
        <v>14</v>
      </c>
      <c r="AL1398">
        <v>2008</v>
      </c>
      <c r="AM1398">
        <v>16</v>
      </c>
      <c r="AN1398" t="s">
        <v>85</v>
      </c>
      <c r="AO1398" t="s">
        <v>191</v>
      </c>
    </row>
    <row r="1399" spans="1:41" x14ac:dyDescent="0.25">
      <c r="A1399">
        <f>MAX(A$8:A1398)+1</f>
        <v>1391</v>
      </c>
      <c r="B1399" s="2">
        <f>T1399</f>
        <v>8615</v>
      </c>
      <c r="C1399" s="2">
        <f>S1399</f>
        <v>181</v>
      </c>
      <c r="D1399" s="2" t="str">
        <f>AO1399</f>
        <v>CAMP / CAT / CAD / CAT</v>
      </c>
      <c r="E1399" s="2">
        <f>U1399</f>
        <v>2</v>
      </c>
      <c r="F1399" s="2">
        <f>W1399</f>
        <v>2</v>
      </c>
      <c r="G1399" s="2">
        <f>X1399</f>
        <v>3.5</v>
      </c>
      <c r="H1399" s="2">
        <f>Y1399</f>
        <v>10</v>
      </c>
      <c r="I1399" s="3">
        <f>Z1399</f>
        <v>0</v>
      </c>
      <c r="J1399" s="3">
        <f>AA1399</f>
        <v>0</v>
      </c>
      <c r="K1399" s="3">
        <f>AB1399</f>
        <v>0</v>
      </c>
      <c r="L1399" s="3">
        <f>AC1399</f>
        <v>0</v>
      </c>
      <c r="M1399" s="3">
        <f>AD1399</f>
        <v>0</v>
      </c>
      <c r="N1399" s="3">
        <f>AE1399</f>
        <v>140</v>
      </c>
      <c r="O1399" s="3">
        <f>AF1399</f>
        <v>0</v>
      </c>
      <c r="P1399" s="3">
        <f>AG1399</f>
        <v>0</v>
      </c>
      <c r="Q1399" s="3">
        <f>AH1399</f>
        <v>0</v>
      </c>
      <c r="R1399" t="s">
        <v>4139</v>
      </c>
      <c r="S1399">
        <v>181</v>
      </c>
      <c r="T1399">
        <v>8615</v>
      </c>
      <c r="U1399">
        <v>2</v>
      </c>
      <c r="V1399" t="s">
        <v>4113</v>
      </c>
      <c r="W1399">
        <v>2</v>
      </c>
      <c r="X1399">
        <v>3.5</v>
      </c>
      <c r="Y1399">
        <v>10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140</v>
      </c>
      <c r="AF1399">
        <v>0</v>
      </c>
      <c r="AG1399">
        <v>0</v>
      </c>
      <c r="AH1399">
        <v>0</v>
      </c>
      <c r="AI1399" t="s">
        <v>1618</v>
      </c>
      <c r="AJ1399" t="s">
        <v>1562</v>
      </c>
      <c r="AK1399" t="s">
        <v>14</v>
      </c>
      <c r="AL1399">
        <v>2008</v>
      </c>
      <c r="AM1399">
        <v>16</v>
      </c>
      <c r="AN1399" t="s">
        <v>85</v>
      </c>
      <c r="AO1399" t="s">
        <v>2255</v>
      </c>
    </row>
    <row r="1400" spans="1:41" x14ac:dyDescent="0.25">
      <c r="A1400">
        <f>MAX(A$8:A1399)+1</f>
        <v>1392</v>
      </c>
      <c r="B1400" s="2">
        <f>T1400</f>
        <v>8615</v>
      </c>
      <c r="C1400" s="2">
        <f>S1400</f>
        <v>169</v>
      </c>
      <c r="D1400" s="2" t="str">
        <f>AO1400</f>
        <v>OP / CAT2F / CAD B / CAT</v>
      </c>
      <c r="E1400" s="2">
        <f>U1400</f>
        <v>20</v>
      </c>
      <c r="F1400" s="2">
        <f>W1400</f>
        <v>0.5</v>
      </c>
      <c r="G1400" s="2">
        <f>X1400</f>
        <v>3.5</v>
      </c>
      <c r="H1400" s="2">
        <f>Y1400</f>
        <v>10</v>
      </c>
      <c r="I1400" s="3">
        <f>Z1400</f>
        <v>0</v>
      </c>
      <c r="J1400" s="3">
        <f>AA1400</f>
        <v>0</v>
      </c>
      <c r="K1400" s="3">
        <f>AB1400</f>
        <v>350</v>
      </c>
      <c r="L1400" s="3">
        <f>AC1400</f>
        <v>350</v>
      </c>
      <c r="M1400" s="3">
        <f>AD1400</f>
        <v>350</v>
      </c>
      <c r="N1400" s="3">
        <f>AE1400</f>
        <v>350</v>
      </c>
      <c r="O1400" s="3">
        <f>AF1400</f>
        <v>0</v>
      </c>
      <c r="P1400" s="3">
        <f>AG1400</f>
        <v>0</v>
      </c>
      <c r="Q1400" s="3">
        <f>AH1400</f>
        <v>0</v>
      </c>
      <c r="R1400" t="s">
        <v>2043</v>
      </c>
      <c r="S1400">
        <v>169</v>
      </c>
      <c r="T1400">
        <v>8615</v>
      </c>
      <c r="U1400">
        <v>20</v>
      </c>
      <c r="V1400" t="s">
        <v>4225</v>
      </c>
      <c r="W1400">
        <v>0.5</v>
      </c>
      <c r="X1400">
        <v>3.5</v>
      </c>
      <c r="Y1400">
        <v>10</v>
      </c>
      <c r="Z1400">
        <v>0</v>
      </c>
      <c r="AA1400">
        <v>0</v>
      </c>
      <c r="AB1400">
        <v>350</v>
      </c>
      <c r="AC1400">
        <v>350</v>
      </c>
      <c r="AD1400">
        <v>350</v>
      </c>
      <c r="AE1400">
        <v>350</v>
      </c>
      <c r="AF1400">
        <v>0</v>
      </c>
      <c r="AG1400">
        <v>0</v>
      </c>
      <c r="AH1400">
        <v>0</v>
      </c>
      <c r="AI1400" t="s">
        <v>1618</v>
      </c>
      <c r="AJ1400" t="s">
        <v>1562</v>
      </c>
      <c r="AK1400" t="s">
        <v>14</v>
      </c>
      <c r="AL1400">
        <v>2008</v>
      </c>
      <c r="AM1400">
        <v>16</v>
      </c>
      <c r="AN1400" t="s">
        <v>85</v>
      </c>
      <c r="AO1400" t="s">
        <v>2039</v>
      </c>
    </row>
    <row r="1401" spans="1:41" x14ac:dyDescent="0.25">
      <c r="A1401">
        <f>MAX(A$8:A1400)+1</f>
        <v>1393</v>
      </c>
      <c r="B1401" s="2">
        <f>T1401</f>
        <v>8625</v>
      </c>
      <c r="C1401" s="2">
        <f>S1401</f>
        <v>2</v>
      </c>
      <c r="D1401" s="2" t="str">
        <f>AO1401</f>
        <v>RQ / RFETM / ABS / EST</v>
      </c>
      <c r="E1401" s="2">
        <f>U1401</f>
        <v>1896</v>
      </c>
      <c r="F1401" s="2">
        <f>W1401</f>
        <v>0.1</v>
      </c>
      <c r="G1401" s="2">
        <f>X1401</f>
        <v>1</v>
      </c>
      <c r="H1401" s="2">
        <f>Y1401</f>
        <v>10</v>
      </c>
      <c r="I1401" s="3">
        <f>Z1401</f>
        <v>0</v>
      </c>
      <c r="J1401" s="3">
        <f>AA1401</f>
        <v>0</v>
      </c>
      <c r="K1401" s="3">
        <f>AB1401</f>
        <v>1896.0000000000002</v>
      </c>
      <c r="L1401" s="3">
        <f>AC1401</f>
        <v>0</v>
      </c>
      <c r="M1401" s="3">
        <f>AD1401</f>
        <v>0</v>
      </c>
      <c r="N1401" s="3">
        <f>AE1401</f>
        <v>0</v>
      </c>
      <c r="O1401" s="3">
        <f>AF1401</f>
        <v>0</v>
      </c>
      <c r="P1401" s="3">
        <f>AG1401</f>
        <v>0</v>
      </c>
      <c r="Q1401" s="3">
        <f>AH1401</f>
        <v>0</v>
      </c>
      <c r="R1401" t="s">
        <v>3116</v>
      </c>
      <c r="S1401">
        <v>2</v>
      </c>
      <c r="T1401">
        <v>8625</v>
      </c>
      <c r="U1401">
        <v>1896</v>
      </c>
      <c r="V1401" t="s">
        <v>11</v>
      </c>
      <c r="W1401">
        <v>0.1</v>
      </c>
      <c r="X1401">
        <v>1</v>
      </c>
      <c r="Y1401">
        <v>10</v>
      </c>
      <c r="Z1401">
        <v>0</v>
      </c>
      <c r="AA1401">
        <v>0</v>
      </c>
      <c r="AB1401">
        <v>1896.0000000000002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 t="s">
        <v>3290</v>
      </c>
      <c r="AJ1401" t="s">
        <v>1115</v>
      </c>
      <c r="AK1401" t="s">
        <v>14</v>
      </c>
      <c r="AL1401">
        <v>1994</v>
      </c>
      <c r="AM1401">
        <v>30</v>
      </c>
      <c r="AN1401" t="s">
        <v>15</v>
      </c>
      <c r="AO1401" t="s">
        <v>16</v>
      </c>
    </row>
    <row r="1402" spans="1:41" x14ac:dyDescent="0.25">
      <c r="A1402">
        <f>MAX(A$8:A1401)+1</f>
        <v>1394</v>
      </c>
      <c r="B1402" s="2">
        <f>T1402</f>
        <v>8640</v>
      </c>
      <c r="C1402" s="2">
        <f>S1402</f>
        <v>3</v>
      </c>
      <c r="D1402" s="2" t="str">
        <f>AO1402</f>
        <v>LLIGUES ESTATALS /  /  / EST</v>
      </c>
      <c r="E1402" s="2">
        <f>U1402</f>
        <v>1680</v>
      </c>
      <c r="F1402" s="2">
        <f>W1402</f>
        <v>1</v>
      </c>
      <c r="G1402" s="2">
        <f>X1402</f>
        <v>1</v>
      </c>
      <c r="H1402" s="2">
        <f>Y1402</f>
        <v>1</v>
      </c>
      <c r="I1402" s="3">
        <f>Z1402</f>
        <v>0</v>
      </c>
      <c r="J1402" s="3">
        <f>AA1402</f>
        <v>0</v>
      </c>
      <c r="K1402" s="3">
        <f>AB1402</f>
        <v>1680</v>
      </c>
      <c r="L1402" s="3">
        <f>AC1402</f>
        <v>0</v>
      </c>
      <c r="M1402" s="3">
        <f>AD1402</f>
        <v>0</v>
      </c>
      <c r="N1402" s="3">
        <f>AE1402</f>
        <v>0</v>
      </c>
      <c r="O1402" s="3">
        <f>AF1402</f>
        <v>0</v>
      </c>
      <c r="P1402" s="3">
        <f>AG1402</f>
        <v>0</v>
      </c>
      <c r="Q1402" s="3">
        <f>AH1402</f>
        <v>0</v>
      </c>
      <c r="R1402" t="s">
        <v>1985</v>
      </c>
      <c r="S1402">
        <v>3</v>
      </c>
      <c r="T1402">
        <v>8640</v>
      </c>
      <c r="U1402">
        <v>1680</v>
      </c>
      <c r="V1402" t="s">
        <v>11</v>
      </c>
      <c r="W1402">
        <v>1</v>
      </c>
      <c r="X1402">
        <v>1</v>
      </c>
      <c r="Y1402">
        <v>1</v>
      </c>
      <c r="Z1402">
        <v>0</v>
      </c>
      <c r="AA1402">
        <v>0</v>
      </c>
      <c r="AB1402">
        <v>1680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 t="s">
        <v>669</v>
      </c>
      <c r="AJ1402" t="s">
        <v>660</v>
      </c>
      <c r="AK1402" t="s">
        <v>28</v>
      </c>
      <c r="AL1402">
        <v>2005</v>
      </c>
      <c r="AM1402">
        <v>19</v>
      </c>
      <c r="AN1402" t="s">
        <v>131</v>
      </c>
      <c r="AO1402" t="s">
        <v>1693</v>
      </c>
    </row>
    <row r="1403" spans="1:41" x14ac:dyDescent="0.25">
      <c r="A1403">
        <f>MAX(A$8:A1402)+1</f>
        <v>1395</v>
      </c>
      <c r="B1403" s="2">
        <f>T1403</f>
        <v>8640</v>
      </c>
      <c r="C1403" s="2">
        <f>S1403</f>
        <v>2</v>
      </c>
      <c r="D1403" s="2" t="str">
        <f>AO1403</f>
        <v>RQ / RFETM / ABS / EST</v>
      </c>
      <c r="E1403" s="2">
        <f>U1403</f>
        <v>843</v>
      </c>
      <c r="F1403" s="2">
        <f>W1403</f>
        <v>0.1</v>
      </c>
      <c r="G1403" s="2">
        <f>X1403</f>
        <v>1</v>
      </c>
      <c r="H1403" s="2">
        <f>Y1403</f>
        <v>10</v>
      </c>
      <c r="I1403" s="3">
        <f>Z1403</f>
        <v>0</v>
      </c>
      <c r="J1403" s="3">
        <f>AA1403</f>
        <v>0</v>
      </c>
      <c r="K1403" s="3">
        <f>AB1403</f>
        <v>843.00000000000011</v>
      </c>
      <c r="L1403" s="3">
        <f>AC1403</f>
        <v>0</v>
      </c>
      <c r="M1403" s="3">
        <f>AD1403</f>
        <v>0</v>
      </c>
      <c r="N1403" s="3">
        <f>AE1403</f>
        <v>0</v>
      </c>
      <c r="O1403" s="3">
        <f>AF1403</f>
        <v>0</v>
      </c>
      <c r="P1403" s="3">
        <f>AG1403</f>
        <v>0</v>
      </c>
      <c r="Q1403" s="3">
        <f>AH1403</f>
        <v>0</v>
      </c>
      <c r="R1403" t="s">
        <v>668</v>
      </c>
      <c r="S1403">
        <v>2</v>
      </c>
      <c r="T1403">
        <v>8640</v>
      </c>
      <c r="U1403">
        <v>843</v>
      </c>
      <c r="V1403" t="s">
        <v>11</v>
      </c>
      <c r="W1403">
        <v>0.1</v>
      </c>
      <c r="X1403">
        <v>1</v>
      </c>
      <c r="Y1403">
        <v>10</v>
      </c>
      <c r="Z1403">
        <v>0</v>
      </c>
      <c r="AA1403">
        <v>0</v>
      </c>
      <c r="AB1403">
        <v>843.00000000000011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 t="s">
        <v>669</v>
      </c>
      <c r="AJ1403" t="s">
        <v>660</v>
      </c>
      <c r="AK1403" t="s">
        <v>28</v>
      </c>
      <c r="AL1403">
        <v>2005</v>
      </c>
      <c r="AM1403">
        <v>19</v>
      </c>
      <c r="AN1403" t="s">
        <v>131</v>
      </c>
      <c r="AO1403" t="s">
        <v>16</v>
      </c>
    </row>
    <row r="1404" spans="1:41" x14ac:dyDescent="0.25">
      <c r="A1404">
        <f>MAX(A$8:A1403)+1</f>
        <v>1396</v>
      </c>
      <c r="B1404" s="2">
        <f>T1404</f>
        <v>8640</v>
      </c>
      <c r="C1404" s="2">
        <f>S1404</f>
        <v>119</v>
      </c>
      <c r="D1404" s="2" t="str">
        <f>AO1404</f>
        <v>CAMP / CAT / S21 / CAT</v>
      </c>
      <c r="E1404" s="2">
        <f>U1404</f>
        <v>16</v>
      </c>
      <c r="F1404" s="2">
        <f>W1404</f>
        <v>2</v>
      </c>
      <c r="G1404" s="2">
        <f>X1404</f>
        <v>9</v>
      </c>
      <c r="H1404" s="2">
        <f>Y1404</f>
        <v>10</v>
      </c>
      <c r="I1404" s="3">
        <f>Z1404</f>
        <v>0</v>
      </c>
      <c r="J1404" s="3">
        <f>AA1404</f>
        <v>0</v>
      </c>
      <c r="K1404" s="3">
        <f>AB1404</f>
        <v>0</v>
      </c>
      <c r="L1404" s="3">
        <f>AC1404</f>
        <v>2880</v>
      </c>
      <c r="M1404" s="3">
        <f>AD1404</f>
        <v>0</v>
      </c>
      <c r="N1404" s="3">
        <f>AE1404</f>
        <v>0</v>
      </c>
      <c r="O1404" s="3">
        <f>AF1404</f>
        <v>0</v>
      </c>
      <c r="P1404" s="3">
        <f>AG1404</f>
        <v>0</v>
      </c>
      <c r="Q1404" s="3">
        <f>AH1404</f>
        <v>0</v>
      </c>
      <c r="R1404" t="s">
        <v>4154</v>
      </c>
      <c r="S1404">
        <v>119</v>
      </c>
      <c r="T1404">
        <v>8640</v>
      </c>
      <c r="U1404">
        <v>16</v>
      </c>
      <c r="V1404" t="s">
        <v>4113</v>
      </c>
      <c r="W1404">
        <v>2</v>
      </c>
      <c r="X1404">
        <v>9</v>
      </c>
      <c r="Y1404">
        <v>10</v>
      </c>
      <c r="Z1404">
        <v>0</v>
      </c>
      <c r="AA1404">
        <v>0</v>
      </c>
      <c r="AB1404">
        <v>0</v>
      </c>
      <c r="AC1404">
        <v>2880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 t="s">
        <v>669</v>
      </c>
      <c r="AJ1404" t="s">
        <v>660</v>
      </c>
      <c r="AK1404" t="s">
        <v>28</v>
      </c>
      <c r="AL1404">
        <v>2005</v>
      </c>
      <c r="AM1404">
        <v>19</v>
      </c>
      <c r="AN1404" t="s">
        <v>131</v>
      </c>
      <c r="AO1404" t="s">
        <v>77</v>
      </c>
    </row>
    <row r="1405" spans="1:41" x14ac:dyDescent="0.25">
      <c r="A1405">
        <f>MAX(A$8:A1404)+1</f>
        <v>1397</v>
      </c>
      <c r="B1405" s="2">
        <f>T1405</f>
        <v>8643</v>
      </c>
      <c r="C1405" s="2">
        <f>S1405</f>
        <v>3</v>
      </c>
      <c r="D1405" s="2" t="str">
        <f>AO1405</f>
        <v>LLIGUES ESTATALS /  /  / EST</v>
      </c>
      <c r="E1405" s="2">
        <f>U1405</f>
        <v>463.63636363636363</v>
      </c>
      <c r="F1405" s="2">
        <f>W1405</f>
        <v>1</v>
      </c>
      <c r="G1405" s="2">
        <f>X1405</f>
        <v>1</v>
      </c>
      <c r="H1405" s="2">
        <f>Y1405</f>
        <v>1</v>
      </c>
      <c r="I1405" s="3">
        <f>Z1405</f>
        <v>0</v>
      </c>
      <c r="J1405" s="3">
        <f>AA1405</f>
        <v>0</v>
      </c>
      <c r="K1405" s="3">
        <f>AB1405</f>
        <v>463.63636363636363</v>
      </c>
      <c r="L1405" s="3">
        <f>AC1405</f>
        <v>0</v>
      </c>
      <c r="M1405" s="3">
        <f>AD1405</f>
        <v>0</v>
      </c>
      <c r="N1405" s="3">
        <f>AE1405</f>
        <v>0</v>
      </c>
      <c r="O1405" s="3">
        <f>AF1405</f>
        <v>0</v>
      </c>
      <c r="P1405" s="3">
        <f>AG1405</f>
        <v>0</v>
      </c>
      <c r="Q1405" s="3">
        <f>AH1405</f>
        <v>0</v>
      </c>
      <c r="R1405" t="s">
        <v>1865</v>
      </c>
      <c r="S1405">
        <v>3</v>
      </c>
      <c r="T1405">
        <v>8643</v>
      </c>
      <c r="U1405">
        <v>463.63636363636363</v>
      </c>
      <c r="V1405" t="s">
        <v>11</v>
      </c>
      <c r="W1405">
        <v>1</v>
      </c>
      <c r="X1405">
        <v>1</v>
      </c>
      <c r="Y1405">
        <v>1</v>
      </c>
      <c r="Z1405">
        <v>0</v>
      </c>
      <c r="AA1405">
        <v>0</v>
      </c>
      <c r="AB1405">
        <v>463.63636363636363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 t="s">
        <v>756</v>
      </c>
      <c r="AJ1405" t="s">
        <v>731</v>
      </c>
      <c r="AK1405" t="s">
        <v>14</v>
      </c>
      <c r="AL1405">
        <v>2002</v>
      </c>
      <c r="AM1405">
        <v>22</v>
      </c>
      <c r="AN1405" t="s">
        <v>15</v>
      </c>
      <c r="AO1405" t="s">
        <v>1693</v>
      </c>
    </row>
    <row r="1406" spans="1:41" x14ac:dyDescent="0.25">
      <c r="A1406">
        <f>MAX(A$8:A1405)+1</f>
        <v>1398</v>
      </c>
      <c r="B1406" s="2">
        <f>T1406</f>
        <v>8643</v>
      </c>
      <c r="C1406" s="2">
        <f>S1406</f>
        <v>2</v>
      </c>
      <c r="D1406" s="2" t="str">
        <f>AO1406</f>
        <v>RQ / RFETM / ABS / EST</v>
      </c>
      <c r="E1406" s="2">
        <f>U1406</f>
        <v>70</v>
      </c>
      <c r="F1406" s="2">
        <f>W1406</f>
        <v>0.1</v>
      </c>
      <c r="G1406" s="2">
        <f>X1406</f>
        <v>1</v>
      </c>
      <c r="H1406" s="2">
        <f>Y1406</f>
        <v>10</v>
      </c>
      <c r="I1406" s="3">
        <f>Z1406</f>
        <v>0</v>
      </c>
      <c r="J1406" s="3">
        <f>AA1406</f>
        <v>0</v>
      </c>
      <c r="K1406" s="3">
        <f>AB1406</f>
        <v>70</v>
      </c>
      <c r="L1406" s="3">
        <f>AC1406</f>
        <v>0</v>
      </c>
      <c r="M1406" s="3">
        <f>AD1406</f>
        <v>0</v>
      </c>
      <c r="N1406" s="3">
        <f>AE1406</f>
        <v>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755</v>
      </c>
      <c r="S1406">
        <v>2</v>
      </c>
      <c r="T1406">
        <v>8643</v>
      </c>
      <c r="U1406">
        <v>70</v>
      </c>
      <c r="V1406" t="s">
        <v>11</v>
      </c>
      <c r="W1406">
        <v>0.1</v>
      </c>
      <c r="X1406">
        <v>1</v>
      </c>
      <c r="Y1406">
        <v>10</v>
      </c>
      <c r="Z1406">
        <v>0</v>
      </c>
      <c r="AA1406">
        <v>0</v>
      </c>
      <c r="AB1406">
        <v>70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 t="s">
        <v>756</v>
      </c>
      <c r="AJ1406" t="s">
        <v>731</v>
      </c>
      <c r="AK1406" t="s">
        <v>14</v>
      </c>
      <c r="AL1406">
        <v>2002</v>
      </c>
      <c r="AM1406">
        <v>22</v>
      </c>
      <c r="AN1406" t="s">
        <v>15</v>
      </c>
      <c r="AO1406" t="s">
        <v>16</v>
      </c>
    </row>
    <row r="1407" spans="1:41" x14ac:dyDescent="0.25">
      <c r="A1407">
        <f>MAX(A$8:A1406)+1</f>
        <v>1399</v>
      </c>
      <c r="B1407" s="2">
        <f>T1407</f>
        <v>8644</v>
      </c>
      <c r="C1407" s="2">
        <f>S1407</f>
        <v>3</v>
      </c>
      <c r="D1407" s="2" t="str">
        <f>AO1407</f>
        <v>LLIGUES ESTATALS /  /  / EST</v>
      </c>
      <c r="E1407" s="2">
        <f>U1407</f>
        <v>387.35714285714283</v>
      </c>
      <c r="F1407" s="2">
        <f>W1407</f>
        <v>1</v>
      </c>
      <c r="G1407" s="2">
        <f>X1407</f>
        <v>1</v>
      </c>
      <c r="H1407" s="2">
        <f>Y1407</f>
        <v>1</v>
      </c>
      <c r="I1407" s="3">
        <f>Z1407</f>
        <v>0</v>
      </c>
      <c r="J1407" s="3">
        <f>AA1407</f>
        <v>0</v>
      </c>
      <c r="K1407" s="3">
        <f>AB1407</f>
        <v>387.35714285714283</v>
      </c>
      <c r="L1407" s="3">
        <f>AC1407</f>
        <v>0</v>
      </c>
      <c r="M1407" s="3">
        <f>AD1407</f>
        <v>0</v>
      </c>
      <c r="N1407" s="3">
        <f>AE1407</f>
        <v>0</v>
      </c>
      <c r="O1407" s="3">
        <f>AF1407</f>
        <v>0</v>
      </c>
      <c r="P1407" s="3">
        <f>AG1407</f>
        <v>0</v>
      </c>
      <c r="Q1407" s="3">
        <f>AH1407</f>
        <v>0</v>
      </c>
      <c r="R1407" t="s">
        <v>1939</v>
      </c>
      <c r="S1407">
        <v>3</v>
      </c>
      <c r="T1407">
        <v>8644</v>
      </c>
      <c r="U1407">
        <v>387.35714285714283</v>
      </c>
      <c r="V1407" t="s">
        <v>11</v>
      </c>
      <c r="W1407">
        <v>1</v>
      </c>
      <c r="X1407">
        <v>1</v>
      </c>
      <c r="Y1407">
        <v>1</v>
      </c>
      <c r="Z1407">
        <v>0</v>
      </c>
      <c r="AA1407">
        <v>0</v>
      </c>
      <c r="AB1407">
        <v>387.35714285714283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 t="s">
        <v>1940</v>
      </c>
      <c r="AJ1407" t="s">
        <v>731</v>
      </c>
      <c r="AK1407" t="s">
        <v>14</v>
      </c>
      <c r="AL1407">
        <v>2006</v>
      </c>
      <c r="AM1407">
        <v>18</v>
      </c>
      <c r="AN1407" t="s">
        <v>21</v>
      </c>
      <c r="AO1407" t="s">
        <v>1693</v>
      </c>
    </row>
    <row r="1408" spans="1:41" x14ac:dyDescent="0.25">
      <c r="A1408">
        <f>MAX(A$8:A1407)+1</f>
        <v>1400</v>
      </c>
      <c r="B1408" s="2">
        <f>T1408</f>
        <v>8644</v>
      </c>
      <c r="C1408" s="2">
        <f>S1408</f>
        <v>2</v>
      </c>
      <c r="D1408" s="2" t="str">
        <f>AO1408</f>
        <v>RQ / RFETM / ABS / EST</v>
      </c>
      <c r="E1408" s="2">
        <f>U1408</f>
        <v>71</v>
      </c>
      <c r="F1408" s="2">
        <f>W1408</f>
        <v>0.1</v>
      </c>
      <c r="G1408" s="2">
        <f>X1408</f>
        <v>1</v>
      </c>
      <c r="H1408" s="2">
        <f>Y1408</f>
        <v>10</v>
      </c>
      <c r="I1408" s="3">
        <f>Z1408</f>
        <v>0</v>
      </c>
      <c r="J1408" s="3">
        <f>AA1408</f>
        <v>0</v>
      </c>
      <c r="K1408" s="3">
        <f>AB1408</f>
        <v>71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3175</v>
      </c>
      <c r="S1408">
        <v>2</v>
      </c>
      <c r="T1408">
        <v>8644</v>
      </c>
      <c r="U1408">
        <v>71</v>
      </c>
      <c r="V1408" t="s">
        <v>11</v>
      </c>
      <c r="W1408">
        <v>0.1</v>
      </c>
      <c r="X1408">
        <v>1</v>
      </c>
      <c r="Y1408">
        <v>10</v>
      </c>
      <c r="Z1408">
        <v>0</v>
      </c>
      <c r="AA1408">
        <v>0</v>
      </c>
      <c r="AB1408">
        <v>71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1940</v>
      </c>
      <c r="AJ1408" t="s">
        <v>731</v>
      </c>
      <c r="AK1408" t="s">
        <v>14</v>
      </c>
      <c r="AL1408">
        <v>2006</v>
      </c>
      <c r="AM1408">
        <v>18</v>
      </c>
      <c r="AN1408" t="s">
        <v>21</v>
      </c>
      <c r="AO1408" t="s">
        <v>16</v>
      </c>
    </row>
    <row r="1409" spans="1:41" x14ac:dyDescent="0.25">
      <c r="A1409">
        <f>MAX(A$8:A1408)+1</f>
        <v>1401</v>
      </c>
      <c r="B1409" s="2">
        <f>T1409</f>
        <v>8652</v>
      </c>
      <c r="C1409" s="2">
        <f>S1409</f>
        <v>131</v>
      </c>
      <c r="D1409" s="2" t="str">
        <f>AO1409</f>
        <v>CAMP / ESP / S21 / EST</v>
      </c>
      <c r="E1409" s="2">
        <f>U1409</f>
        <v>1</v>
      </c>
      <c r="F1409" s="2">
        <f>W1409</f>
        <v>4</v>
      </c>
      <c r="G1409" s="2">
        <f>X1409</f>
        <v>9</v>
      </c>
      <c r="H1409" s="2">
        <f>Y1409</f>
        <v>10</v>
      </c>
      <c r="I1409" s="3">
        <f>Z1409</f>
        <v>0</v>
      </c>
      <c r="J1409" s="3">
        <f>AA1409</f>
        <v>0</v>
      </c>
      <c r="K1409" s="3">
        <f>AB1409</f>
        <v>0</v>
      </c>
      <c r="L1409" s="3">
        <f>AC1409</f>
        <v>360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2821</v>
      </c>
      <c r="S1409">
        <v>131</v>
      </c>
      <c r="T1409">
        <v>8652</v>
      </c>
      <c r="U1409">
        <v>1</v>
      </c>
      <c r="V1409" t="s">
        <v>11</v>
      </c>
      <c r="W1409">
        <v>4</v>
      </c>
      <c r="X1409">
        <v>9</v>
      </c>
      <c r="Y1409">
        <v>10</v>
      </c>
      <c r="Z1409">
        <v>0</v>
      </c>
      <c r="AA1409">
        <v>0</v>
      </c>
      <c r="AB1409">
        <v>0</v>
      </c>
      <c r="AC1409">
        <v>360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360</v>
      </c>
      <c r="AJ1409" t="s">
        <v>336</v>
      </c>
      <c r="AK1409" t="s">
        <v>14</v>
      </c>
      <c r="AL1409">
        <v>2004</v>
      </c>
      <c r="AM1409">
        <v>20</v>
      </c>
      <c r="AN1409" t="s">
        <v>323</v>
      </c>
      <c r="AO1409" t="s">
        <v>79</v>
      </c>
    </row>
    <row r="1410" spans="1:41" x14ac:dyDescent="0.25">
      <c r="A1410">
        <f>MAX(A$8:A1409)+1</f>
        <v>1402</v>
      </c>
      <c r="B1410" s="2">
        <f>T1410</f>
        <v>8661</v>
      </c>
      <c r="C1410" s="2">
        <f>S1410</f>
        <v>3</v>
      </c>
      <c r="D1410" s="2" t="str">
        <f>AO1410</f>
        <v>LLIGUES ESTATALS /  /  / EST</v>
      </c>
      <c r="E1410" s="2">
        <f>U1410</f>
        <v>2280</v>
      </c>
      <c r="F1410" s="2">
        <f>W1410</f>
        <v>1</v>
      </c>
      <c r="G1410" s="2">
        <f>X1410</f>
        <v>1</v>
      </c>
      <c r="H1410" s="2">
        <f>Y1410</f>
        <v>1</v>
      </c>
      <c r="I1410" s="3">
        <f>Z1410</f>
        <v>0</v>
      </c>
      <c r="J1410" s="3">
        <f>AA1410</f>
        <v>0</v>
      </c>
      <c r="K1410" s="3">
        <f>AB1410</f>
        <v>2280</v>
      </c>
      <c r="L1410" s="3">
        <f>AC1410</f>
        <v>0</v>
      </c>
      <c r="M1410" s="3">
        <f>AD1410</f>
        <v>0</v>
      </c>
      <c r="N1410" s="3">
        <f>AE1410</f>
        <v>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1708</v>
      </c>
      <c r="S1410">
        <v>3</v>
      </c>
      <c r="T1410">
        <v>8661</v>
      </c>
      <c r="U1410">
        <v>2280</v>
      </c>
      <c r="V1410" t="s">
        <v>11</v>
      </c>
      <c r="W1410">
        <v>1</v>
      </c>
      <c r="X1410">
        <v>1</v>
      </c>
      <c r="Y1410">
        <v>1</v>
      </c>
      <c r="Z1410">
        <v>0</v>
      </c>
      <c r="AA1410">
        <v>0</v>
      </c>
      <c r="AB1410">
        <v>2280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 t="s">
        <v>75</v>
      </c>
      <c r="AJ1410" t="s">
        <v>24</v>
      </c>
      <c r="AK1410" t="s">
        <v>14</v>
      </c>
      <c r="AL1410">
        <v>2001</v>
      </c>
      <c r="AM1410">
        <v>23</v>
      </c>
      <c r="AN1410" t="s">
        <v>15</v>
      </c>
      <c r="AO1410" t="s">
        <v>1693</v>
      </c>
    </row>
    <row r="1411" spans="1:41" x14ac:dyDescent="0.25">
      <c r="A1411">
        <f>MAX(A$8:A1410)+1</f>
        <v>1403</v>
      </c>
      <c r="B1411" s="2">
        <f>T1411</f>
        <v>8661</v>
      </c>
      <c r="C1411" s="2">
        <f>S1411</f>
        <v>2</v>
      </c>
      <c r="D1411" s="2" t="str">
        <f>AO1411</f>
        <v>RQ / RFETM / ABS / EST</v>
      </c>
      <c r="E1411" s="2">
        <f>U1411</f>
        <v>1016</v>
      </c>
      <c r="F1411" s="2">
        <f>W1411</f>
        <v>0.1</v>
      </c>
      <c r="G1411" s="2">
        <f>X1411</f>
        <v>1</v>
      </c>
      <c r="H1411" s="2">
        <f>Y1411</f>
        <v>10</v>
      </c>
      <c r="I1411" s="3">
        <f>Z1411</f>
        <v>0</v>
      </c>
      <c r="J1411" s="3">
        <f>AA1411</f>
        <v>0</v>
      </c>
      <c r="K1411" s="3">
        <f>AB1411</f>
        <v>1016.0000000000001</v>
      </c>
      <c r="L1411" s="3">
        <f>AC1411</f>
        <v>0</v>
      </c>
      <c r="M1411" s="3">
        <f>AD1411</f>
        <v>0</v>
      </c>
      <c r="N1411" s="3">
        <f>AE1411</f>
        <v>0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74</v>
      </c>
      <c r="S1411">
        <v>2</v>
      </c>
      <c r="T1411">
        <v>8661</v>
      </c>
      <c r="U1411">
        <v>1016</v>
      </c>
      <c r="V1411" t="s">
        <v>11</v>
      </c>
      <c r="W1411">
        <v>0.1</v>
      </c>
      <c r="X1411">
        <v>1</v>
      </c>
      <c r="Y1411">
        <v>10</v>
      </c>
      <c r="Z1411">
        <v>0</v>
      </c>
      <c r="AA1411">
        <v>0</v>
      </c>
      <c r="AB1411">
        <v>1016.0000000000001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 t="s">
        <v>75</v>
      </c>
      <c r="AJ1411" t="s">
        <v>24</v>
      </c>
      <c r="AK1411" t="s">
        <v>14</v>
      </c>
      <c r="AL1411">
        <v>2001</v>
      </c>
      <c r="AM1411">
        <v>23</v>
      </c>
      <c r="AN1411" t="s">
        <v>15</v>
      </c>
      <c r="AO1411" t="s">
        <v>16</v>
      </c>
    </row>
    <row r="1412" spans="1:41" x14ac:dyDescent="0.25">
      <c r="A1412">
        <f>MAX(A$8:A1411)+1</f>
        <v>1404</v>
      </c>
      <c r="B1412" s="2">
        <f>T1412</f>
        <v>8661</v>
      </c>
      <c r="C1412" s="2">
        <f>S1412</f>
        <v>5</v>
      </c>
      <c r="D1412" s="2" t="str">
        <f>AO1412</f>
        <v>OP / VIC / ABS / EST</v>
      </c>
      <c r="E1412" s="2">
        <f>U1412</f>
        <v>2</v>
      </c>
      <c r="F1412" s="2">
        <f>W1412</f>
        <v>1</v>
      </c>
      <c r="G1412" s="2">
        <f>X1412</f>
        <v>15</v>
      </c>
      <c r="H1412" s="2">
        <f>Y1412</f>
        <v>10</v>
      </c>
      <c r="I1412" s="3">
        <f>Z1412</f>
        <v>0</v>
      </c>
      <c r="J1412" s="3">
        <f>AA1412</f>
        <v>0</v>
      </c>
      <c r="K1412" s="3">
        <f>AB1412</f>
        <v>300</v>
      </c>
      <c r="L1412" s="3">
        <f>AC1412</f>
        <v>0</v>
      </c>
      <c r="M1412" s="3">
        <f>AD1412</f>
        <v>0</v>
      </c>
      <c r="N1412" s="3">
        <f>AE1412</f>
        <v>0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83</v>
      </c>
      <c r="S1412">
        <v>5</v>
      </c>
      <c r="T1412">
        <v>8661</v>
      </c>
      <c r="U1412">
        <v>2</v>
      </c>
      <c r="V1412" t="s">
        <v>22</v>
      </c>
      <c r="W1412">
        <v>1</v>
      </c>
      <c r="X1412">
        <v>15</v>
      </c>
      <c r="Y1412">
        <v>10</v>
      </c>
      <c r="Z1412">
        <v>0</v>
      </c>
      <c r="AA1412">
        <v>0</v>
      </c>
      <c r="AB1412">
        <v>300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 t="s">
        <v>75</v>
      </c>
      <c r="AJ1412" t="s">
        <v>24</v>
      </c>
      <c r="AK1412" t="s">
        <v>14</v>
      </c>
      <c r="AL1412">
        <v>2001</v>
      </c>
      <c r="AM1412">
        <v>23</v>
      </c>
      <c r="AN1412" t="s">
        <v>15</v>
      </c>
      <c r="AO1412" t="s">
        <v>84</v>
      </c>
    </row>
    <row r="1413" spans="1:41" x14ac:dyDescent="0.25">
      <c r="A1413">
        <f>MAX(A$8:A1412)+1</f>
        <v>1405</v>
      </c>
      <c r="B1413" s="2">
        <f>T1413</f>
        <v>8661</v>
      </c>
      <c r="C1413" s="2">
        <f>S1413</f>
        <v>167</v>
      </c>
      <c r="D1413" s="2" t="str">
        <f>AO1413</f>
        <v>OP / CAT1F / CAD C / CAT</v>
      </c>
      <c r="E1413" s="2">
        <f>U1413</f>
        <v>1</v>
      </c>
      <c r="F1413" s="2">
        <f>W1413</f>
        <v>0.5</v>
      </c>
      <c r="G1413" s="2">
        <f>X1413</f>
        <v>3.5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17.5</v>
      </c>
      <c r="L1413" s="3">
        <f>AC1413</f>
        <v>0</v>
      </c>
      <c r="M1413" s="3">
        <f>AD1413</f>
        <v>0</v>
      </c>
      <c r="N1413" s="3">
        <f>AE1413</f>
        <v>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3647</v>
      </c>
      <c r="S1413">
        <v>167</v>
      </c>
      <c r="T1413">
        <v>8661</v>
      </c>
      <c r="U1413">
        <v>1</v>
      </c>
      <c r="V1413" t="s">
        <v>22</v>
      </c>
      <c r="W1413">
        <v>0.5</v>
      </c>
      <c r="X1413">
        <v>3.5</v>
      </c>
      <c r="Y1413">
        <v>10</v>
      </c>
      <c r="Z1413">
        <v>0</v>
      </c>
      <c r="AA1413">
        <v>0</v>
      </c>
      <c r="AB1413">
        <v>17.5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 t="s">
        <v>75</v>
      </c>
      <c r="AJ1413" t="s">
        <v>24</v>
      </c>
      <c r="AK1413" t="s">
        <v>14</v>
      </c>
      <c r="AL1413">
        <v>2001</v>
      </c>
      <c r="AM1413">
        <v>23</v>
      </c>
      <c r="AN1413" t="s">
        <v>15</v>
      </c>
      <c r="AO1413" t="s">
        <v>144</v>
      </c>
    </row>
    <row r="1414" spans="1:41" x14ac:dyDescent="0.25">
      <c r="A1414">
        <f>MAX(A$8:A1413)+1</f>
        <v>1406</v>
      </c>
      <c r="B1414" s="2">
        <f>T1414</f>
        <v>8661</v>
      </c>
      <c r="C1414" s="2">
        <f>S1414</f>
        <v>76</v>
      </c>
      <c r="D1414" s="2" t="str">
        <f>AO1414</f>
        <v>TOR / ZON / ABS / EST</v>
      </c>
      <c r="E1414" s="2">
        <f>U1414</f>
        <v>20</v>
      </c>
      <c r="F1414" s="2">
        <f>W1414</f>
        <v>0.1</v>
      </c>
      <c r="G1414" s="2">
        <f>X1414</f>
        <v>15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300</v>
      </c>
      <c r="L1414" s="3">
        <f>AC1414</f>
        <v>0</v>
      </c>
      <c r="M1414" s="3">
        <f>AD1414</f>
        <v>0</v>
      </c>
      <c r="N1414" s="3">
        <f>AE1414</f>
        <v>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2103</v>
      </c>
      <c r="S1414">
        <v>76</v>
      </c>
      <c r="T1414">
        <v>8661</v>
      </c>
      <c r="U1414">
        <v>20</v>
      </c>
      <c r="V1414" t="s">
        <v>3882</v>
      </c>
      <c r="W1414">
        <v>0.1</v>
      </c>
      <c r="X1414">
        <v>15</v>
      </c>
      <c r="Y1414">
        <v>10</v>
      </c>
      <c r="Z1414">
        <v>0</v>
      </c>
      <c r="AA1414">
        <v>0</v>
      </c>
      <c r="AB1414">
        <v>300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 t="s">
        <v>75</v>
      </c>
      <c r="AJ1414" t="s">
        <v>24</v>
      </c>
      <c r="AK1414" t="s">
        <v>14</v>
      </c>
      <c r="AL1414">
        <v>2001</v>
      </c>
      <c r="AM1414">
        <v>23</v>
      </c>
      <c r="AN1414" t="s">
        <v>15</v>
      </c>
      <c r="AO1414" t="s">
        <v>17</v>
      </c>
    </row>
    <row r="1415" spans="1:41" x14ac:dyDescent="0.25">
      <c r="A1415">
        <f>MAX(A$8:A1414)+1</f>
        <v>1407</v>
      </c>
      <c r="B1415" s="2">
        <f>T1415</f>
        <v>8661</v>
      </c>
      <c r="C1415" s="2">
        <f>S1415</f>
        <v>86</v>
      </c>
      <c r="D1415" s="2" t="str">
        <f>AO1415</f>
        <v>TOR / EST / ABS / EST</v>
      </c>
      <c r="E1415" s="2">
        <f>U1415</f>
        <v>8</v>
      </c>
      <c r="F1415" s="2">
        <f>W1415</f>
        <v>0.5</v>
      </c>
      <c r="G1415" s="2">
        <f>X1415</f>
        <v>15</v>
      </c>
      <c r="H1415" s="2">
        <f>Y1415</f>
        <v>10</v>
      </c>
      <c r="I1415" s="3">
        <f>Z1415</f>
        <v>0</v>
      </c>
      <c r="J1415" s="3">
        <f>AA1415</f>
        <v>0</v>
      </c>
      <c r="K1415" s="3">
        <f>AB1415</f>
        <v>600</v>
      </c>
      <c r="L1415" s="3">
        <f>AC1415</f>
        <v>0</v>
      </c>
      <c r="M1415" s="3">
        <f>AD1415</f>
        <v>0</v>
      </c>
      <c r="N1415" s="3">
        <f>AE1415</f>
        <v>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2216</v>
      </c>
      <c r="S1415">
        <v>86</v>
      </c>
      <c r="T1415">
        <v>8661</v>
      </c>
      <c r="U1415">
        <v>8</v>
      </c>
      <c r="V1415" t="s">
        <v>2462</v>
      </c>
      <c r="W1415">
        <v>0.5</v>
      </c>
      <c r="X1415">
        <v>15</v>
      </c>
      <c r="Y1415">
        <v>10</v>
      </c>
      <c r="Z1415">
        <v>0</v>
      </c>
      <c r="AA1415">
        <v>0</v>
      </c>
      <c r="AB1415">
        <v>600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 t="s">
        <v>75</v>
      </c>
      <c r="AJ1415" t="s">
        <v>24</v>
      </c>
      <c r="AK1415" t="s">
        <v>14</v>
      </c>
      <c r="AL1415">
        <v>2001</v>
      </c>
      <c r="AM1415">
        <v>23</v>
      </c>
      <c r="AN1415" t="s">
        <v>15</v>
      </c>
      <c r="AO1415" t="s">
        <v>18</v>
      </c>
    </row>
    <row r="1416" spans="1:41" x14ac:dyDescent="0.25">
      <c r="A1416">
        <f>MAX(A$8:A1415)+1</f>
        <v>1408</v>
      </c>
      <c r="B1416" s="2">
        <f>T1416</f>
        <v>8661</v>
      </c>
      <c r="C1416" s="2">
        <f>S1416</f>
        <v>130</v>
      </c>
      <c r="D1416" s="2" t="str">
        <f>AO1416</f>
        <v>CAMP / ESP / ABS / EST</v>
      </c>
      <c r="E1416" s="2">
        <f>U1416</f>
        <v>1</v>
      </c>
      <c r="F1416" s="2">
        <f>W1416</f>
        <v>4</v>
      </c>
      <c r="G1416" s="2">
        <f>X1416</f>
        <v>15</v>
      </c>
      <c r="H1416" s="2">
        <f>Y1416</f>
        <v>10</v>
      </c>
      <c r="I1416" s="3">
        <f>Z1416</f>
        <v>0</v>
      </c>
      <c r="J1416" s="3">
        <f>AA1416</f>
        <v>0</v>
      </c>
      <c r="K1416" s="3">
        <f>AB1416</f>
        <v>600</v>
      </c>
      <c r="L1416" s="3">
        <f>AC1416</f>
        <v>0</v>
      </c>
      <c r="M1416" s="3">
        <f>AD1416</f>
        <v>0</v>
      </c>
      <c r="N1416" s="3">
        <f>AE1416</f>
        <v>0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4838</v>
      </c>
      <c r="S1416">
        <v>130</v>
      </c>
      <c r="T1416">
        <v>8661</v>
      </c>
      <c r="U1416">
        <v>1</v>
      </c>
      <c r="V1416" t="s">
        <v>2462</v>
      </c>
      <c r="W1416">
        <v>4</v>
      </c>
      <c r="X1416">
        <v>15</v>
      </c>
      <c r="Y1416">
        <v>10</v>
      </c>
      <c r="Z1416">
        <v>0</v>
      </c>
      <c r="AA1416">
        <v>0</v>
      </c>
      <c r="AB1416">
        <v>600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 t="s">
        <v>75</v>
      </c>
      <c r="AJ1416" t="s">
        <v>24</v>
      </c>
      <c r="AK1416" t="s">
        <v>14</v>
      </c>
      <c r="AL1416">
        <v>2001</v>
      </c>
      <c r="AM1416">
        <v>23</v>
      </c>
      <c r="AN1416" t="s">
        <v>15</v>
      </c>
      <c r="AO1416" t="s">
        <v>78</v>
      </c>
    </row>
    <row r="1417" spans="1:41" x14ac:dyDescent="0.25">
      <c r="A1417">
        <f>MAX(A$8:A1416)+1</f>
        <v>1409</v>
      </c>
      <c r="B1417" s="2">
        <f>T1417</f>
        <v>8661</v>
      </c>
      <c r="C1417" s="2">
        <f>S1417</f>
        <v>47</v>
      </c>
      <c r="D1417" s="2" t="str">
        <f>AO1417</f>
        <v>OP / CAT3F / SEN A / CAT</v>
      </c>
      <c r="E1417" s="2">
        <f>U1417</f>
        <v>10</v>
      </c>
      <c r="F1417" s="2">
        <f>W1417</f>
        <v>1.25</v>
      </c>
      <c r="G1417" s="2">
        <f>X1417</f>
        <v>15</v>
      </c>
      <c r="H1417" s="2">
        <f>Y1417</f>
        <v>10</v>
      </c>
      <c r="I1417" s="3">
        <f>Z1417</f>
        <v>0</v>
      </c>
      <c r="J1417" s="3">
        <f>AA1417</f>
        <v>0</v>
      </c>
      <c r="K1417" s="3">
        <f>AB1417</f>
        <v>1875</v>
      </c>
      <c r="L1417" s="3">
        <f>AC1417</f>
        <v>0</v>
      </c>
      <c r="M1417" s="3">
        <f>AD1417</f>
        <v>0</v>
      </c>
      <c r="N1417" s="3">
        <f>AE1417</f>
        <v>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4966</v>
      </c>
      <c r="S1417">
        <v>47</v>
      </c>
      <c r="T1417">
        <v>8661</v>
      </c>
      <c r="U1417">
        <v>10</v>
      </c>
      <c r="V1417" t="s">
        <v>4962</v>
      </c>
      <c r="W1417">
        <v>1.25</v>
      </c>
      <c r="X1417">
        <v>15</v>
      </c>
      <c r="Y1417">
        <v>10</v>
      </c>
      <c r="Z1417">
        <v>0</v>
      </c>
      <c r="AA1417">
        <v>0</v>
      </c>
      <c r="AB1417">
        <v>1875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 t="s">
        <v>75</v>
      </c>
      <c r="AJ1417" t="s">
        <v>24</v>
      </c>
      <c r="AK1417" t="s">
        <v>14</v>
      </c>
      <c r="AL1417">
        <v>2001</v>
      </c>
      <c r="AM1417">
        <v>23</v>
      </c>
      <c r="AN1417" t="s">
        <v>15</v>
      </c>
      <c r="AO1417" t="s">
        <v>80</v>
      </c>
    </row>
    <row r="1418" spans="1:41" x14ac:dyDescent="0.25">
      <c r="A1418">
        <f>MAX(A$8:A1417)+1</f>
        <v>1410</v>
      </c>
      <c r="B1418" s="2">
        <f>T1418</f>
        <v>8661</v>
      </c>
      <c r="C1418" s="2">
        <f>S1418</f>
        <v>117</v>
      </c>
      <c r="D1418" s="2" t="str">
        <f>AO1418</f>
        <v>CAMP / CAT / ABS / CAT</v>
      </c>
      <c r="E1418" s="2">
        <f>U1418</f>
        <v>4</v>
      </c>
      <c r="F1418" s="2">
        <f>W1418</f>
        <v>2</v>
      </c>
      <c r="G1418" s="2">
        <f>X1418</f>
        <v>15</v>
      </c>
      <c r="H1418" s="2">
        <f>Y1418</f>
        <v>10</v>
      </c>
      <c r="I1418" s="3">
        <f>Z1418</f>
        <v>0</v>
      </c>
      <c r="J1418" s="3">
        <f>AA1418</f>
        <v>0</v>
      </c>
      <c r="K1418" s="3">
        <f>AB1418</f>
        <v>1200</v>
      </c>
      <c r="L1418" s="3">
        <f>AC1418</f>
        <v>0</v>
      </c>
      <c r="M1418" s="3">
        <f>AD1418</f>
        <v>0</v>
      </c>
      <c r="N1418" s="3">
        <f>AE1418</f>
        <v>0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76</v>
      </c>
      <c r="S1418">
        <v>117</v>
      </c>
      <c r="T1418">
        <v>8661</v>
      </c>
      <c r="U1418">
        <v>4</v>
      </c>
      <c r="V1418" t="s">
        <v>5284</v>
      </c>
      <c r="W1418">
        <v>2</v>
      </c>
      <c r="X1418">
        <v>15</v>
      </c>
      <c r="Y1418">
        <v>10</v>
      </c>
      <c r="Z1418">
        <v>0</v>
      </c>
      <c r="AA1418">
        <v>0</v>
      </c>
      <c r="AB1418">
        <v>1200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 t="s">
        <v>75</v>
      </c>
      <c r="AJ1418" t="s">
        <v>24</v>
      </c>
      <c r="AK1418" t="s">
        <v>14</v>
      </c>
      <c r="AL1418">
        <v>2001</v>
      </c>
      <c r="AM1418">
        <v>23</v>
      </c>
      <c r="AN1418" t="s">
        <v>15</v>
      </c>
      <c r="AO1418" t="s">
        <v>30</v>
      </c>
    </row>
    <row r="1419" spans="1:41" x14ac:dyDescent="0.25">
      <c r="A1419">
        <f>MAX(A$8:A1418)+1</f>
        <v>1411</v>
      </c>
      <c r="B1419" s="2">
        <f>T1419</f>
        <v>8679</v>
      </c>
      <c r="C1419" s="2">
        <f>S1419</f>
        <v>2</v>
      </c>
      <c r="D1419" s="2" t="str">
        <f>AO1419</f>
        <v>RQ / RFETM / ABS / EST</v>
      </c>
      <c r="E1419" s="2">
        <f>U1419</f>
        <v>54</v>
      </c>
      <c r="F1419" s="2">
        <f>W1419</f>
        <v>0.1</v>
      </c>
      <c r="G1419" s="2">
        <f>X1419</f>
        <v>1</v>
      </c>
      <c r="H1419" s="2">
        <f>Y1419</f>
        <v>10</v>
      </c>
      <c r="I1419" s="3">
        <f>Z1419</f>
        <v>0</v>
      </c>
      <c r="J1419" s="3">
        <f>AA1419</f>
        <v>0</v>
      </c>
      <c r="K1419" s="3">
        <f>AB1419</f>
        <v>54</v>
      </c>
      <c r="L1419" s="3">
        <f>AC1419</f>
        <v>0</v>
      </c>
      <c r="M1419" s="3">
        <f>AD1419</f>
        <v>0</v>
      </c>
      <c r="N1419" s="3">
        <f>AE1419</f>
        <v>0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3181</v>
      </c>
      <c r="S1419">
        <v>2</v>
      </c>
      <c r="T1419">
        <v>8679</v>
      </c>
      <c r="U1419">
        <v>54</v>
      </c>
      <c r="V1419" t="s">
        <v>11</v>
      </c>
      <c r="W1419">
        <v>0.1</v>
      </c>
      <c r="X1419">
        <v>1</v>
      </c>
      <c r="Y1419">
        <v>10</v>
      </c>
      <c r="Z1419">
        <v>0</v>
      </c>
      <c r="AA1419">
        <v>0</v>
      </c>
      <c r="AB1419">
        <v>54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 t="s">
        <v>3252</v>
      </c>
      <c r="AJ1419" t="s">
        <v>1115</v>
      </c>
      <c r="AK1419" t="s">
        <v>14</v>
      </c>
      <c r="AL1419">
        <v>2008</v>
      </c>
      <c r="AM1419">
        <v>16</v>
      </c>
      <c r="AN1419" t="s">
        <v>85</v>
      </c>
      <c r="AO1419" t="s">
        <v>16</v>
      </c>
    </row>
    <row r="1420" spans="1:41" x14ac:dyDescent="0.25">
      <c r="A1420">
        <f>MAX(A$8:A1419)+1</f>
        <v>1412</v>
      </c>
      <c r="B1420" s="2">
        <f>T1420</f>
        <v>8704</v>
      </c>
      <c r="C1420" s="2">
        <f>S1420</f>
        <v>152</v>
      </c>
      <c r="D1420" s="2" t="str">
        <f>AO1420</f>
        <v>OP / OLOT / ABS / CAT</v>
      </c>
      <c r="E1420" s="2">
        <f>U1420</f>
        <v>2</v>
      </c>
      <c r="F1420" s="2">
        <f>W1420</f>
        <v>0.25</v>
      </c>
      <c r="G1420" s="2">
        <f>X1420</f>
        <v>15</v>
      </c>
      <c r="H1420" s="2">
        <f>Y1420</f>
        <v>10</v>
      </c>
      <c r="I1420" s="3">
        <f>Z1420</f>
        <v>0</v>
      </c>
      <c r="J1420" s="3">
        <f>AA1420</f>
        <v>0</v>
      </c>
      <c r="K1420" s="3">
        <f>AB1420</f>
        <v>75</v>
      </c>
      <c r="L1420" s="3">
        <f>AC1420</f>
        <v>0</v>
      </c>
      <c r="M1420" s="3">
        <f>AD1420</f>
        <v>0</v>
      </c>
      <c r="N1420" s="3">
        <f>AE1420</f>
        <v>0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1515</v>
      </c>
      <c r="S1420">
        <v>152</v>
      </c>
      <c r="T1420">
        <v>8704</v>
      </c>
      <c r="U1420">
        <v>2</v>
      </c>
      <c r="V1420" t="s">
        <v>22</v>
      </c>
      <c r="W1420">
        <v>0.25</v>
      </c>
      <c r="X1420">
        <v>15</v>
      </c>
      <c r="Y1420">
        <v>10</v>
      </c>
      <c r="Z1420">
        <v>0</v>
      </c>
      <c r="AA1420">
        <v>0</v>
      </c>
      <c r="AB1420">
        <v>75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 t="s">
        <v>1514</v>
      </c>
      <c r="AJ1420" t="s">
        <v>1505</v>
      </c>
      <c r="AK1420" t="s">
        <v>14</v>
      </c>
      <c r="AL1420">
        <v>1977</v>
      </c>
      <c r="AM1420">
        <v>47</v>
      </c>
      <c r="AN1420" t="s">
        <v>91</v>
      </c>
      <c r="AO1420" t="s">
        <v>198</v>
      </c>
    </row>
    <row r="1421" spans="1:41" x14ac:dyDescent="0.25">
      <c r="A1421">
        <f>MAX(A$8:A1420)+1</f>
        <v>1413</v>
      </c>
      <c r="B1421" s="2">
        <f>T1421</f>
        <v>8722</v>
      </c>
      <c r="C1421" s="2">
        <f>S1421</f>
        <v>176</v>
      </c>
      <c r="D1421" s="2" t="str">
        <f>AO1421</f>
        <v>TOP / CAT / CAD / CAT</v>
      </c>
      <c r="E1421" s="2">
        <f>U1421</f>
        <v>6</v>
      </c>
      <c r="F1421" s="2">
        <f>W1421</f>
        <v>1</v>
      </c>
      <c r="G1421" s="2">
        <f>X1421</f>
        <v>3.5</v>
      </c>
      <c r="H1421" s="2">
        <f>Y1421</f>
        <v>10</v>
      </c>
      <c r="I1421" s="3">
        <f>Z1421</f>
        <v>0</v>
      </c>
      <c r="J1421" s="3">
        <f>AA1421</f>
        <v>0</v>
      </c>
      <c r="K1421" s="3">
        <f>AB1421</f>
        <v>0</v>
      </c>
      <c r="L1421" s="3">
        <f>AC1421</f>
        <v>0</v>
      </c>
      <c r="M1421" s="3">
        <f>AD1421</f>
        <v>0</v>
      </c>
      <c r="N1421" s="3">
        <f>AE1421</f>
        <v>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2614</v>
      </c>
      <c r="S1421">
        <v>176</v>
      </c>
      <c r="T1421">
        <v>8722</v>
      </c>
      <c r="U1421">
        <v>6</v>
      </c>
      <c r="V1421" t="s">
        <v>11</v>
      </c>
      <c r="W1421">
        <v>1</v>
      </c>
      <c r="X1421">
        <v>3.5</v>
      </c>
      <c r="Y1421">
        <v>10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 t="s">
        <v>662</v>
      </c>
      <c r="AJ1421" t="s">
        <v>660</v>
      </c>
      <c r="AK1421" t="s">
        <v>28</v>
      </c>
      <c r="AL1421">
        <v>2007</v>
      </c>
      <c r="AM1421">
        <v>17</v>
      </c>
      <c r="AN1421" t="s">
        <v>29</v>
      </c>
      <c r="AO1421" t="s">
        <v>2607</v>
      </c>
    </row>
    <row r="1422" spans="1:41" x14ac:dyDescent="0.25">
      <c r="A1422">
        <f>MAX(A$8:A1421)+1</f>
        <v>1414</v>
      </c>
      <c r="B1422" s="2">
        <f>T1422</f>
        <v>8722</v>
      </c>
      <c r="C1422" s="2">
        <f>S1422</f>
        <v>65</v>
      </c>
      <c r="D1422" s="2" t="str">
        <f>AO1422</f>
        <v>TOP / CAT / JUV / CAT</v>
      </c>
      <c r="E1422" s="2">
        <f>U1422</f>
        <v>8</v>
      </c>
      <c r="F1422" s="2">
        <f>W1422</f>
        <v>2</v>
      </c>
      <c r="G1422" s="2">
        <f>X1422</f>
        <v>6</v>
      </c>
      <c r="H1422" s="2">
        <f>Y1422</f>
        <v>10</v>
      </c>
      <c r="I1422" s="3">
        <f>Z1422</f>
        <v>0</v>
      </c>
      <c r="J1422" s="3">
        <f>AA1422</f>
        <v>0</v>
      </c>
      <c r="K1422" s="3">
        <f>AB1422</f>
        <v>0</v>
      </c>
      <c r="L1422" s="3">
        <f>AC1422</f>
        <v>0</v>
      </c>
      <c r="M1422" s="3">
        <f>AD1422</f>
        <v>960</v>
      </c>
      <c r="N1422" s="3">
        <f>AE1422</f>
        <v>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2637</v>
      </c>
      <c r="S1422">
        <v>65</v>
      </c>
      <c r="T1422">
        <v>8722</v>
      </c>
      <c r="U1422">
        <v>8</v>
      </c>
      <c r="V1422" t="s">
        <v>11</v>
      </c>
      <c r="W1422">
        <v>2</v>
      </c>
      <c r="X1422">
        <v>6</v>
      </c>
      <c r="Y1422">
        <v>10</v>
      </c>
      <c r="Z1422">
        <v>0</v>
      </c>
      <c r="AA1422">
        <v>0</v>
      </c>
      <c r="AB1422">
        <v>0</v>
      </c>
      <c r="AC1422">
        <v>0</v>
      </c>
      <c r="AD1422">
        <v>960</v>
      </c>
      <c r="AE1422">
        <v>0</v>
      </c>
      <c r="AF1422">
        <v>0</v>
      </c>
      <c r="AG1422">
        <v>0</v>
      </c>
      <c r="AH1422">
        <v>0</v>
      </c>
      <c r="AI1422" t="s">
        <v>662</v>
      </c>
      <c r="AJ1422" t="s">
        <v>660</v>
      </c>
      <c r="AK1422" t="s">
        <v>28</v>
      </c>
      <c r="AL1422">
        <v>2007</v>
      </c>
      <c r="AM1422">
        <v>17</v>
      </c>
      <c r="AN1422" t="s">
        <v>29</v>
      </c>
      <c r="AO1422" t="s">
        <v>38</v>
      </c>
    </row>
    <row r="1423" spans="1:41" x14ac:dyDescent="0.25">
      <c r="A1423">
        <f>MAX(A$8:A1422)+1</f>
        <v>1415</v>
      </c>
      <c r="B1423" s="2">
        <f>T1423</f>
        <v>8722</v>
      </c>
      <c r="C1423" s="2">
        <f>S1423</f>
        <v>182</v>
      </c>
      <c r="D1423" s="2" t="str">
        <f>AO1423</f>
        <v>CAMP / ESP / CAD / CAT</v>
      </c>
      <c r="E1423" s="2">
        <f>U1423</f>
        <v>2</v>
      </c>
      <c r="F1423" s="2">
        <f>W1423</f>
        <v>4</v>
      </c>
      <c r="G1423" s="2">
        <f>X1423</f>
        <v>3.5</v>
      </c>
      <c r="H1423" s="2">
        <f>Y1423</f>
        <v>10</v>
      </c>
      <c r="I1423" s="3">
        <f>Z1423</f>
        <v>0</v>
      </c>
      <c r="J1423" s="3">
        <f>AA1423</f>
        <v>0</v>
      </c>
      <c r="K1423" s="3">
        <f>AB1423</f>
        <v>0</v>
      </c>
      <c r="L1423" s="3">
        <f>AC1423</f>
        <v>0</v>
      </c>
      <c r="M1423" s="3">
        <f>AD1423</f>
        <v>0</v>
      </c>
      <c r="N1423" s="3">
        <f>AE1423</f>
        <v>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2678</v>
      </c>
      <c r="S1423">
        <v>182</v>
      </c>
      <c r="T1423">
        <v>8722</v>
      </c>
      <c r="U1423">
        <v>2</v>
      </c>
      <c r="V1423" t="s">
        <v>11</v>
      </c>
      <c r="W1423">
        <v>4</v>
      </c>
      <c r="X1423">
        <v>3.5</v>
      </c>
      <c r="Y1423">
        <v>10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 t="s">
        <v>662</v>
      </c>
      <c r="AJ1423" t="s">
        <v>660</v>
      </c>
      <c r="AK1423" t="s">
        <v>28</v>
      </c>
      <c r="AL1423">
        <v>2007</v>
      </c>
      <c r="AM1423">
        <v>17</v>
      </c>
      <c r="AN1423" t="s">
        <v>29</v>
      </c>
      <c r="AO1423" t="s">
        <v>2674</v>
      </c>
    </row>
    <row r="1424" spans="1:41" x14ac:dyDescent="0.25">
      <c r="A1424">
        <f>MAX(A$8:A1423)+1</f>
        <v>1416</v>
      </c>
      <c r="B1424" s="2">
        <f>T1424</f>
        <v>8722</v>
      </c>
      <c r="C1424" s="2">
        <f>S1424</f>
        <v>3</v>
      </c>
      <c r="D1424" s="2" t="str">
        <f>AO1424</f>
        <v>LLIGUES ESTATALS /  /  / EST</v>
      </c>
      <c r="E1424" s="2">
        <f>U1424</f>
        <v>1260</v>
      </c>
      <c r="F1424" s="2">
        <f>W1424</f>
        <v>1</v>
      </c>
      <c r="G1424" s="2">
        <f>X1424</f>
        <v>1</v>
      </c>
      <c r="H1424" s="2">
        <f>Y1424</f>
        <v>1</v>
      </c>
      <c r="I1424" s="3">
        <f>Z1424</f>
        <v>0</v>
      </c>
      <c r="J1424" s="3">
        <f>AA1424</f>
        <v>0</v>
      </c>
      <c r="K1424" s="3">
        <f>AB1424</f>
        <v>1260</v>
      </c>
      <c r="L1424" s="3">
        <f>AC1424</f>
        <v>0</v>
      </c>
      <c r="M1424" s="3">
        <f>AD1424</f>
        <v>0</v>
      </c>
      <c r="N1424" s="3">
        <f>AE1424</f>
        <v>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1903</v>
      </c>
      <c r="S1424">
        <v>3</v>
      </c>
      <c r="T1424">
        <v>8722</v>
      </c>
      <c r="U1424">
        <v>1260</v>
      </c>
      <c r="V1424" t="s">
        <v>11</v>
      </c>
      <c r="W1424">
        <v>1</v>
      </c>
      <c r="X1424">
        <v>1</v>
      </c>
      <c r="Y1424">
        <v>1</v>
      </c>
      <c r="Z1424">
        <v>0</v>
      </c>
      <c r="AA1424">
        <v>0</v>
      </c>
      <c r="AB1424">
        <v>1260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 t="s">
        <v>662</v>
      </c>
      <c r="AJ1424" t="s">
        <v>660</v>
      </c>
      <c r="AK1424" t="s">
        <v>28</v>
      </c>
      <c r="AL1424">
        <v>2007</v>
      </c>
      <c r="AM1424">
        <v>17</v>
      </c>
      <c r="AN1424" t="s">
        <v>29</v>
      </c>
      <c r="AO1424" t="s">
        <v>1693</v>
      </c>
    </row>
    <row r="1425" spans="1:41" x14ac:dyDescent="0.25">
      <c r="A1425">
        <f>MAX(A$8:A1424)+1</f>
        <v>1417</v>
      </c>
      <c r="B1425" s="2">
        <f>T1425</f>
        <v>8722</v>
      </c>
      <c r="C1425" s="2">
        <f>S1425</f>
        <v>2</v>
      </c>
      <c r="D1425" s="2" t="str">
        <f>AO1425</f>
        <v>RQ / RFETM / ABS / EST</v>
      </c>
      <c r="E1425" s="2">
        <f>U1425</f>
        <v>753.5</v>
      </c>
      <c r="F1425" s="2">
        <f>W1425</f>
        <v>0.1</v>
      </c>
      <c r="G1425" s="2">
        <f>X1425</f>
        <v>1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753.50000000000011</v>
      </c>
      <c r="L1425" s="3">
        <f>AC1425</f>
        <v>0</v>
      </c>
      <c r="M1425" s="3">
        <f>AD1425</f>
        <v>0</v>
      </c>
      <c r="N1425" s="3">
        <f>AE1425</f>
        <v>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661</v>
      </c>
      <c r="S1425">
        <v>2</v>
      </c>
      <c r="T1425">
        <v>8722</v>
      </c>
      <c r="U1425">
        <v>753.5</v>
      </c>
      <c r="V1425" t="s">
        <v>11</v>
      </c>
      <c r="W1425">
        <v>0.1</v>
      </c>
      <c r="X1425">
        <v>1</v>
      </c>
      <c r="Y1425">
        <v>10</v>
      </c>
      <c r="Z1425">
        <v>0</v>
      </c>
      <c r="AA1425">
        <v>0</v>
      </c>
      <c r="AB1425">
        <v>753.50000000000011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 t="s">
        <v>662</v>
      </c>
      <c r="AJ1425" t="s">
        <v>660</v>
      </c>
      <c r="AK1425" t="s">
        <v>28</v>
      </c>
      <c r="AL1425">
        <v>2007</v>
      </c>
      <c r="AM1425">
        <v>17</v>
      </c>
      <c r="AN1425" t="s">
        <v>29</v>
      </c>
      <c r="AO1425" t="s">
        <v>16</v>
      </c>
    </row>
    <row r="1426" spans="1:41" x14ac:dyDescent="0.25">
      <c r="A1426">
        <f>MAX(A$8:A1425)+1</f>
        <v>1418</v>
      </c>
      <c r="B1426" s="2">
        <f>T1426</f>
        <v>8722</v>
      </c>
      <c r="C1426" s="2">
        <f>S1426</f>
        <v>15</v>
      </c>
      <c r="D1426" s="2" t="str">
        <f>AO1426</f>
        <v>OP / CAT1F / SEN B / CAT</v>
      </c>
      <c r="E1426" s="2">
        <f>U1426</f>
        <v>5</v>
      </c>
      <c r="F1426" s="2">
        <f>W1426</f>
        <v>0.5</v>
      </c>
      <c r="G1426" s="2">
        <f>X1426</f>
        <v>15</v>
      </c>
      <c r="H1426" s="2">
        <f>Y1426</f>
        <v>10</v>
      </c>
      <c r="I1426" s="3">
        <f>Z1426</f>
        <v>0</v>
      </c>
      <c r="J1426" s="3">
        <f>AA1426</f>
        <v>0</v>
      </c>
      <c r="K1426" s="3">
        <f>AB1426</f>
        <v>375</v>
      </c>
      <c r="L1426" s="3">
        <f>AC1426</f>
        <v>375</v>
      </c>
      <c r="M1426" s="3">
        <f>AD1426</f>
        <v>375</v>
      </c>
      <c r="N1426" s="3">
        <f>AE1426</f>
        <v>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665</v>
      </c>
      <c r="S1426">
        <v>15</v>
      </c>
      <c r="T1426">
        <v>8722</v>
      </c>
      <c r="U1426">
        <v>5</v>
      </c>
      <c r="V1426" t="s">
        <v>22</v>
      </c>
      <c r="W1426">
        <v>0.5</v>
      </c>
      <c r="X1426">
        <v>15</v>
      </c>
      <c r="Y1426">
        <v>10</v>
      </c>
      <c r="Z1426">
        <v>0</v>
      </c>
      <c r="AA1426">
        <v>0</v>
      </c>
      <c r="AB1426">
        <v>375</v>
      </c>
      <c r="AC1426">
        <v>375</v>
      </c>
      <c r="AD1426">
        <v>375</v>
      </c>
      <c r="AE1426">
        <v>0</v>
      </c>
      <c r="AF1426">
        <v>0</v>
      </c>
      <c r="AG1426">
        <v>0</v>
      </c>
      <c r="AH1426">
        <v>0</v>
      </c>
      <c r="AI1426" t="s">
        <v>662</v>
      </c>
      <c r="AJ1426" t="s">
        <v>660</v>
      </c>
      <c r="AK1426" t="s">
        <v>28</v>
      </c>
      <c r="AL1426">
        <v>2007</v>
      </c>
      <c r="AM1426">
        <v>17</v>
      </c>
      <c r="AN1426" t="s">
        <v>29</v>
      </c>
      <c r="AO1426" t="s">
        <v>40</v>
      </c>
    </row>
    <row r="1427" spans="1:41" x14ac:dyDescent="0.25">
      <c r="A1427">
        <f>MAX(A$8:A1426)+1</f>
        <v>1419</v>
      </c>
      <c r="B1427" s="2">
        <f>T1427</f>
        <v>8722</v>
      </c>
      <c r="C1427" s="2">
        <f>S1427</f>
        <v>78</v>
      </c>
      <c r="D1427" s="2" t="str">
        <f>AO1427</f>
        <v>TOR / ZON / JUV / EST</v>
      </c>
      <c r="E1427" s="2">
        <f>U1427</f>
        <v>9.5</v>
      </c>
      <c r="F1427" s="2">
        <f>W1427</f>
        <v>2</v>
      </c>
      <c r="G1427" s="2">
        <f>X1427</f>
        <v>6</v>
      </c>
      <c r="H1427" s="2">
        <f>Y1427</f>
        <v>10</v>
      </c>
      <c r="I1427" s="3">
        <f>Z1427</f>
        <v>0</v>
      </c>
      <c r="J1427" s="3">
        <f>AA1427</f>
        <v>0</v>
      </c>
      <c r="K1427" s="3">
        <f>AB1427</f>
        <v>0</v>
      </c>
      <c r="L1427" s="3">
        <f>AC1427</f>
        <v>1140</v>
      </c>
      <c r="M1427" s="3">
        <f>AD1427</f>
        <v>1140</v>
      </c>
      <c r="N1427" s="3">
        <f>AE1427</f>
        <v>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3899</v>
      </c>
      <c r="S1427">
        <v>78</v>
      </c>
      <c r="T1427">
        <v>8722</v>
      </c>
      <c r="U1427">
        <v>9.5</v>
      </c>
      <c r="V1427" t="s">
        <v>3882</v>
      </c>
      <c r="W1427">
        <v>2</v>
      </c>
      <c r="X1427">
        <v>6</v>
      </c>
      <c r="Y1427">
        <v>10</v>
      </c>
      <c r="Z1427">
        <v>0</v>
      </c>
      <c r="AA1427">
        <v>0</v>
      </c>
      <c r="AB1427">
        <v>0</v>
      </c>
      <c r="AC1427">
        <v>1140</v>
      </c>
      <c r="AD1427">
        <v>1140</v>
      </c>
      <c r="AE1427">
        <v>0</v>
      </c>
      <c r="AF1427">
        <v>0</v>
      </c>
      <c r="AG1427">
        <v>0</v>
      </c>
      <c r="AH1427">
        <v>0</v>
      </c>
      <c r="AI1427" t="s">
        <v>662</v>
      </c>
      <c r="AJ1427" t="s">
        <v>660</v>
      </c>
      <c r="AK1427" t="s">
        <v>28</v>
      </c>
      <c r="AL1427">
        <v>2007</v>
      </c>
      <c r="AM1427">
        <v>17</v>
      </c>
      <c r="AN1427" t="s">
        <v>29</v>
      </c>
      <c r="AO1427" t="s">
        <v>39</v>
      </c>
    </row>
    <row r="1428" spans="1:41" x14ac:dyDescent="0.25">
      <c r="A1428">
        <f>MAX(A$8:A1427)+1</f>
        <v>1420</v>
      </c>
      <c r="B1428" s="2">
        <f>T1428</f>
        <v>8722</v>
      </c>
      <c r="C1428" s="2">
        <f>S1428</f>
        <v>119</v>
      </c>
      <c r="D1428" s="2" t="str">
        <f>AO1428</f>
        <v>CAMP / CAT / S21 / CAT</v>
      </c>
      <c r="E1428" s="2">
        <f>U1428</f>
        <v>20</v>
      </c>
      <c r="F1428" s="2">
        <f>W1428</f>
        <v>2</v>
      </c>
      <c r="G1428" s="2">
        <f>X1428</f>
        <v>9</v>
      </c>
      <c r="H1428" s="2">
        <f>Y1428</f>
        <v>10</v>
      </c>
      <c r="I1428" s="3">
        <f>Z1428</f>
        <v>0</v>
      </c>
      <c r="J1428" s="3">
        <f>AA1428</f>
        <v>0</v>
      </c>
      <c r="K1428" s="3">
        <f>AB1428</f>
        <v>0</v>
      </c>
      <c r="L1428" s="3">
        <f>AC1428</f>
        <v>3600</v>
      </c>
      <c r="M1428" s="3">
        <f>AD1428</f>
        <v>3600</v>
      </c>
      <c r="N1428" s="3">
        <f>AE1428</f>
        <v>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4153</v>
      </c>
      <c r="S1428">
        <v>119</v>
      </c>
      <c r="T1428">
        <v>8722</v>
      </c>
      <c r="U1428">
        <v>20</v>
      </c>
      <c r="V1428" t="s">
        <v>4113</v>
      </c>
      <c r="W1428">
        <v>2</v>
      </c>
      <c r="X1428">
        <v>9</v>
      </c>
      <c r="Y1428">
        <v>10</v>
      </c>
      <c r="Z1428">
        <v>0</v>
      </c>
      <c r="AA1428">
        <v>0</v>
      </c>
      <c r="AB1428">
        <v>0</v>
      </c>
      <c r="AC1428">
        <v>3600</v>
      </c>
      <c r="AD1428">
        <v>3600</v>
      </c>
      <c r="AE1428">
        <v>0</v>
      </c>
      <c r="AF1428">
        <v>0</v>
      </c>
      <c r="AG1428">
        <v>0</v>
      </c>
      <c r="AH1428">
        <v>0</v>
      </c>
      <c r="AI1428" t="s">
        <v>662</v>
      </c>
      <c r="AJ1428" t="s">
        <v>660</v>
      </c>
      <c r="AK1428" t="s">
        <v>28</v>
      </c>
      <c r="AL1428">
        <v>2007</v>
      </c>
      <c r="AM1428">
        <v>17</v>
      </c>
      <c r="AN1428" t="s">
        <v>29</v>
      </c>
      <c r="AO1428" t="s">
        <v>77</v>
      </c>
    </row>
    <row r="1429" spans="1:41" x14ac:dyDescent="0.25">
      <c r="A1429">
        <f>MAX(A$8:A1428)+1</f>
        <v>1421</v>
      </c>
      <c r="B1429" s="2">
        <f>T1429</f>
        <v>8722</v>
      </c>
      <c r="C1429" s="2">
        <f>S1429</f>
        <v>120</v>
      </c>
      <c r="D1429" s="2" t="str">
        <f>AO1429</f>
        <v>CAMP / CAT / JUV / CAT</v>
      </c>
      <c r="E1429" s="2">
        <f>U1429</f>
        <v>4</v>
      </c>
      <c r="F1429" s="2">
        <f>W1429</f>
        <v>2</v>
      </c>
      <c r="G1429" s="2">
        <f>X1429</f>
        <v>6</v>
      </c>
      <c r="H1429" s="2">
        <f>Y1429</f>
        <v>10</v>
      </c>
      <c r="I1429" s="3">
        <f>Z1429</f>
        <v>0</v>
      </c>
      <c r="J1429" s="3">
        <f>AA1429</f>
        <v>0</v>
      </c>
      <c r="K1429" s="3">
        <f>AB1429</f>
        <v>0</v>
      </c>
      <c r="L1429" s="3">
        <f>AC1429</f>
        <v>0</v>
      </c>
      <c r="M1429" s="3">
        <f>AD1429</f>
        <v>480</v>
      </c>
      <c r="N1429" s="3">
        <f>AE1429</f>
        <v>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664</v>
      </c>
      <c r="S1429">
        <v>120</v>
      </c>
      <c r="T1429">
        <v>8722</v>
      </c>
      <c r="U1429">
        <v>4</v>
      </c>
      <c r="V1429" t="s">
        <v>4113</v>
      </c>
      <c r="W1429">
        <v>2</v>
      </c>
      <c r="X1429">
        <v>6</v>
      </c>
      <c r="Y1429">
        <v>10</v>
      </c>
      <c r="Z1429">
        <v>0</v>
      </c>
      <c r="AA1429">
        <v>0</v>
      </c>
      <c r="AB1429">
        <v>0</v>
      </c>
      <c r="AC1429">
        <v>0</v>
      </c>
      <c r="AD1429">
        <v>480</v>
      </c>
      <c r="AE1429">
        <v>0</v>
      </c>
      <c r="AF1429">
        <v>0</v>
      </c>
      <c r="AG1429">
        <v>0</v>
      </c>
      <c r="AH1429">
        <v>0</v>
      </c>
      <c r="AI1429" t="s">
        <v>662</v>
      </c>
      <c r="AJ1429" t="s">
        <v>660</v>
      </c>
      <c r="AK1429" t="s">
        <v>28</v>
      </c>
      <c r="AL1429">
        <v>2007</v>
      </c>
      <c r="AM1429">
        <v>17</v>
      </c>
      <c r="AN1429" t="s">
        <v>29</v>
      </c>
      <c r="AO1429" t="s">
        <v>31</v>
      </c>
    </row>
    <row r="1430" spans="1:41" x14ac:dyDescent="0.25">
      <c r="A1430">
        <f>MAX(A$8:A1429)+1</f>
        <v>1422</v>
      </c>
      <c r="B1430" s="2">
        <f>T1430</f>
        <v>8722</v>
      </c>
      <c r="C1430" s="2">
        <f>S1430</f>
        <v>31</v>
      </c>
      <c r="D1430" s="2" t="str">
        <f>AO1430</f>
        <v>OP / CAT2F / JUV A / CAT</v>
      </c>
      <c r="E1430" s="2">
        <f>U1430</f>
        <v>4</v>
      </c>
      <c r="F1430" s="2">
        <f>W1430</f>
        <v>1</v>
      </c>
      <c r="G1430" s="2">
        <f>X1430</f>
        <v>6</v>
      </c>
      <c r="H1430" s="2">
        <f>Y1430</f>
        <v>10</v>
      </c>
      <c r="I1430" s="3">
        <f>Z1430</f>
        <v>0</v>
      </c>
      <c r="J1430" s="3">
        <f>AA1430</f>
        <v>0</v>
      </c>
      <c r="K1430" s="3">
        <f>AB1430</f>
        <v>240</v>
      </c>
      <c r="L1430" s="3">
        <f>AC1430</f>
        <v>240</v>
      </c>
      <c r="M1430" s="3">
        <f>AD1430</f>
        <v>240</v>
      </c>
      <c r="N1430" s="3">
        <f>AE1430</f>
        <v>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4478</v>
      </c>
      <c r="S1430">
        <v>31</v>
      </c>
      <c r="T1430">
        <v>8722</v>
      </c>
      <c r="U1430">
        <v>4</v>
      </c>
      <c r="V1430" t="s">
        <v>4225</v>
      </c>
      <c r="W1430">
        <v>1</v>
      </c>
      <c r="X1430">
        <v>6</v>
      </c>
      <c r="Y1430">
        <v>10</v>
      </c>
      <c r="Z1430">
        <v>0</v>
      </c>
      <c r="AA1430">
        <v>0</v>
      </c>
      <c r="AB1430">
        <v>240</v>
      </c>
      <c r="AC1430">
        <v>240</v>
      </c>
      <c r="AD1430">
        <v>240</v>
      </c>
      <c r="AE1430">
        <v>0</v>
      </c>
      <c r="AF1430">
        <v>0</v>
      </c>
      <c r="AG1430">
        <v>0</v>
      </c>
      <c r="AH1430">
        <v>0</v>
      </c>
      <c r="AI1430" t="s">
        <v>662</v>
      </c>
      <c r="AJ1430" t="s">
        <v>660</v>
      </c>
      <c r="AK1430" t="s">
        <v>28</v>
      </c>
      <c r="AL1430">
        <v>2007</v>
      </c>
      <c r="AM1430">
        <v>17</v>
      </c>
      <c r="AN1430" t="s">
        <v>29</v>
      </c>
      <c r="AO1430" t="s">
        <v>34</v>
      </c>
    </row>
    <row r="1431" spans="1:41" x14ac:dyDescent="0.25">
      <c r="A1431">
        <f>MAX(A$8:A1430)+1</f>
        <v>1423</v>
      </c>
      <c r="B1431" s="2">
        <f>T1431</f>
        <v>8722</v>
      </c>
      <c r="C1431" s="2">
        <f>S1431</f>
        <v>88</v>
      </c>
      <c r="D1431" s="2" t="str">
        <f>AO1431</f>
        <v>TOR / EST / JUV / EST</v>
      </c>
      <c r="E1431" s="2">
        <f>U1431</f>
        <v>3</v>
      </c>
      <c r="F1431" s="2">
        <f>W1431</f>
        <v>4</v>
      </c>
      <c r="G1431" s="2">
        <f>X1431</f>
        <v>6</v>
      </c>
      <c r="H1431" s="2">
        <f>Y1431</f>
        <v>10</v>
      </c>
      <c r="I1431" s="3">
        <f>Z1431</f>
        <v>0</v>
      </c>
      <c r="J1431" s="3">
        <f>AA1431</f>
        <v>0</v>
      </c>
      <c r="K1431" s="3">
        <f>AB1431</f>
        <v>0</v>
      </c>
      <c r="L1431" s="3">
        <f>AC1431</f>
        <v>720</v>
      </c>
      <c r="M1431" s="3">
        <f>AD1431</f>
        <v>720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4795</v>
      </c>
      <c r="S1431">
        <v>88</v>
      </c>
      <c r="T1431">
        <v>8722</v>
      </c>
      <c r="U1431">
        <v>3</v>
      </c>
      <c r="V1431" t="s">
        <v>2462</v>
      </c>
      <c r="W1431">
        <v>4</v>
      </c>
      <c r="X1431">
        <v>6</v>
      </c>
      <c r="Y1431">
        <v>10</v>
      </c>
      <c r="Z1431">
        <v>0</v>
      </c>
      <c r="AA1431">
        <v>0</v>
      </c>
      <c r="AB1431">
        <v>0</v>
      </c>
      <c r="AC1431">
        <v>720</v>
      </c>
      <c r="AD1431">
        <v>720</v>
      </c>
      <c r="AE1431">
        <v>0</v>
      </c>
      <c r="AF1431">
        <v>0</v>
      </c>
      <c r="AG1431">
        <v>0</v>
      </c>
      <c r="AH1431">
        <v>0</v>
      </c>
      <c r="AI1431" t="s">
        <v>662</v>
      </c>
      <c r="AJ1431" t="s">
        <v>660</v>
      </c>
      <c r="AK1431" t="s">
        <v>28</v>
      </c>
      <c r="AL1431">
        <v>2007</v>
      </c>
      <c r="AM1431">
        <v>17</v>
      </c>
      <c r="AN1431" t="s">
        <v>29</v>
      </c>
      <c r="AO1431" t="s">
        <v>99</v>
      </c>
    </row>
    <row r="1432" spans="1:41" x14ac:dyDescent="0.25">
      <c r="A1432">
        <f>MAX(A$8:A1431)+1</f>
        <v>1424</v>
      </c>
      <c r="B1432" s="2">
        <f>T1432</f>
        <v>8722</v>
      </c>
      <c r="C1432" s="2">
        <f>S1432</f>
        <v>50</v>
      </c>
      <c r="D1432" s="2" t="str">
        <f>AO1432</f>
        <v>OP / CAT3F / JUV A / CAT</v>
      </c>
      <c r="E1432" s="2">
        <f>U1432</f>
        <v>6.5</v>
      </c>
      <c r="F1432" s="2">
        <f>W1432</f>
        <v>1</v>
      </c>
      <c r="G1432" s="2">
        <f>X1432</f>
        <v>6</v>
      </c>
      <c r="H1432" s="2">
        <f>Y1432</f>
        <v>10</v>
      </c>
      <c r="I1432" s="3">
        <f>Z1432</f>
        <v>0</v>
      </c>
      <c r="J1432" s="3">
        <f>AA1432</f>
        <v>0</v>
      </c>
      <c r="K1432" s="3">
        <f>AB1432</f>
        <v>390</v>
      </c>
      <c r="L1432" s="3">
        <f>AC1432</f>
        <v>390</v>
      </c>
      <c r="M1432" s="3">
        <f>AD1432</f>
        <v>390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5020</v>
      </c>
      <c r="S1432">
        <v>50</v>
      </c>
      <c r="T1432">
        <v>8722</v>
      </c>
      <c r="U1432">
        <v>6.5</v>
      </c>
      <c r="V1432" t="s">
        <v>4962</v>
      </c>
      <c r="W1432">
        <v>1</v>
      </c>
      <c r="X1432">
        <v>6</v>
      </c>
      <c r="Y1432">
        <v>10</v>
      </c>
      <c r="Z1432">
        <v>0</v>
      </c>
      <c r="AA1432">
        <v>0</v>
      </c>
      <c r="AB1432">
        <v>390</v>
      </c>
      <c r="AC1432">
        <v>390</v>
      </c>
      <c r="AD1432">
        <v>390</v>
      </c>
      <c r="AE1432">
        <v>0</v>
      </c>
      <c r="AF1432">
        <v>0</v>
      </c>
      <c r="AG1432">
        <v>0</v>
      </c>
      <c r="AH1432">
        <v>0</v>
      </c>
      <c r="AI1432" t="s">
        <v>662</v>
      </c>
      <c r="AJ1432" t="s">
        <v>660</v>
      </c>
      <c r="AK1432" t="s">
        <v>28</v>
      </c>
      <c r="AL1432">
        <v>2007</v>
      </c>
      <c r="AM1432">
        <v>17</v>
      </c>
      <c r="AN1432" t="s">
        <v>29</v>
      </c>
      <c r="AO1432" t="s">
        <v>98</v>
      </c>
    </row>
    <row r="1433" spans="1:41" x14ac:dyDescent="0.25">
      <c r="A1433">
        <f>MAX(A$8:A1432)+1</f>
        <v>1425</v>
      </c>
      <c r="B1433" s="2">
        <f>T1433</f>
        <v>8722</v>
      </c>
      <c r="C1433" s="2">
        <f>S1433</f>
        <v>117</v>
      </c>
      <c r="D1433" s="2" t="str">
        <f>AO1433</f>
        <v>CAMP / CAT / ABS / CAT</v>
      </c>
      <c r="E1433" s="2">
        <f>U1433</f>
        <v>2</v>
      </c>
      <c r="F1433" s="2">
        <f>W1433</f>
        <v>2</v>
      </c>
      <c r="G1433" s="2">
        <f>X1433</f>
        <v>15</v>
      </c>
      <c r="H1433" s="2">
        <f>Y1433</f>
        <v>10</v>
      </c>
      <c r="I1433" s="3">
        <f>Z1433</f>
        <v>0</v>
      </c>
      <c r="J1433" s="3">
        <f>AA1433</f>
        <v>0</v>
      </c>
      <c r="K1433" s="3">
        <f>AB1433</f>
        <v>600</v>
      </c>
      <c r="L1433" s="3">
        <f>AC1433</f>
        <v>600</v>
      </c>
      <c r="M1433" s="3">
        <f>AD1433</f>
        <v>600</v>
      </c>
      <c r="N1433" s="3">
        <f>AE1433</f>
        <v>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663</v>
      </c>
      <c r="S1433">
        <v>117</v>
      </c>
      <c r="T1433">
        <v>8722</v>
      </c>
      <c r="U1433">
        <v>2</v>
      </c>
      <c r="V1433" t="s">
        <v>5284</v>
      </c>
      <c r="W1433">
        <v>2</v>
      </c>
      <c r="X1433">
        <v>15</v>
      </c>
      <c r="Y1433">
        <v>10</v>
      </c>
      <c r="Z1433">
        <v>0</v>
      </c>
      <c r="AA1433">
        <v>0</v>
      </c>
      <c r="AB1433">
        <v>600</v>
      </c>
      <c r="AC1433">
        <v>600</v>
      </c>
      <c r="AD1433">
        <v>600</v>
      </c>
      <c r="AE1433">
        <v>0</v>
      </c>
      <c r="AF1433">
        <v>0</v>
      </c>
      <c r="AG1433">
        <v>0</v>
      </c>
      <c r="AH1433">
        <v>0</v>
      </c>
      <c r="AI1433" t="s">
        <v>662</v>
      </c>
      <c r="AJ1433" t="s">
        <v>660</v>
      </c>
      <c r="AK1433" t="s">
        <v>28</v>
      </c>
      <c r="AL1433">
        <v>2007</v>
      </c>
      <c r="AM1433">
        <v>17</v>
      </c>
      <c r="AN1433" t="s">
        <v>29</v>
      </c>
      <c r="AO1433" t="s">
        <v>30</v>
      </c>
    </row>
    <row r="1434" spans="1:41" x14ac:dyDescent="0.25">
      <c r="A1434">
        <f>MAX(A$8:A1433)+1</f>
        <v>1426</v>
      </c>
      <c r="B1434" s="2">
        <f>T1434</f>
        <v>8836</v>
      </c>
      <c r="C1434" s="2">
        <f>S1434</f>
        <v>3</v>
      </c>
      <c r="D1434" s="2" t="str">
        <f>AO1434</f>
        <v>LLIGUES ESTATALS /  /  / EST</v>
      </c>
      <c r="E1434" s="2">
        <f>U1434</f>
        <v>510</v>
      </c>
      <c r="F1434" s="2">
        <f>W1434</f>
        <v>1</v>
      </c>
      <c r="G1434" s="2">
        <f>X1434</f>
        <v>1</v>
      </c>
      <c r="H1434" s="2">
        <f>Y1434</f>
        <v>1</v>
      </c>
      <c r="I1434" s="3">
        <f>Z1434</f>
        <v>0</v>
      </c>
      <c r="J1434" s="3">
        <f>AA1434</f>
        <v>0</v>
      </c>
      <c r="K1434" s="3">
        <f>AB1434</f>
        <v>510</v>
      </c>
      <c r="L1434" s="3">
        <f>AC1434</f>
        <v>0</v>
      </c>
      <c r="M1434" s="3">
        <f>AD1434</f>
        <v>0</v>
      </c>
      <c r="N1434" s="3">
        <f>AE1434</f>
        <v>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2975</v>
      </c>
      <c r="S1434">
        <v>3</v>
      </c>
      <c r="T1434">
        <v>8836</v>
      </c>
      <c r="U1434">
        <v>510</v>
      </c>
      <c r="V1434" t="s">
        <v>11</v>
      </c>
      <c r="W1434">
        <v>1</v>
      </c>
      <c r="X1434">
        <v>1</v>
      </c>
      <c r="Y1434">
        <v>1</v>
      </c>
      <c r="Z1434">
        <v>0</v>
      </c>
      <c r="AA1434">
        <v>0</v>
      </c>
      <c r="AB1434">
        <v>510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 t="s">
        <v>1555</v>
      </c>
      <c r="AJ1434" t="s">
        <v>1554</v>
      </c>
      <c r="AK1434" t="s">
        <v>14</v>
      </c>
      <c r="AL1434">
        <v>2002</v>
      </c>
      <c r="AM1434">
        <v>22</v>
      </c>
      <c r="AN1434" t="s">
        <v>15</v>
      </c>
      <c r="AO1434" t="s">
        <v>1693</v>
      </c>
    </row>
    <row r="1435" spans="1:41" x14ac:dyDescent="0.25">
      <c r="A1435">
        <f>MAX(A$8:A1434)+1</f>
        <v>1427</v>
      </c>
      <c r="B1435" s="2">
        <f>T1435</f>
        <v>8836</v>
      </c>
      <c r="C1435" s="2">
        <f>S1435</f>
        <v>2</v>
      </c>
      <c r="D1435" s="2" t="str">
        <f>AO1435</f>
        <v>RQ / RFETM / ABS / EST</v>
      </c>
      <c r="E1435" s="2">
        <f>U1435</f>
        <v>123</v>
      </c>
      <c r="F1435" s="2">
        <f>W1435</f>
        <v>0.1</v>
      </c>
      <c r="G1435" s="2">
        <f>X1435</f>
        <v>1</v>
      </c>
      <c r="H1435" s="2">
        <f>Y1435</f>
        <v>10</v>
      </c>
      <c r="I1435" s="3">
        <f>Z1435</f>
        <v>0</v>
      </c>
      <c r="J1435" s="3">
        <f>AA1435</f>
        <v>0</v>
      </c>
      <c r="K1435" s="3">
        <f>AB1435</f>
        <v>123</v>
      </c>
      <c r="L1435" s="3">
        <f>AC1435</f>
        <v>0</v>
      </c>
      <c r="M1435" s="3">
        <f>AD1435</f>
        <v>0</v>
      </c>
      <c r="N1435" s="3">
        <f>AE1435</f>
        <v>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3159</v>
      </c>
      <c r="S1435">
        <v>2</v>
      </c>
      <c r="T1435">
        <v>8836</v>
      </c>
      <c r="U1435">
        <v>123</v>
      </c>
      <c r="V1435" t="s">
        <v>11</v>
      </c>
      <c r="W1435">
        <v>0.1</v>
      </c>
      <c r="X1435">
        <v>1</v>
      </c>
      <c r="Y1435">
        <v>10</v>
      </c>
      <c r="Z1435">
        <v>0</v>
      </c>
      <c r="AA1435">
        <v>0</v>
      </c>
      <c r="AB1435">
        <v>123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 t="s">
        <v>1555</v>
      </c>
      <c r="AJ1435" t="s">
        <v>1554</v>
      </c>
      <c r="AK1435" t="s">
        <v>14</v>
      </c>
      <c r="AL1435">
        <v>2002</v>
      </c>
      <c r="AM1435">
        <v>22</v>
      </c>
      <c r="AN1435" t="s">
        <v>15</v>
      </c>
      <c r="AO1435" t="s">
        <v>16</v>
      </c>
    </row>
    <row r="1436" spans="1:41" x14ac:dyDescent="0.25">
      <c r="A1436">
        <f>MAX(A$8:A1435)+1</f>
        <v>1428</v>
      </c>
      <c r="B1436" s="2">
        <f>T1436</f>
        <v>8837</v>
      </c>
      <c r="C1436" s="2">
        <f>S1436</f>
        <v>147</v>
      </c>
      <c r="D1436" s="2" t="str">
        <f>AO1436</f>
        <v>CAMP / ESP / ADA 7 / EST</v>
      </c>
      <c r="E1436" s="2">
        <f>U1436</f>
        <v>4</v>
      </c>
      <c r="F1436" s="2">
        <f>W1436</f>
        <v>4</v>
      </c>
      <c r="G1436" s="2">
        <f>X1436</f>
        <v>7</v>
      </c>
      <c r="H1436" s="2">
        <f>Y1436</f>
        <v>10</v>
      </c>
      <c r="I1436" s="3">
        <f>Z1436</f>
        <v>0</v>
      </c>
      <c r="J1436" s="3">
        <f>AA1436</f>
        <v>1120</v>
      </c>
      <c r="K1436" s="3">
        <f>AB1436</f>
        <v>0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426</v>
      </c>
      <c r="S1436">
        <v>147</v>
      </c>
      <c r="T1436">
        <v>8837</v>
      </c>
      <c r="U1436">
        <v>4</v>
      </c>
      <c r="V1436" t="s">
        <v>11</v>
      </c>
      <c r="W1436">
        <v>4</v>
      </c>
      <c r="X1436">
        <v>7</v>
      </c>
      <c r="Y1436">
        <v>10</v>
      </c>
      <c r="Z1436">
        <v>0</v>
      </c>
      <c r="AA1436">
        <v>1120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3241</v>
      </c>
      <c r="AJ1436" t="s">
        <v>418</v>
      </c>
      <c r="AK1436" t="s">
        <v>14</v>
      </c>
      <c r="AL1436">
        <v>1957</v>
      </c>
      <c r="AM1436">
        <v>67</v>
      </c>
      <c r="AN1436" t="s">
        <v>159</v>
      </c>
      <c r="AO1436" t="s">
        <v>427</v>
      </c>
    </row>
    <row r="1437" spans="1:41" x14ac:dyDescent="0.25">
      <c r="A1437">
        <f>MAX(A$8:A1436)+1</f>
        <v>1429</v>
      </c>
      <c r="B1437" s="2">
        <f>T1437</f>
        <v>8837</v>
      </c>
      <c r="C1437" s="2">
        <f>S1437</f>
        <v>69</v>
      </c>
      <c r="D1437" s="2" t="str">
        <f>AO1437</f>
        <v>TOP / CAT / ADA / CAT</v>
      </c>
      <c r="E1437" s="2">
        <f>U1437</f>
        <v>2</v>
      </c>
      <c r="F1437" s="2">
        <f>W1437</f>
        <v>2</v>
      </c>
      <c r="G1437" s="2">
        <f>X1437</f>
        <v>10</v>
      </c>
      <c r="H1437" s="2">
        <f>Y1437</f>
        <v>10</v>
      </c>
      <c r="I1437" s="3">
        <f>Z1437</f>
        <v>0</v>
      </c>
      <c r="J1437" s="3">
        <f>AA1437</f>
        <v>400</v>
      </c>
      <c r="K1437" s="3">
        <f>AB1437</f>
        <v>0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428</v>
      </c>
      <c r="S1437">
        <v>69</v>
      </c>
      <c r="T1437">
        <v>8837</v>
      </c>
      <c r="U1437">
        <v>2</v>
      </c>
      <c r="V1437" t="s">
        <v>4874</v>
      </c>
      <c r="W1437">
        <v>2</v>
      </c>
      <c r="X1437">
        <v>10</v>
      </c>
      <c r="Y1437">
        <v>10</v>
      </c>
      <c r="Z1437">
        <v>0</v>
      </c>
      <c r="AA1437">
        <v>400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3241</v>
      </c>
      <c r="AJ1437" t="s">
        <v>418</v>
      </c>
      <c r="AK1437" t="s">
        <v>14</v>
      </c>
      <c r="AL1437">
        <v>1957</v>
      </c>
      <c r="AM1437">
        <v>67</v>
      </c>
      <c r="AN1437" t="s">
        <v>159</v>
      </c>
      <c r="AO1437" t="s">
        <v>269</v>
      </c>
    </row>
    <row r="1438" spans="1:41" x14ac:dyDescent="0.25">
      <c r="A1438">
        <f>MAX(A$8:A1437)+1</f>
        <v>1430</v>
      </c>
      <c r="B1438" s="2">
        <f>T1438</f>
        <v>8837</v>
      </c>
      <c r="C1438" s="2">
        <f>S1438</f>
        <v>129</v>
      </c>
      <c r="D1438" s="2" t="str">
        <f>AO1438</f>
        <v>CAMP / CAT / ADA / CAT</v>
      </c>
      <c r="E1438" s="2">
        <f>U1438</f>
        <v>8</v>
      </c>
      <c r="F1438" s="2">
        <f>W1438</f>
        <v>2</v>
      </c>
      <c r="G1438" s="2">
        <f>X1438</f>
        <v>10</v>
      </c>
      <c r="H1438" s="2">
        <f>Y1438</f>
        <v>10</v>
      </c>
      <c r="I1438" s="3">
        <f>Z1438</f>
        <v>0</v>
      </c>
      <c r="J1438" s="3">
        <f>AA1438</f>
        <v>1600</v>
      </c>
      <c r="K1438" s="3">
        <f>AB1438</f>
        <v>0</v>
      </c>
      <c r="L1438" s="3">
        <f>AC1438</f>
        <v>0</v>
      </c>
      <c r="M1438" s="3">
        <f>AD1438</f>
        <v>0</v>
      </c>
      <c r="N1438" s="3">
        <f>AE1438</f>
        <v>0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5306</v>
      </c>
      <c r="S1438">
        <v>129</v>
      </c>
      <c r="T1438">
        <v>8837</v>
      </c>
      <c r="U1438">
        <v>8</v>
      </c>
      <c r="V1438" t="s">
        <v>5284</v>
      </c>
      <c r="W1438">
        <v>2</v>
      </c>
      <c r="X1438">
        <v>10</v>
      </c>
      <c r="Y1438">
        <v>10</v>
      </c>
      <c r="Z1438">
        <v>0</v>
      </c>
      <c r="AA1438">
        <v>1600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 t="s">
        <v>3241</v>
      </c>
      <c r="AJ1438" t="s">
        <v>418</v>
      </c>
      <c r="AK1438" t="s">
        <v>14</v>
      </c>
      <c r="AL1438">
        <v>1957</v>
      </c>
      <c r="AM1438">
        <v>67</v>
      </c>
      <c r="AN1438" t="s">
        <v>159</v>
      </c>
      <c r="AO1438" t="s">
        <v>95</v>
      </c>
    </row>
    <row r="1439" spans="1:41" x14ac:dyDescent="0.25">
      <c r="A1439">
        <f>MAX(A$8:A1438)+1</f>
        <v>1431</v>
      </c>
      <c r="B1439" s="2">
        <f>T1439</f>
        <v>8843</v>
      </c>
      <c r="C1439" s="2">
        <f>S1439</f>
        <v>3</v>
      </c>
      <c r="D1439" s="2" t="str">
        <f>AO1439</f>
        <v>LLIGUES ESTATALS /  /  / EST</v>
      </c>
      <c r="E1439" s="2">
        <f>U1439</f>
        <v>89.39999999999992</v>
      </c>
      <c r="F1439" s="2">
        <f>W1439</f>
        <v>1</v>
      </c>
      <c r="G1439" s="2">
        <f>X1439</f>
        <v>1</v>
      </c>
      <c r="H1439" s="2">
        <f>Y1439</f>
        <v>1</v>
      </c>
      <c r="I1439" s="3">
        <f>Z1439</f>
        <v>0</v>
      </c>
      <c r="J1439" s="3">
        <f>AA1439</f>
        <v>0</v>
      </c>
      <c r="K1439" s="3">
        <f>AB1439</f>
        <v>89.39999999999992</v>
      </c>
      <c r="L1439" s="3">
        <f>AC1439</f>
        <v>0</v>
      </c>
      <c r="M1439" s="3">
        <f>AD1439</f>
        <v>0</v>
      </c>
      <c r="N1439" s="3">
        <f>AE1439</f>
        <v>0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1814</v>
      </c>
      <c r="S1439">
        <v>3</v>
      </c>
      <c r="T1439">
        <v>8843</v>
      </c>
      <c r="U1439">
        <v>89.39999999999992</v>
      </c>
      <c r="V1439" t="s">
        <v>11</v>
      </c>
      <c r="W1439">
        <v>1</v>
      </c>
      <c r="X1439">
        <v>1</v>
      </c>
      <c r="Y1439">
        <v>1</v>
      </c>
      <c r="Z1439">
        <v>0</v>
      </c>
      <c r="AA1439">
        <v>0</v>
      </c>
      <c r="AB1439">
        <v>89.39999999999992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 t="s">
        <v>3279</v>
      </c>
      <c r="AJ1439" t="s">
        <v>1115</v>
      </c>
      <c r="AK1439" t="s">
        <v>14</v>
      </c>
      <c r="AL1439">
        <v>2002</v>
      </c>
      <c r="AM1439">
        <v>22</v>
      </c>
      <c r="AN1439" t="s">
        <v>15</v>
      </c>
      <c r="AO1439" t="s">
        <v>1693</v>
      </c>
    </row>
    <row r="1440" spans="1:41" x14ac:dyDescent="0.25">
      <c r="A1440">
        <f>MAX(A$8:A1439)+1</f>
        <v>1432</v>
      </c>
      <c r="B1440" s="2">
        <f>T1440</f>
        <v>8845</v>
      </c>
      <c r="C1440" s="2">
        <f>S1440</f>
        <v>136</v>
      </c>
      <c r="D1440" s="2" t="str">
        <f>AO1440</f>
        <v>CAMP / ESP / V40 / EST</v>
      </c>
      <c r="E1440" s="2">
        <f>U1440</f>
        <v>8</v>
      </c>
      <c r="F1440" s="2">
        <f>W1440</f>
        <v>4</v>
      </c>
      <c r="G1440" s="2">
        <f>X1440</f>
        <v>15</v>
      </c>
      <c r="H1440" s="2">
        <f>Y1440</f>
        <v>10</v>
      </c>
      <c r="I1440" s="3">
        <f>Z1440</f>
        <v>4800</v>
      </c>
      <c r="J1440" s="3">
        <f>AA1440</f>
        <v>0</v>
      </c>
      <c r="K1440" s="3">
        <f>AB1440</f>
        <v>0</v>
      </c>
      <c r="L1440" s="3">
        <f>AC1440</f>
        <v>0</v>
      </c>
      <c r="M1440" s="3">
        <f>AD1440</f>
        <v>0</v>
      </c>
      <c r="N1440" s="3">
        <f>AE1440</f>
        <v>0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2771</v>
      </c>
      <c r="S1440">
        <v>136</v>
      </c>
      <c r="T1440">
        <v>8845</v>
      </c>
      <c r="U1440">
        <v>8</v>
      </c>
      <c r="V1440" t="s">
        <v>11</v>
      </c>
      <c r="W1440">
        <v>4</v>
      </c>
      <c r="X1440">
        <v>15</v>
      </c>
      <c r="Y1440">
        <v>10</v>
      </c>
      <c r="Z1440">
        <v>4800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 t="s">
        <v>882</v>
      </c>
      <c r="AJ1440" t="s">
        <v>864</v>
      </c>
      <c r="AK1440" t="s">
        <v>14</v>
      </c>
      <c r="AL1440">
        <v>1975</v>
      </c>
      <c r="AM1440">
        <v>49</v>
      </c>
      <c r="AN1440" t="s">
        <v>51</v>
      </c>
      <c r="AO1440" t="s">
        <v>633</v>
      </c>
    </row>
    <row r="1441" spans="1:41" x14ac:dyDescent="0.25">
      <c r="A1441">
        <f>MAX(A$8:A1440)+1</f>
        <v>1433</v>
      </c>
      <c r="B1441" s="2">
        <f>T1441</f>
        <v>8845</v>
      </c>
      <c r="C1441" s="2">
        <f>S1441</f>
        <v>3</v>
      </c>
      <c r="D1441" s="2" t="str">
        <f>AO1441</f>
        <v>LLIGUES ESTATALS /  /  / EST</v>
      </c>
      <c r="E1441" s="2">
        <f>U1441</f>
        <v>688.49999999999989</v>
      </c>
      <c r="F1441" s="2">
        <f>W1441</f>
        <v>1</v>
      </c>
      <c r="G1441" s="2">
        <f>X1441</f>
        <v>1</v>
      </c>
      <c r="H1441" s="2">
        <f>Y1441</f>
        <v>1</v>
      </c>
      <c r="I1441" s="3">
        <f>Z1441</f>
        <v>0</v>
      </c>
      <c r="J1441" s="3">
        <f>AA1441</f>
        <v>0</v>
      </c>
      <c r="K1441" s="3">
        <f>AB1441</f>
        <v>688.49999999999989</v>
      </c>
      <c r="L1441" s="3">
        <f>AC1441</f>
        <v>0</v>
      </c>
      <c r="M1441" s="3">
        <f>AD1441</f>
        <v>0</v>
      </c>
      <c r="N1441" s="3">
        <f>AE1441</f>
        <v>0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1791</v>
      </c>
      <c r="S1441">
        <v>3</v>
      </c>
      <c r="T1441">
        <v>8845</v>
      </c>
      <c r="U1441">
        <v>688.49999999999989</v>
      </c>
      <c r="V1441" t="s">
        <v>11</v>
      </c>
      <c r="W1441">
        <v>1</v>
      </c>
      <c r="X1441">
        <v>1</v>
      </c>
      <c r="Y1441">
        <v>1</v>
      </c>
      <c r="Z1441">
        <v>0</v>
      </c>
      <c r="AA1441">
        <v>0</v>
      </c>
      <c r="AB1441">
        <v>688.49999999999989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 t="s">
        <v>882</v>
      </c>
      <c r="AJ1441" t="s">
        <v>864</v>
      </c>
      <c r="AK1441" t="s">
        <v>14</v>
      </c>
      <c r="AL1441">
        <v>1975</v>
      </c>
      <c r="AM1441">
        <v>49</v>
      </c>
      <c r="AN1441" t="s">
        <v>51</v>
      </c>
      <c r="AO1441" t="s">
        <v>1693</v>
      </c>
    </row>
    <row r="1442" spans="1:41" x14ac:dyDescent="0.25">
      <c r="A1442">
        <f>MAX(A$8:A1441)+1</f>
        <v>1434</v>
      </c>
      <c r="B1442" s="2">
        <f>T1442</f>
        <v>8845</v>
      </c>
      <c r="C1442" s="2">
        <f>S1442</f>
        <v>2</v>
      </c>
      <c r="D1442" s="2" t="str">
        <f>AO1442</f>
        <v>RQ / RFETM / ABS / EST</v>
      </c>
      <c r="E1442" s="2">
        <f>U1442</f>
        <v>498</v>
      </c>
      <c r="F1442" s="2">
        <f>W1442</f>
        <v>0.1</v>
      </c>
      <c r="G1442" s="2">
        <f>X1442</f>
        <v>1</v>
      </c>
      <c r="H1442" s="2">
        <f>Y1442</f>
        <v>10</v>
      </c>
      <c r="I1442" s="3">
        <f>Z1442</f>
        <v>0</v>
      </c>
      <c r="J1442" s="3">
        <f>AA1442</f>
        <v>0</v>
      </c>
      <c r="K1442" s="3">
        <f>AB1442</f>
        <v>498.00000000000006</v>
      </c>
      <c r="L1442" s="3">
        <f>AC1442</f>
        <v>0</v>
      </c>
      <c r="M1442" s="3">
        <f>AD1442</f>
        <v>0</v>
      </c>
      <c r="N1442" s="3">
        <f>AE1442</f>
        <v>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881</v>
      </c>
      <c r="S1442">
        <v>2</v>
      </c>
      <c r="T1442">
        <v>8845</v>
      </c>
      <c r="U1442">
        <v>498</v>
      </c>
      <c r="V1442" t="s">
        <v>11</v>
      </c>
      <c r="W1442">
        <v>0.1</v>
      </c>
      <c r="X1442">
        <v>1</v>
      </c>
      <c r="Y1442">
        <v>10</v>
      </c>
      <c r="Z1442">
        <v>0</v>
      </c>
      <c r="AA1442">
        <v>0</v>
      </c>
      <c r="AB1442">
        <v>498.00000000000006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 t="s">
        <v>882</v>
      </c>
      <c r="AJ1442" t="s">
        <v>864</v>
      </c>
      <c r="AK1442" t="s">
        <v>14</v>
      </c>
      <c r="AL1442">
        <v>1975</v>
      </c>
      <c r="AM1442">
        <v>49</v>
      </c>
      <c r="AN1442" t="s">
        <v>51</v>
      </c>
      <c r="AO1442" t="s">
        <v>16</v>
      </c>
    </row>
    <row r="1443" spans="1:41" x14ac:dyDescent="0.25">
      <c r="A1443">
        <f>MAX(A$8:A1442)+1</f>
        <v>1435</v>
      </c>
      <c r="B1443" s="2">
        <f>T1443</f>
        <v>8845</v>
      </c>
      <c r="C1443" s="2">
        <f>S1443</f>
        <v>83</v>
      </c>
      <c r="D1443" s="2" t="str">
        <f>AO1443</f>
        <v>TOR / ZON / V50 / EST</v>
      </c>
      <c r="E1443" s="2">
        <f>U1443</f>
        <v>9.5</v>
      </c>
      <c r="F1443" s="2">
        <f>W1443</f>
        <v>1</v>
      </c>
      <c r="G1443" s="2">
        <f>X1443</f>
        <v>6</v>
      </c>
      <c r="H1443" s="2">
        <f>Y1443</f>
        <v>10</v>
      </c>
      <c r="I1443" s="3">
        <f>Z1443</f>
        <v>570</v>
      </c>
      <c r="J1443" s="3">
        <f>AA1443</f>
        <v>0</v>
      </c>
      <c r="K1443" s="3">
        <f>AB1443</f>
        <v>0</v>
      </c>
      <c r="L1443" s="3">
        <f>AC1443</f>
        <v>0</v>
      </c>
      <c r="M1443" s="3">
        <f>AD1443</f>
        <v>0</v>
      </c>
      <c r="N1443" s="3">
        <f>AE1443</f>
        <v>0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4021</v>
      </c>
      <c r="S1443">
        <v>83</v>
      </c>
      <c r="T1443">
        <v>8845</v>
      </c>
      <c r="U1443">
        <v>9.5</v>
      </c>
      <c r="V1443" t="s">
        <v>3882</v>
      </c>
      <c r="W1443">
        <v>1</v>
      </c>
      <c r="X1443">
        <v>6</v>
      </c>
      <c r="Y1443">
        <v>10</v>
      </c>
      <c r="Z1443">
        <v>570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 t="s">
        <v>882</v>
      </c>
      <c r="AJ1443" t="s">
        <v>864</v>
      </c>
      <c r="AK1443" t="s">
        <v>14</v>
      </c>
      <c r="AL1443">
        <v>1975</v>
      </c>
      <c r="AM1443">
        <v>49</v>
      </c>
      <c r="AN1443" t="s">
        <v>51</v>
      </c>
      <c r="AO1443" t="s">
        <v>4016</v>
      </c>
    </row>
    <row r="1444" spans="1:41" x14ac:dyDescent="0.25">
      <c r="A1444">
        <f>MAX(A$8:A1443)+1</f>
        <v>1436</v>
      </c>
      <c r="B1444" s="2">
        <f>T1444</f>
        <v>8845</v>
      </c>
      <c r="C1444" s="2">
        <f>S1444</f>
        <v>126</v>
      </c>
      <c r="D1444" s="2" t="str">
        <f>AO1444</f>
        <v>CAMP / CAT / V50 / CAT</v>
      </c>
      <c r="E1444" s="2">
        <f>U1444</f>
        <v>12</v>
      </c>
      <c r="F1444" s="2">
        <f>W1444</f>
        <v>2</v>
      </c>
      <c r="G1444" s="2">
        <f>X1444</f>
        <v>6</v>
      </c>
      <c r="H1444" s="2">
        <f>Y1444</f>
        <v>10</v>
      </c>
      <c r="I1444" s="3">
        <f>Z1444</f>
        <v>1440</v>
      </c>
      <c r="J1444" s="3">
        <f>AA1444</f>
        <v>0</v>
      </c>
      <c r="K1444" s="3">
        <f>AB1444</f>
        <v>0</v>
      </c>
      <c r="L1444" s="3">
        <f>AC1444</f>
        <v>0</v>
      </c>
      <c r="M1444" s="3">
        <f>AD1444</f>
        <v>0</v>
      </c>
      <c r="N1444" s="3">
        <f>AE1444</f>
        <v>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4662</v>
      </c>
      <c r="S1444">
        <v>126</v>
      </c>
      <c r="T1444">
        <v>8845</v>
      </c>
      <c r="U1444">
        <v>12</v>
      </c>
      <c r="V1444" t="s">
        <v>4633</v>
      </c>
      <c r="W1444">
        <v>2</v>
      </c>
      <c r="X1444">
        <v>6</v>
      </c>
      <c r="Y1444">
        <v>10</v>
      </c>
      <c r="Z1444">
        <v>1440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 t="s">
        <v>882</v>
      </c>
      <c r="AJ1444" t="s">
        <v>864</v>
      </c>
      <c r="AK1444" t="s">
        <v>14</v>
      </c>
      <c r="AL1444">
        <v>1975</v>
      </c>
      <c r="AM1444">
        <v>49</v>
      </c>
      <c r="AN1444" t="s">
        <v>51</v>
      </c>
      <c r="AO1444" t="s">
        <v>139</v>
      </c>
    </row>
    <row r="1445" spans="1:41" x14ac:dyDescent="0.25">
      <c r="A1445">
        <f>MAX(A$8:A1444)+1</f>
        <v>1437</v>
      </c>
      <c r="B1445" s="2">
        <f>T1445</f>
        <v>8845</v>
      </c>
      <c r="C1445" s="2">
        <f>S1445</f>
        <v>93</v>
      </c>
      <c r="D1445" s="2" t="str">
        <f>AO1445</f>
        <v>TOR / EST / V50 / EST</v>
      </c>
      <c r="E1445" s="2">
        <f>U1445</f>
        <v>8</v>
      </c>
      <c r="F1445" s="2">
        <f>W1445</f>
        <v>0.5</v>
      </c>
      <c r="G1445" s="2">
        <f>X1445</f>
        <v>6</v>
      </c>
      <c r="H1445" s="2">
        <f>Y1445</f>
        <v>10</v>
      </c>
      <c r="I1445" s="3">
        <f>Z1445</f>
        <v>240</v>
      </c>
      <c r="J1445" s="3">
        <f>AA1445</f>
        <v>0</v>
      </c>
      <c r="K1445" s="3">
        <f>AB1445</f>
        <v>0</v>
      </c>
      <c r="L1445" s="3">
        <f>AC1445</f>
        <v>0</v>
      </c>
      <c r="M1445" s="3">
        <f>AD1445</f>
        <v>0</v>
      </c>
      <c r="N1445" s="3">
        <f>AE1445</f>
        <v>0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4765</v>
      </c>
      <c r="S1445">
        <v>93</v>
      </c>
      <c r="T1445">
        <v>8845</v>
      </c>
      <c r="U1445">
        <v>8</v>
      </c>
      <c r="V1445" t="s">
        <v>2462</v>
      </c>
      <c r="W1445">
        <v>0.5</v>
      </c>
      <c r="X1445">
        <v>6</v>
      </c>
      <c r="Y1445">
        <v>10</v>
      </c>
      <c r="Z1445">
        <v>240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 t="s">
        <v>882</v>
      </c>
      <c r="AJ1445" t="s">
        <v>864</v>
      </c>
      <c r="AK1445" t="s">
        <v>14</v>
      </c>
      <c r="AL1445">
        <v>1975</v>
      </c>
      <c r="AM1445">
        <v>49</v>
      </c>
      <c r="AN1445" t="s">
        <v>51</v>
      </c>
      <c r="AO1445" t="s">
        <v>492</v>
      </c>
    </row>
    <row r="1446" spans="1:41" x14ac:dyDescent="0.25">
      <c r="A1446">
        <f>MAX(A$8:A1445)+1</f>
        <v>1438</v>
      </c>
      <c r="B1446" s="2">
        <f>T1446</f>
        <v>8845</v>
      </c>
      <c r="C1446" s="2">
        <f>S1446</f>
        <v>163</v>
      </c>
      <c r="D1446" s="2" t="str">
        <f>AO1446</f>
        <v>TOP / CAT / V50M / CAT</v>
      </c>
      <c r="E1446" s="2">
        <f>U1446</f>
        <v>16</v>
      </c>
      <c r="F1446" s="2">
        <f>W1446</f>
        <v>2</v>
      </c>
      <c r="G1446" s="2">
        <f>X1446</f>
        <v>6</v>
      </c>
      <c r="H1446" s="2">
        <f>Y1446</f>
        <v>10</v>
      </c>
      <c r="I1446" s="3">
        <f>Z1446</f>
        <v>1920</v>
      </c>
      <c r="J1446" s="3">
        <f>AA1446</f>
        <v>0</v>
      </c>
      <c r="K1446" s="3">
        <f>AB1446</f>
        <v>0</v>
      </c>
      <c r="L1446" s="3">
        <f>AC1446</f>
        <v>0</v>
      </c>
      <c r="M1446" s="3">
        <f>AD1446</f>
        <v>0</v>
      </c>
      <c r="N1446" s="3">
        <f>AE1446</f>
        <v>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4897</v>
      </c>
      <c r="S1446">
        <v>163</v>
      </c>
      <c r="T1446">
        <v>8845</v>
      </c>
      <c r="U1446">
        <v>16</v>
      </c>
      <c r="V1446" t="s">
        <v>4874</v>
      </c>
      <c r="W1446">
        <v>2</v>
      </c>
      <c r="X1446">
        <v>6</v>
      </c>
      <c r="Y1446">
        <v>10</v>
      </c>
      <c r="Z1446">
        <v>1920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 t="s">
        <v>882</v>
      </c>
      <c r="AJ1446" t="s">
        <v>864</v>
      </c>
      <c r="AK1446" t="s">
        <v>14</v>
      </c>
      <c r="AL1446">
        <v>1975</v>
      </c>
      <c r="AM1446">
        <v>49</v>
      </c>
      <c r="AN1446" t="s">
        <v>51</v>
      </c>
      <c r="AO1446" t="s">
        <v>142</v>
      </c>
    </row>
    <row r="1447" spans="1:41" x14ac:dyDescent="0.25">
      <c r="A1447">
        <f>MAX(A$8:A1446)+1</f>
        <v>1439</v>
      </c>
      <c r="B1447" s="2">
        <f>T1447</f>
        <v>8847</v>
      </c>
      <c r="C1447" s="2">
        <f>S1447</f>
        <v>6</v>
      </c>
      <c r="D1447" s="2" t="str">
        <f>AO1447</f>
        <v>OP / VIC / ABS / CAT</v>
      </c>
      <c r="E1447" s="2">
        <f>U1447</f>
        <v>4</v>
      </c>
      <c r="F1447" s="2">
        <f>W1447</f>
        <v>0.25</v>
      </c>
      <c r="G1447" s="2">
        <f>X1447</f>
        <v>15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150</v>
      </c>
      <c r="L1447" s="3">
        <f>AC1447</f>
        <v>0</v>
      </c>
      <c r="M1447" s="3">
        <f>AD1447</f>
        <v>0</v>
      </c>
      <c r="N1447" s="3">
        <f>AE1447</f>
        <v>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3312</v>
      </c>
      <c r="S1447">
        <v>6</v>
      </c>
      <c r="T1447">
        <v>8847</v>
      </c>
      <c r="U1447">
        <v>4</v>
      </c>
      <c r="V1447" t="s">
        <v>22</v>
      </c>
      <c r="W1447">
        <v>0.25</v>
      </c>
      <c r="X1447">
        <v>15</v>
      </c>
      <c r="Y1447">
        <v>10</v>
      </c>
      <c r="Z1447">
        <v>0</v>
      </c>
      <c r="AA1447">
        <v>0</v>
      </c>
      <c r="AB1447">
        <v>150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 t="s">
        <v>104</v>
      </c>
      <c r="AJ1447" t="s">
        <v>24</v>
      </c>
      <c r="AK1447" t="s">
        <v>14</v>
      </c>
      <c r="AL1447">
        <v>1987</v>
      </c>
      <c r="AM1447">
        <v>37</v>
      </c>
      <c r="AN1447" t="s">
        <v>15</v>
      </c>
      <c r="AO1447" t="s">
        <v>186</v>
      </c>
    </row>
    <row r="1448" spans="1:41" x14ac:dyDescent="0.25">
      <c r="A1448">
        <f>MAX(A$8:A1447)+1</f>
        <v>1440</v>
      </c>
      <c r="B1448" s="2">
        <f>T1448</f>
        <v>8847</v>
      </c>
      <c r="C1448" s="2">
        <f>S1448</f>
        <v>197</v>
      </c>
      <c r="D1448" s="2" t="str">
        <f>AO1448</f>
        <v>CAMP / CAT / COM B / CAT</v>
      </c>
      <c r="E1448" s="2">
        <f>U1448</f>
        <v>4</v>
      </c>
      <c r="F1448" s="2">
        <f>W1448</f>
        <v>0.1</v>
      </c>
      <c r="G1448" s="2">
        <f>X1448</f>
        <v>15</v>
      </c>
      <c r="H1448" s="2">
        <f>Y1448</f>
        <v>10</v>
      </c>
      <c r="I1448" s="3">
        <f>Z1448</f>
        <v>0</v>
      </c>
      <c r="J1448" s="3">
        <f>AA1448</f>
        <v>0</v>
      </c>
      <c r="K1448" s="3">
        <f>AB1448</f>
        <v>60</v>
      </c>
      <c r="L1448" s="3">
        <f>AC1448</f>
        <v>0</v>
      </c>
      <c r="M1448" s="3">
        <f>AD1448</f>
        <v>0</v>
      </c>
      <c r="N1448" s="3">
        <f>AE1448</f>
        <v>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5349</v>
      </c>
      <c r="S1448">
        <v>197</v>
      </c>
      <c r="T1448">
        <v>8847</v>
      </c>
      <c r="U1448">
        <v>4</v>
      </c>
      <c r="V1448" t="s">
        <v>5284</v>
      </c>
      <c r="W1448">
        <v>0.1</v>
      </c>
      <c r="X1448">
        <v>15</v>
      </c>
      <c r="Y1448">
        <v>10</v>
      </c>
      <c r="Z1448">
        <v>0</v>
      </c>
      <c r="AA1448">
        <v>0</v>
      </c>
      <c r="AB1448">
        <v>60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 t="s">
        <v>104</v>
      </c>
      <c r="AJ1448" t="s">
        <v>24</v>
      </c>
      <c r="AK1448" t="s">
        <v>14</v>
      </c>
      <c r="AL1448">
        <v>1987</v>
      </c>
      <c r="AM1448">
        <v>37</v>
      </c>
      <c r="AN1448" t="s">
        <v>15</v>
      </c>
      <c r="AO1448" t="s">
        <v>5339</v>
      </c>
    </row>
    <row r="1449" spans="1:41" x14ac:dyDescent="0.25">
      <c r="A1449">
        <f>MAX(A$8:A1448)+1</f>
        <v>1441</v>
      </c>
      <c r="B1449" s="2">
        <f>T1449</f>
        <v>8876</v>
      </c>
      <c r="C1449" s="2">
        <f>S1449</f>
        <v>3</v>
      </c>
      <c r="D1449" s="2" t="str">
        <f>AO1449</f>
        <v>LLIGUES ESTATALS /  /  / EST</v>
      </c>
      <c r="E1449" s="2">
        <f>U1449</f>
        <v>201.10526315789474</v>
      </c>
      <c r="F1449" s="2">
        <f>W1449</f>
        <v>1</v>
      </c>
      <c r="G1449" s="2">
        <f>X1449</f>
        <v>1</v>
      </c>
      <c r="H1449" s="2">
        <f>Y1449</f>
        <v>1</v>
      </c>
      <c r="I1449" s="3">
        <f>Z1449</f>
        <v>0</v>
      </c>
      <c r="J1449" s="3">
        <f>AA1449</f>
        <v>0</v>
      </c>
      <c r="K1449" s="3">
        <f>AB1449</f>
        <v>201.10526315789474</v>
      </c>
      <c r="L1449" s="3">
        <f>AC1449</f>
        <v>0</v>
      </c>
      <c r="M1449" s="3">
        <f>AD1449</f>
        <v>0</v>
      </c>
      <c r="N1449" s="3">
        <f>AE1449</f>
        <v>0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2976</v>
      </c>
      <c r="S1449">
        <v>3</v>
      </c>
      <c r="T1449">
        <v>8876</v>
      </c>
      <c r="U1449">
        <v>201.10526315789474</v>
      </c>
      <c r="V1449" t="s">
        <v>11</v>
      </c>
      <c r="W1449">
        <v>1</v>
      </c>
      <c r="X1449">
        <v>1</v>
      </c>
      <c r="Y1449">
        <v>1</v>
      </c>
      <c r="Z1449">
        <v>0</v>
      </c>
      <c r="AA1449">
        <v>0</v>
      </c>
      <c r="AB1449">
        <v>201.10526315789474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 t="s">
        <v>899</v>
      </c>
      <c r="AJ1449" t="s">
        <v>864</v>
      </c>
      <c r="AK1449" t="s">
        <v>14</v>
      </c>
      <c r="AL1449">
        <v>2003</v>
      </c>
      <c r="AM1449">
        <v>21</v>
      </c>
      <c r="AN1449" t="s">
        <v>15</v>
      </c>
      <c r="AO1449" t="s">
        <v>1693</v>
      </c>
    </row>
    <row r="1450" spans="1:41" x14ac:dyDescent="0.25">
      <c r="A1450">
        <f>MAX(A$8:A1449)+1</f>
        <v>1442</v>
      </c>
      <c r="B1450" s="2">
        <f>T1450</f>
        <v>8879</v>
      </c>
      <c r="C1450" s="2">
        <f>S1450</f>
        <v>3</v>
      </c>
      <c r="D1450" s="2" t="str">
        <f>AO1450</f>
        <v>LLIGUES ESTATALS /  /  / EST</v>
      </c>
      <c r="E1450" s="2">
        <f>U1450</f>
        <v>238.83333333333334</v>
      </c>
      <c r="F1450" s="2">
        <f>W1450</f>
        <v>1</v>
      </c>
      <c r="G1450" s="2">
        <f>X1450</f>
        <v>1</v>
      </c>
      <c r="H1450" s="2">
        <f>Y1450</f>
        <v>1</v>
      </c>
      <c r="I1450" s="3">
        <f>Z1450</f>
        <v>0</v>
      </c>
      <c r="J1450" s="3">
        <f>AA1450</f>
        <v>0</v>
      </c>
      <c r="K1450" s="3">
        <f>AB1450</f>
        <v>238.83333333333334</v>
      </c>
      <c r="L1450" s="3">
        <f>AC1450</f>
        <v>0</v>
      </c>
      <c r="M1450" s="3">
        <f>AD1450</f>
        <v>0</v>
      </c>
      <c r="N1450" s="3">
        <f>AE1450</f>
        <v>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1954</v>
      </c>
      <c r="S1450">
        <v>3</v>
      </c>
      <c r="T1450">
        <v>8879</v>
      </c>
      <c r="U1450">
        <v>238.83333333333334</v>
      </c>
      <c r="V1450" t="s">
        <v>11</v>
      </c>
      <c r="W1450">
        <v>1</v>
      </c>
      <c r="X1450">
        <v>1</v>
      </c>
      <c r="Y1450">
        <v>1</v>
      </c>
      <c r="Z1450">
        <v>0</v>
      </c>
      <c r="AA1450">
        <v>0</v>
      </c>
      <c r="AB1450">
        <v>238.83333333333334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 t="s">
        <v>645</v>
      </c>
      <c r="AJ1450" t="s">
        <v>635</v>
      </c>
      <c r="AK1450" t="s">
        <v>14</v>
      </c>
      <c r="AL1450">
        <v>2002</v>
      </c>
      <c r="AM1450">
        <v>22</v>
      </c>
      <c r="AN1450" t="s">
        <v>15</v>
      </c>
      <c r="AO1450" t="s">
        <v>1693</v>
      </c>
    </row>
    <row r="1451" spans="1:41" x14ac:dyDescent="0.25">
      <c r="A1451">
        <f>MAX(A$8:A1450)+1</f>
        <v>1443</v>
      </c>
      <c r="B1451" s="2">
        <f>T1451</f>
        <v>8908</v>
      </c>
      <c r="C1451" s="2">
        <f>S1451</f>
        <v>130</v>
      </c>
      <c r="D1451" s="2" t="str">
        <f>AO1451</f>
        <v>CAMP / ESP / ABS / EST</v>
      </c>
      <c r="E1451" s="2">
        <f>U1451</f>
        <v>2</v>
      </c>
      <c r="F1451" s="2">
        <f>W1451</f>
        <v>4</v>
      </c>
      <c r="G1451" s="2">
        <f>X1451</f>
        <v>15</v>
      </c>
      <c r="H1451" s="2">
        <f>Y1451</f>
        <v>10</v>
      </c>
      <c r="I1451" s="3">
        <f>Z1451</f>
        <v>0</v>
      </c>
      <c r="J1451" s="3">
        <f>AA1451</f>
        <v>0</v>
      </c>
      <c r="K1451" s="3">
        <f>AB1451</f>
        <v>1200</v>
      </c>
      <c r="L1451" s="3">
        <f>AC1451</f>
        <v>1200</v>
      </c>
      <c r="M1451" s="3">
        <f>AD1451</f>
        <v>1200</v>
      </c>
      <c r="N1451" s="3">
        <f>AE1451</f>
        <v>1200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2233</v>
      </c>
      <c r="S1451">
        <v>130</v>
      </c>
      <c r="T1451">
        <v>8908</v>
      </c>
      <c r="U1451">
        <v>2</v>
      </c>
      <c r="V1451" t="s">
        <v>11</v>
      </c>
      <c r="W1451">
        <v>4</v>
      </c>
      <c r="X1451">
        <v>15</v>
      </c>
      <c r="Y1451">
        <v>10</v>
      </c>
      <c r="Z1451">
        <v>0</v>
      </c>
      <c r="AA1451">
        <v>0</v>
      </c>
      <c r="AB1451">
        <v>1200</v>
      </c>
      <c r="AC1451">
        <v>1200</v>
      </c>
      <c r="AD1451">
        <v>1200</v>
      </c>
      <c r="AE1451">
        <v>1200</v>
      </c>
      <c r="AF1451">
        <v>0</v>
      </c>
      <c r="AG1451">
        <v>0</v>
      </c>
      <c r="AH1451">
        <v>0</v>
      </c>
      <c r="AI1451" t="s">
        <v>562</v>
      </c>
      <c r="AJ1451" t="s">
        <v>532</v>
      </c>
      <c r="AK1451" t="s">
        <v>14</v>
      </c>
      <c r="AL1451">
        <v>2008</v>
      </c>
      <c r="AM1451">
        <v>16</v>
      </c>
      <c r="AN1451" t="s">
        <v>85</v>
      </c>
      <c r="AO1451" t="s">
        <v>78</v>
      </c>
    </row>
    <row r="1452" spans="1:41" x14ac:dyDescent="0.25">
      <c r="A1452">
        <f>MAX(A$8:A1451)+1</f>
        <v>1444</v>
      </c>
      <c r="B1452" s="2">
        <f>T1452</f>
        <v>8908</v>
      </c>
      <c r="C1452" s="2">
        <f>S1452</f>
        <v>132</v>
      </c>
      <c r="D1452" s="2" t="str">
        <f>AO1452</f>
        <v>CAMP / ESP / JUV / EST</v>
      </c>
      <c r="E1452" s="2">
        <f>U1452</f>
        <v>8</v>
      </c>
      <c r="F1452" s="2">
        <f>W1452</f>
        <v>4</v>
      </c>
      <c r="G1452" s="2">
        <f>X1452</f>
        <v>6</v>
      </c>
      <c r="H1452" s="2">
        <f>Y1452</f>
        <v>10</v>
      </c>
      <c r="I1452" s="3">
        <f>Z1452</f>
        <v>0</v>
      </c>
      <c r="J1452" s="3">
        <f>AA1452</f>
        <v>0</v>
      </c>
      <c r="K1452" s="3">
        <f>AB1452</f>
        <v>0</v>
      </c>
      <c r="L1452" s="3">
        <f>AC1452</f>
        <v>0</v>
      </c>
      <c r="M1452" s="3">
        <f>AD1452</f>
        <v>1920</v>
      </c>
      <c r="N1452" s="3">
        <f>AE1452</f>
        <v>1920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565</v>
      </c>
      <c r="S1452">
        <v>132</v>
      </c>
      <c r="T1452">
        <v>8908</v>
      </c>
      <c r="U1452">
        <v>8</v>
      </c>
      <c r="V1452" t="s">
        <v>11</v>
      </c>
      <c r="W1452">
        <v>4</v>
      </c>
      <c r="X1452">
        <v>6</v>
      </c>
      <c r="Y1452">
        <v>10</v>
      </c>
      <c r="Z1452">
        <v>0</v>
      </c>
      <c r="AA1452">
        <v>0</v>
      </c>
      <c r="AB1452">
        <v>0</v>
      </c>
      <c r="AC1452">
        <v>0</v>
      </c>
      <c r="AD1452">
        <v>1920</v>
      </c>
      <c r="AE1452">
        <v>1920</v>
      </c>
      <c r="AF1452">
        <v>0</v>
      </c>
      <c r="AG1452">
        <v>0</v>
      </c>
      <c r="AH1452">
        <v>0</v>
      </c>
      <c r="AI1452" t="s">
        <v>562</v>
      </c>
      <c r="AJ1452" t="s">
        <v>532</v>
      </c>
      <c r="AK1452" t="s">
        <v>14</v>
      </c>
      <c r="AL1452">
        <v>2008</v>
      </c>
      <c r="AM1452">
        <v>16</v>
      </c>
      <c r="AN1452" t="s">
        <v>85</v>
      </c>
      <c r="AO1452" t="s">
        <v>32</v>
      </c>
    </row>
    <row r="1453" spans="1:41" x14ac:dyDescent="0.25">
      <c r="A1453">
        <f>MAX(A$8:A1452)+1</f>
        <v>1445</v>
      </c>
      <c r="B1453" s="2">
        <f>T1453</f>
        <v>8908</v>
      </c>
      <c r="C1453" s="2">
        <f>S1453</f>
        <v>3</v>
      </c>
      <c r="D1453" s="2" t="str">
        <f>AO1453</f>
        <v>LLIGUES ESTATALS /  /  / EST</v>
      </c>
      <c r="E1453" s="2">
        <f>U1453</f>
        <v>3990</v>
      </c>
      <c r="F1453" s="2">
        <f>W1453</f>
        <v>1</v>
      </c>
      <c r="G1453" s="2">
        <f>X1453</f>
        <v>1</v>
      </c>
      <c r="H1453" s="2">
        <f>Y1453</f>
        <v>1</v>
      </c>
      <c r="I1453" s="3">
        <f>Z1453</f>
        <v>0</v>
      </c>
      <c r="J1453" s="3">
        <f>AA1453</f>
        <v>0</v>
      </c>
      <c r="K1453" s="3">
        <f>AB1453</f>
        <v>3990</v>
      </c>
      <c r="L1453" s="3">
        <f>AC1453</f>
        <v>0</v>
      </c>
      <c r="M1453" s="3">
        <f>AD1453</f>
        <v>0</v>
      </c>
      <c r="N1453" s="3">
        <f>AE1453</f>
        <v>0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1715</v>
      </c>
      <c r="S1453">
        <v>3</v>
      </c>
      <c r="T1453">
        <v>8908</v>
      </c>
      <c r="U1453">
        <v>3990</v>
      </c>
      <c r="V1453" t="s">
        <v>11</v>
      </c>
      <c r="W1453">
        <v>1</v>
      </c>
      <c r="X1453">
        <v>1</v>
      </c>
      <c r="Y1453">
        <v>1</v>
      </c>
      <c r="Z1453">
        <v>0</v>
      </c>
      <c r="AA1453">
        <v>0</v>
      </c>
      <c r="AB1453">
        <v>3990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 t="s">
        <v>562</v>
      </c>
      <c r="AJ1453" t="s">
        <v>532</v>
      </c>
      <c r="AK1453" t="s">
        <v>14</v>
      </c>
      <c r="AL1453">
        <v>2008</v>
      </c>
      <c r="AM1453">
        <v>16</v>
      </c>
      <c r="AN1453" t="s">
        <v>85</v>
      </c>
      <c r="AO1453" t="s">
        <v>1693</v>
      </c>
    </row>
    <row r="1454" spans="1:41" x14ac:dyDescent="0.25">
      <c r="A1454">
        <f>MAX(A$8:A1453)+1</f>
        <v>1446</v>
      </c>
      <c r="B1454" s="2">
        <f>T1454</f>
        <v>8908</v>
      </c>
      <c r="C1454" s="2">
        <f>S1454</f>
        <v>2</v>
      </c>
      <c r="D1454" s="2" t="str">
        <f>AO1454</f>
        <v>RQ / RFETM / ABS / EST</v>
      </c>
      <c r="E1454" s="2">
        <f>U1454</f>
        <v>1423</v>
      </c>
      <c r="F1454" s="2">
        <f>W1454</f>
        <v>0.1</v>
      </c>
      <c r="G1454" s="2">
        <f>X1454</f>
        <v>1</v>
      </c>
      <c r="H1454" s="2">
        <f>Y1454</f>
        <v>10</v>
      </c>
      <c r="I1454" s="3">
        <f>Z1454</f>
        <v>0</v>
      </c>
      <c r="J1454" s="3">
        <f>AA1454</f>
        <v>0</v>
      </c>
      <c r="K1454" s="3">
        <f>AB1454</f>
        <v>1423</v>
      </c>
      <c r="L1454" s="3">
        <f>AC1454</f>
        <v>0</v>
      </c>
      <c r="M1454" s="3">
        <f>AD1454</f>
        <v>0</v>
      </c>
      <c r="N1454" s="3">
        <f>AE1454</f>
        <v>0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561</v>
      </c>
      <c r="S1454">
        <v>2</v>
      </c>
      <c r="T1454">
        <v>8908</v>
      </c>
      <c r="U1454">
        <v>1423</v>
      </c>
      <c r="V1454" t="s">
        <v>11</v>
      </c>
      <c r="W1454">
        <v>0.1</v>
      </c>
      <c r="X1454">
        <v>1</v>
      </c>
      <c r="Y1454">
        <v>10</v>
      </c>
      <c r="Z1454">
        <v>0</v>
      </c>
      <c r="AA1454">
        <v>0</v>
      </c>
      <c r="AB1454">
        <v>1423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 t="s">
        <v>562</v>
      </c>
      <c r="AJ1454" t="s">
        <v>532</v>
      </c>
      <c r="AK1454" t="s">
        <v>14</v>
      </c>
      <c r="AL1454">
        <v>2008</v>
      </c>
      <c r="AM1454">
        <v>16</v>
      </c>
      <c r="AN1454" t="s">
        <v>85</v>
      </c>
      <c r="AO1454" t="s">
        <v>16</v>
      </c>
    </row>
    <row r="1455" spans="1:41" x14ac:dyDescent="0.25">
      <c r="A1455">
        <f>MAX(A$8:A1454)+1</f>
        <v>1447</v>
      </c>
      <c r="B1455" s="2">
        <f>T1455</f>
        <v>8908</v>
      </c>
      <c r="C1455" s="2">
        <f>S1455</f>
        <v>167</v>
      </c>
      <c r="D1455" s="2" t="str">
        <f>AO1455</f>
        <v>OP / CAT1F / CAD C / CAT</v>
      </c>
      <c r="E1455" s="2">
        <f>U1455</f>
        <v>2</v>
      </c>
      <c r="F1455" s="2">
        <f>W1455</f>
        <v>0.5</v>
      </c>
      <c r="G1455" s="2">
        <f>X1455</f>
        <v>3.5</v>
      </c>
      <c r="H1455" s="2">
        <f>Y1455</f>
        <v>10</v>
      </c>
      <c r="I1455" s="3">
        <f>Z1455</f>
        <v>0</v>
      </c>
      <c r="J1455" s="3">
        <f>AA1455</f>
        <v>0</v>
      </c>
      <c r="K1455" s="3">
        <f>AB1455</f>
        <v>35</v>
      </c>
      <c r="L1455" s="3">
        <f>AC1455</f>
        <v>35</v>
      </c>
      <c r="M1455" s="3">
        <f>AD1455</f>
        <v>35</v>
      </c>
      <c r="N1455" s="3">
        <f>AE1455</f>
        <v>35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3644</v>
      </c>
      <c r="S1455">
        <v>167</v>
      </c>
      <c r="T1455">
        <v>8908</v>
      </c>
      <c r="U1455">
        <v>2</v>
      </c>
      <c r="V1455" t="s">
        <v>22</v>
      </c>
      <c r="W1455">
        <v>0.5</v>
      </c>
      <c r="X1455">
        <v>3.5</v>
      </c>
      <c r="Y1455">
        <v>10</v>
      </c>
      <c r="Z1455">
        <v>0</v>
      </c>
      <c r="AA1455">
        <v>0</v>
      </c>
      <c r="AB1455">
        <v>35</v>
      </c>
      <c r="AC1455">
        <v>35</v>
      </c>
      <c r="AD1455">
        <v>35</v>
      </c>
      <c r="AE1455">
        <v>35</v>
      </c>
      <c r="AF1455">
        <v>0</v>
      </c>
      <c r="AG1455">
        <v>0</v>
      </c>
      <c r="AH1455">
        <v>0</v>
      </c>
      <c r="AI1455" t="s">
        <v>562</v>
      </c>
      <c r="AJ1455" t="s">
        <v>532</v>
      </c>
      <c r="AK1455" t="s">
        <v>14</v>
      </c>
      <c r="AL1455">
        <v>2008</v>
      </c>
      <c r="AM1455">
        <v>16</v>
      </c>
      <c r="AN1455" t="s">
        <v>85</v>
      </c>
      <c r="AO1455" t="s">
        <v>144</v>
      </c>
    </row>
    <row r="1456" spans="1:41" x14ac:dyDescent="0.25">
      <c r="A1456">
        <f>MAX(A$8:A1455)+1</f>
        <v>1448</v>
      </c>
      <c r="B1456" s="2">
        <f>T1456</f>
        <v>8908</v>
      </c>
      <c r="C1456" s="2">
        <f>S1456</f>
        <v>14</v>
      </c>
      <c r="D1456" s="2" t="str">
        <f>AO1456</f>
        <v>OP / CAT1F / SEN A / CAT</v>
      </c>
      <c r="E1456" s="2">
        <f>U1456</f>
        <v>10</v>
      </c>
      <c r="F1456" s="2">
        <f>W1456</f>
        <v>1.25</v>
      </c>
      <c r="G1456" s="2">
        <f>X1456</f>
        <v>15</v>
      </c>
      <c r="H1456" s="2">
        <f>Y1456</f>
        <v>10</v>
      </c>
      <c r="I1456" s="3">
        <f>Z1456</f>
        <v>0</v>
      </c>
      <c r="J1456" s="3">
        <f>AA1456</f>
        <v>0</v>
      </c>
      <c r="K1456" s="3">
        <f>AB1456</f>
        <v>1875</v>
      </c>
      <c r="L1456" s="3">
        <f>AC1456</f>
        <v>1875</v>
      </c>
      <c r="M1456" s="3">
        <f>AD1456</f>
        <v>1875</v>
      </c>
      <c r="N1456" s="3">
        <f>AE1456</f>
        <v>1875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3830</v>
      </c>
      <c r="S1456">
        <v>14</v>
      </c>
      <c r="T1456">
        <v>8908</v>
      </c>
      <c r="U1456">
        <v>10</v>
      </c>
      <c r="V1456" t="s">
        <v>22</v>
      </c>
      <c r="W1456">
        <v>1.25</v>
      </c>
      <c r="X1456">
        <v>15</v>
      </c>
      <c r="Y1456">
        <v>10</v>
      </c>
      <c r="Z1456">
        <v>0</v>
      </c>
      <c r="AA1456">
        <v>0</v>
      </c>
      <c r="AB1456">
        <v>1875</v>
      </c>
      <c r="AC1456">
        <v>1875</v>
      </c>
      <c r="AD1456">
        <v>1875</v>
      </c>
      <c r="AE1456">
        <v>1875</v>
      </c>
      <c r="AF1456">
        <v>0</v>
      </c>
      <c r="AG1456">
        <v>0</v>
      </c>
      <c r="AH1456">
        <v>0</v>
      </c>
      <c r="AI1456" t="s">
        <v>562</v>
      </c>
      <c r="AJ1456" t="s">
        <v>532</v>
      </c>
      <c r="AK1456" t="s">
        <v>14</v>
      </c>
      <c r="AL1456">
        <v>2008</v>
      </c>
      <c r="AM1456">
        <v>16</v>
      </c>
      <c r="AN1456" t="s">
        <v>85</v>
      </c>
      <c r="AO1456" t="s">
        <v>48</v>
      </c>
    </row>
    <row r="1457" spans="1:41" x14ac:dyDescent="0.25">
      <c r="A1457">
        <f>MAX(A$8:A1456)+1</f>
        <v>1449</v>
      </c>
      <c r="B1457" s="2">
        <f>T1457</f>
        <v>8908</v>
      </c>
      <c r="C1457" s="2">
        <f>S1457</f>
        <v>78</v>
      </c>
      <c r="D1457" s="2" t="str">
        <f>AO1457</f>
        <v>TOR / ZON / JUV / EST</v>
      </c>
      <c r="E1457" s="2">
        <f>U1457</f>
        <v>20</v>
      </c>
      <c r="F1457" s="2">
        <f>W1457</f>
        <v>2</v>
      </c>
      <c r="G1457" s="2">
        <f>X1457</f>
        <v>6</v>
      </c>
      <c r="H1457" s="2">
        <f>Y1457</f>
        <v>10</v>
      </c>
      <c r="I1457" s="3">
        <f>Z1457</f>
        <v>0</v>
      </c>
      <c r="J1457" s="3">
        <f>AA1457</f>
        <v>0</v>
      </c>
      <c r="K1457" s="3">
        <f>AB1457</f>
        <v>0</v>
      </c>
      <c r="L1457" s="3">
        <f>AC1457</f>
        <v>2400</v>
      </c>
      <c r="M1457" s="3">
        <f>AD1457</f>
        <v>2400</v>
      </c>
      <c r="N1457" s="3">
        <f>AE1457</f>
        <v>2400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2111</v>
      </c>
      <c r="S1457">
        <v>78</v>
      </c>
      <c r="T1457">
        <v>8908</v>
      </c>
      <c r="U1457">
        <v>20</v>
      </c>
      <c r="V1457" t="s">
        <v>3882</v>
      </c>
      <c r="W1457">
        <v>2</v>
      </c>
      <c r="X1457">
        <v>6</v>
      </c>
      <c r="Y1457">
        <v>10</v>
      </c>
      <c r="Z1457">
        <v>0</v>
      </c>
      <c r="AA1457">
        <v>0</v>
      </c>
      <c r="AB1457">
        <v>0</v>
      </c>
      <c r="AC1457">
        <v>2400</v>
      </c>
      <c r="AD1457">
        <v>2400</v>
      </c>
      <c r="AE1457">
        <v>2400</v>
      </c>
      <c r="AF1457">
        <v>0</v>
      </c>
      <c r="AG1457">
        <v>0</v>
      </c>
      <c r="AH1457">
        <v>0</v>
      </c>
      <c r="AI1457" t="s">
        <v>562</v>
      </c>
      <c r="AJ1457" t="s">
        <v>532</v>
      </c>
      <c r="AK1457" t="s">
        <v>14</v>
      </c>
      <c r="AL1457">
        <v>2008</v>
      </c>
      <c r="AM1457">
        <v>16</v>
      </c>
      <c r="AN1457" t="s">
        <v>85</v>
      </c>
      <c r="AO1457" t="s">
        <v>39</v>
      </c>
    </row>
    <row r="1458" spans="1:41" x14ac:dyDescent="0.25">
      <c r="A1458">
        <f>MAX(A$8:A1457)+1</f>
        <v>1450</v>
      </c>
      <c r="B1458" s="2">
        <f>T1458</f>
        <v>8908</v>
      </c>
      <c r="C1458" s="2">
        <f>S1458</f>
        <v>181</v>
      </c>
      <c r="D1458" s="2" t="str">
        <f>AO1458</f>
        <v>CAMP / CAT / CAD / CAT</v>
      </c>
      <c r="E1458" s="2">
        <f>U1458</f>
        <v>20</v>
      </c>
      <c r="F1458" s="2">
        <f>W1458</f>
        <v>2</v>
      </c>
      <c r="G1458" s="2">
        <f>X1458</f>
        <v>3.5</v>
      </c>
      <c r="H1458" s="2">
        <f>Y1458</f>
        <v>10</v>
      </c>
      <c r="I1458" s="3">
        <f>Z1458</f>
        <v>0</v>
      </c>
      <c r="J1458" s="3">
        <f>AA1458</f>
        <v>0</v>
      </c>
      <c r="K1458" s="3">
        <f>AB1458</f>
        <v>0</v>
      </c>
      <c r="L1458" s="3">
        <f>AC1458</f>
        <v>0</v>
      </c>
      <c r="M1458" s="3">
        <f>AD1458</f>
        <v>0</v>
      </c>
      <c r="N1458" s="3">
        <f>AE1458</f>
        <v>1400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2256</v>
      </c>
      <c r="S1458">
        <v>181</v>
      </c>
      <c r="T1458">
        <v>8908</v>
      </c>
      <c r="U1458">
        <v>20</v>
      </c>
      <c r="V1458" t="s">
        <v>4113</v>
      </c>
      <c r="W1458">
        <v>2</v>
      </c>
      <c r="X1458">
        <v>3.5</v>
      </c>
      <c r="Y1458">
        <v>10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1400</v>
      </c>
      <c r="AF1458">
        <v>0</v>
      </c>
      <c r="AG1458">
        <v>0</v>
      </c>
      <c r="AH1458">
        <v>0</v>
      </c>
      <c r="AI1458" t="s">
        <v>562</v>
      </c>
      <c r="AJ1458" t="s">
        <v>532</v>
      </c>
      <c r="AK1458" t="s">
        <v>14</v>
      </c>
      <c r="AL1458">
        <v>2008</v>
      </c>
      <c r="AM1458">
        <v>16</v>
      </c>
      <c r="AN1458" t="s">
        <v>85</v>
      </c>
      <c r="AO1458" t="s">
        <v>2255</v>
      </c>
    </row>
    <row r="1459" spans="1:41" x14ac:dyDescent="0.25">
      <c r="A1459">
        <f>MAX(A$8:A1458)+1</f>
        <v>1451</v>
      </c>
      <c r="B1459" s="2">
        <f>T1459</f>
        <v>8908</v>
      </c>
      <c r="C1459" s="2">
        <f>S1459</f>
        <v>120</v>
      </c>
      <c r="D1459" s="2" t="str">
        <f>AO1459</f>
        <v>CAMP / CAT / JUV / CAT</v>
      </c>
      <c r="E1459" s="2">
        <f>U1459</f>
        <v>20</v>
      </c>
      <c r="F1459" s="2">
        <f>W1459</f>
        <v>2</v>
      </c>
      <c r="G1459" s="2">
        <f>X1459</f>
        <v>6</v>
      </c>
      <c r="H1459" s="2">
        <f>Y1459</f>
        <v>10</v>
      </c>
      <c r="I1459" s="3">
        <f>Z1459</f>
        <v>0</v>
      </c>
      <c r="J1459" s="3">
        <f>AA1459</f>
        <v>0</v>
      </c>
      <c r="K1459" s="3">
        <f>AB1459</f>
        <v>0</v>
      </c>
      <c r="L1459" s="3">
        <f>AC1459</f>
        <v>0</v>
      </c>
      <c r="M1459" s="3">
        <f>AD1459</f>
        <v>2400</v>
      </c>
      <c r="N1459" s="3">
        <f>AE1459</f>
        <v>2400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564</v>
      </c>
      <c r="S1459">
        <v>120</v>
      </c>
      <c r="T1459">
        <v>8908</v>
      </c>
      <c r="U1459">
        <v>20</v>
      </c>
      <c r="V1459" t="s">
        <v>4113</v>
      </c>
      <c r="W1459">
        <v>2</v>
      </c>
      <c r="X1459">
        <v>6</v>
      </c>
      <c r="Y1459">
        <v>10</v>
      </c>
      <c r="Z1459">
        <v>0</v>
      </c>
      <c r="AA1459">
        <v>0</v>
      </c>
      <c r="AB1459">
        <v>0</v>
      </c>
      <c r="AC1459">
        <v>0</v>
      </c>
      <c r="AD1459">
        <v>2400</v>
      </c>
      <c r="AE1459">
        <v>2400</v>
      </c>
      <c r="AF1459">
        <v>0</v>
      </c>
      <c r="AG1459">
        <v>0</v>
      </c>
      <c r="AH1459">
        <v>0</v>
      </c>
      <c r="AI1459" t="s">
        <v>562</v>
      </c>
      <c r="AJ1459" t="s">
        <v>532</v>
      </c>
      <c r="AK1459" t="s">
        <v>14</v>
      </c>
      <c r="AL1459">
        <v>2008</v>
      </c>
      <c r="AM1459">
        <v>16</v>
      </c>
      <c r="AN1459" t="s">
        <v>85</v>
      </c>
      <c r="AO1459" t="s">
        <v>31</v>
      </c>
    </row>
    <row r="1460" spans="1:41" x14ac:dyDescent="0.25">
      <c r="A1460">
        <f>MAX(A$8:A1459)+1</f>
        <v>1452</v>
      </c>
      <c r="B1460" s="2">
        <f>T1460</f>
        <v>8908</v>
      </c>
      <c r="C1460" s="2">
        <f>S1460</f>
        <v>28</v>
      </c>
      <c r="D1460" s="2" t="str">
        <f>AO1460</f>
        <v>OP / CAT2F / SEN A / CAT</v>
      </c>
      <c r="E1460" s="2">
        <f>U1460</f>
        <v>20</v>
      </c>
      <c r="F1460" s="2">
        <f>W1460</f>
        <v>1.25</v>
      </c>
      <c r="G1460" s="2">
        <f>X1460</f>
        <v>15</v>
      </c>
      <c r="H1460" s="2">
        <f>Y1460</f>
        <v>10</v>
      </c>
      <c r="I1460" s="3">
        <f>Z1460</f>
        <v>0</v>
      </c>
      <c r="J1460" s="3">
        <f>AA1460</f>
        <v>0</v>
      </c>
      <c r="K1460" s="3">
        <f>AB1460</f>
        <v>3750</v>
      </c>
      <c r="L1460" s="3">
        <f>AC1460</f>
        <v>3750</v>
      </c>
      <c r="M1460" s="3">
        <f>AD1460</f>
        <v>3750</v>
      </c>
      <c r="N1460" s="3">
        <f>AE1460</f>
        <v>3750</v>
      </c>
      <c r="O1460" s="3">
        <f>AF1460</f>
        <v>0</v>
      </c>
      <c r="P1460" s="3">
        <f>AG1460</f>
        <v>0</v>
      </c>
      <c r="Q1460" s="3">
        <f>AH1460</f>
        <v>0</v>
      </c>
      <c r="R1460" t="s">
        <v>566</v>
      </c>
      <c r="S1460">
        <v>28</v>
      </c>
      <c r="T1460">
        <v>8908</v>
      </c>
      <c r="U1460">
        <v>20</v>
      </c>
      <c r="V1460" t="s">
        <v>4225</v>
      </c>
      <c r="W1460">
        <v>1.25</v>
      </c>
      <c r="X1460">
        <v>15</v>
      </c>
      <c r="Y1460">
        <v>10</v>
      </c>
      <c r="Z1460">
        <v>0</v>
      </c>
      <c r="AA1460">
        <v>0</v>
      </c>
      <c r="AB1460">
        <v>3750</v>
      </c>
      <c r="AC1460">
        <v>3750</v>
      </c>
      <c r="AD1460">
        <v>3750</v>
      </c>
      <c r="AE1460">
        <v>3750</v>
      </c>
      <c r="AF1460">
        <v>0</v>
      </c>
      <c r="AG1460">
        <v>0</v>
      </c>
      <c r="AH1460">
        <v>0</v>
      </c>
      <c r="AI1460" t="s">
        <v>562</v>
      </c>
      <c r="AJ1460" t="s">
        <v>532</v>
      </c>
      <c r="AK1460" t="s">
        <v>14</v>
      </c>
      <c r="AL1460">
        <v>2008</v>
      </c>
      <c r="AM1460">
        <v>16</v>
      </c>
      <c r="AN1460" t="s">
        <v>85</v>
      </c>
      <c r="AO1460" t="s">
        <v>44</v>
      </c>
    </row>
    <row r="1461" spans="1:41" x14ac:dyDescent="0.25">
      <c r="A1461">
        <f>MAX(A$8:A1460)+1</f>
        <v>1453</v>
      </c>
      <c r="B1461" s="2">
        <f>T1461</f>
        <v>8908</v>
      </c>
      <c r="C1461" s="2">
        <f>S1461</f>
        <v>40</v>
      </c>
      <c r="D1461" s="2" t="str">
        <f>AO1461</f>
        <v>OPC / BON2F / S21 / CAT</v>
      </c>
      <c r="E1461" s="2">
        <f>U1461</f>
        <v>5</v>
      </c>
      <c r="F1461" s="2">
        <f>W1461</f>
        <v>1</v>
      </c>
      <c r="G1461" s="2">
        <f>X1461</f>
        <v>9</v>
      </c>
      <c r="H1461" s="2">
        <f>Y1461</f>
        <v>10</v>
      </c>
      <c r="I1461" s="3">
        <f>Z1461</f>
        <v>0</v>
      </c>
      <c r="J1461" s="3">
        <f>AA1461</f>
        <v>0</v>
      </c>
      <c r="K1461" s="3">
        <f>AB1461</f>
        <v>0</v>
      </c>
      <c r="L1461" s="3">
        <f>AC1461</f>
        <v>450</v>
      </c>
      <c r="M1461" s="3">
        <f>AD1461</f>
        <v>450</v>
      </c>
      <c r="N1461" s="3">
        <f>AE1461</f>
        <v>450</v>
      </c>
      <c r="O1461" s="3">
        <f>AF1461</f>
        <v>0</v>
      </c>
      <c r="P1461" s="3">
        <f>AG1461</f>
        <v>0</v>
      </c>
      <c r="Q1461" s="3">
        <f>AH1461</f>
        <v>0</v>
      </c>
      <c r="R1461" t="s">
        <v>567</v>
      </c>
      <c r="S1461">
        <v>40</v>
      </c>
      <c r="T1461">
        <v>8908</v>
      </c>
      <c r="U1461">
        <v>5</v>
      </c>
      <c r="V1461" t="s">
        <v>4225</v>
      </c>
      <c r="W1461">
        <v>1</v>
      </c>
      <c r="X1461">
        <v>9</v>
      </c>
      <c r="Y1461">
        <v>10</v>
      </c>
      <c r="Z1461">
        <v>0</v>
      </c>
      <c r="AA1461">
        <v>0</v>
      </c>
      <c r="AB1461">
        <v>0</v>
      </c>
      <c r="AC1461">
        <v>450</v>
      </c>
      <c r="AD1461">
        <v>450</v>
      </c>
      <c r="AE1461">
        <v>450</v>
      </c>
      <c r="AF1461">
        <v>0</v>
      </c>
      <c r="AG1461">
        <v>0</v>
      </c>
      <c r="AH1461">
        <v>0</v>
      </c>
      <c r="AI1461" t="s">
        <v>562</v>
      </c>
      <c r="AJ1461" t="s">
        <v>532</v>
      </c>
      <c r="AK1461" t="s">
        <v>14</v>
      </c>
      <c r="AL1461">
        <v>2008</v>
      </c>
      <c r="AM1461">
        <v>16</v>
      </c>
      <c r="AN1461" t="s">
        <v>85</v>
      </c>
      <c r="AO1461" t="s">
        <v>45</v>
      </c>
    </row>
    <row r="1462" spans="1:41" x14ac:dyDescent="0.25">
      <c r="A1462">
        <f>MAX(A$8:A1461)+1</f>
        <v>1454</v>
      </c>
      <c r="B1462" s="2">
        <f>T1462</f>
        <v>8908</v>
      </c>
      <c r="C1462" s="2">
        <f>S1462</f>
        <v>88</v>
      </c>
      <c r="D1462" s="2" t="str">
        <f>AO1462</f>
        <v>TOR / EST / JUV / EST</v>
      </c>
      <c r="E1462" s="2">
        <f>U1462</f>
        <v>20</v>
      </c>
      <c r="F1462" s="2">
        <f>W1462</f>
        <v>4</v>
      </c>
      <c r="G1462" s="2">
        <f>X1462</f>
        <v>6</v>
      </c>
      <c r="H1462" s="2">
        <f>Y1462</f>
        <v>10</v>
      </c>
      <c r="I1462" s="3">
        <f>Z1462</f>
        <v>0</v>
      </c>
      <c r="J1462" s="3">
        <f>AA1462</f>
        <v>0</v>
      </c>
      <c r="K1462" s="3">
        <f>AB1462</f>
        <v>0</v>
      </c>
      <c r="L1462" s="3">
        <f>AC1462</f>
        <v>4800</v>
      </c>
      <c r="M1462" s="3">
        <f>AD1462</f>
        <v>4800</v>
      </c>
      <c r="N1462" s="3">
        <f>AE1462</f>
        <v>4800</v>
      </c>
      <c r="O1462" s="3">
        <f>AF1462</f>
        <v>0</v>
      </c>
      <c r="P1462" s="3">
        <f>AG1462</f>
        <v>0</v>
      </c>
      <c r="Q1462" s="3">
        <f>AH1462</f>
        <v>0</v>
      </c>
      <c r="R1462" t="s">
        <v>2387</v>
      </c>
      <c r="S1462">
        <v>88</v>
      </c>
      <c r="T1462">
        <v>8908</v>
      </c>
      <c r="U1462">
        <v>20</v>
      </c>
      <c r="V1462" t="s">
        <v>2462</v>
      </c>
      <c r="W1462">
        <v>4</v>
      </c>
      <c r="X1462">
        <v>6</v>
      </c>
      <c r="Y1462">
        <v>10</v>
      </c>
      <c r="Z1462">
        <v>0</v>
      </c>
      <c r="AA1462">
        <v>0</v>
      </c>
      <c r="AB1462">
        <v>0</v>
      </c>
      <c r="AC1462">
        <v>4800</v>
      </c>
      <c r="AD1462">
        <v>4800</v>
      </c>
      <c r="AE1462">
        <v>4800</v>
      </c>
      <c r="AF1462">
        <v>0</v>
      </c>
      <c r="AG1462">
        <v>0</v>
      </c>
      <c r="AH1462">
        <v>0</v>
      </c>
      <c r="AI1462" t="s">
        <v>562</v>
      </c>
      <c r="AJ1462" t="s">
        <v>532</v>
      </c>
      <c r="AK1462" t="s">
        <v>14</v>
      </c>
      <c r="AL1462">
        <v>2008</v>
      </c>
      <c r="AM1462">
        <v>16</v>
      </c>
      <c r="AN1462" t="s">
        <v>85</v>
      </c>
      <c r="AO1462" t="s">
        <v>99</v>
      </c>
    </row>
    <row r="1463" spans="1:41" x14ac:dyDescent="0.25">
      <c r="A1463">
        <f>MAX(A$8:A1462)+1</f>
        <v>1455</v>
      </c>
      <c r="B1463" s="2">
        <f>T1463</f>
        <v>8908</v>
      </c>
      <c r="C1463" s="2">
        <f>S1463</f>
        <v>130</v>
      </c>
      <c r="D1463" s="2" t="str">
        <f>AO1463</f>
        <v>CAMP / ESP / ABS / EST</v>
      </c>
      <c r="E1463" s="2">
        <f>U1463</f>
        <v>2</v>
      </c>
      <c r="F1463" s="2">
        <f>W1463</f>
        <v>4</v>
      </c>
      <c r="G1463" s="2">
        <f>X1463</f>
        <v>15</v>
      </c>
      <c r="H1463" s="2">
        <f>Y1463</f>
        <v>10</v>
      </c>
      <c r="I1463" s="3">
        <f>Z1463</f>
        <v>0</v>
      </c>
      <c r="J1463" s="3">
        <f>AA1463</f>
        <v>0</v>
      </c>
      <c r="K1463" s="3">
        <f>AB1463</f>
        <v>1200</v>
      </c>
      <c r="L1463" s="3">
        <f>AC1463</f>
        <v>1200</v>
      </c>
      <c r="M1463" s="3">
        <f>AD1463</f>
        <v>1200</v>
      </c>
      <c r="N1463" s="3">
        <f>AE1463</f>
        <v>1200</v>
      </c>
      <c r="O1463" s="3">
        <f>AF1463</f>
        <v>0</v>
      </c>
      <c r="P1463" s="3">
        <f>AG1463</f>
        <v>0</v>
      </c>
      <c r="Q1463" s="3">
        <f>AH1463</f>
        <v>0</v>
      </c>
      <c r="R1463" t="s">
        <v>2233</v>
      </c>
      <c r="S1463">
        <v>130</v>
      </c>
      <c r="T1463">
        <v>8908</v>
      </c>
      <c r="U1463">
        <v>2</v>
      </c>
      <c r="V1463" t="s">
        <v>2462</v>
      </c>
      <c r="W1463">
        <v>4</v>
      </c>
      <c r="X1463">
        <v>15</v>
      </c>
      <c r="Y1463">
        <v>10</v>
      </c>
      <c r="Z1463">
        <v>0</v>
      </c>
      <c r="AA1463">
        <v>0</v>
      </c>
      <c r="AB1463">
        <v>1200</v>
      </c>
      <c r="AC1463">
        <v>1200</v>
      </c>
      <c r="AD1463">
        <v>1200</v>
      </c>
      <c r="AE1463">
        <v>1200</v>
      </c>
      <c r="AF1463">
        <v>0</v>
      </c>
      <c r="AG1463">
        <v>0</v>
      </c>
      <c r="AH1463">
        <v>0</v>
      </c>
      <c r="AI1463" t="s">
        <v>562</v>
      </c>
      <c r="AJ1463" t="s">
        <v>532</v>
      </c>
      <c r="AK1463" t="s">
        <v>14</v>
      </c>
      <c r="AL1463">
        <v>2008</v>
      </c>
      <c r="AM1463">
        <v>16</v>
      </c>
      <c r="AN1463" t="s">
        <v>85</v>
      </c>
      <c r="AO1463" t="s">
        <v>78</v>
      </c>
    </row>
    <row r="1464" spans="1:41" x14ac:dyDescent="0.25">
      <c r="A1464">
        <f>MAX(A$8:A1463)+1</f>
        <v>1456</v>
      </c>
      <c r="B1464" s="2">
        <f>T1464</f>
        <v>8908</v>
      </c>
      <c r="C1464" s="2">
        <f>S1464</f>
        <v>72</v>
      </c>
      <c r="D1464" s="2" t="str">
        <f>AO1464</f>
        <v>TOP / EST / JUV / EST</v>
      </c>
      <c r="E1464" s="2">
        <f>U1464</f>
        <v>20</v>
      </c>
      <c r="F1464" s="2">
        <f>W1464</f>
        <v>4</v>
      </c>
      <c r="G1464" s="2">
        <f>X1464</f>
        <v>6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0</v>
      </c>
      <c r="L1464" s="3">
        <f>AC1464</f>
        <v>4800</v>
      </c>
      <c r="M1464" s="3">
        <f>AD1464</f>
        <v>4800</v>
      </c>
      <c r="N1464" s="3">
        <f>AE1464</f>
        <v>4800</v>
      </c>
      <c r="O1464" s="3">
        <f>AF1464</f>
        <v>0</v>
      </c>
      <c r="P1464" s="3">
        <f>AG1464</f>
        <v>0</v>
      </c>
      <c r="Q1464" s="3">
        <f>AH1464</f>
        <v>0</v>
      </c>
      <c r="R1464" t="s">
        <v>2588</v>
      </c>
      <c r="S1464">
        <v>72</v>
      </c>
      <c r="T1464">
        <v>8908</v>
      </c>
      <c r="U1464">
        <v>20</v>
      </c>
      <c r="V1464" t="s">
        <v>4855</v>
      </c>
      <c r="W1464">
        <v>4</v>
      </c>
      <c r="X1464">
        <v>6</v>
      </c>
      <c r="Y1464">
        <v>10</v>
      </c>
      <c r="Z1464">
        <v>0</v>
      </c>
      <c r="AA1464">
        <v>0</v>
      </c>
      <c r="AB1464">
        <v>0</v>
      </c>
      <c r="AC1464">
        <v>4800</v>
      </c>
      <c r="AD1464">
        <v>4800</v>
      </c>
      <c r="AE1464">
        <v>4800</v>
      </c>
      <c r="AF1464">
        <v>0</v>
      </c>
      <c r="AG1464">
        <v>0</v>
      </c>
      <c r="AH1464">
        <v>0</v>
      </c>
      <c r="AI1464" t="s">
        <v>562</v>
      </c>
      <c r="AJ1464" t="s">
        <v>532</v>
      </c>
      <c r="AK1464" t="s">
        <v>14</v>
      </c>
      <c r="AL1464">
        <v>2008</v>
      </c>
      <c r="AM1464">
        <v>16</v>
      </c>
      <c r="AN1464" t="s">
        <v>85</v>
      </c>
      <c r="AO1464" t="s">
        <v>256</v>
      </c>
    </row>
    <row r="1465" spans="1:41" x14ac:dyDescent="0.25">
      <c r="A1465">
        <f>MAX(A$8:A1464)+1</f>
        <v>1457</v>
      </c>
      <c r="B1465" s="2">
        <f>T1465</f>
        <v>8908</v>
      </c>
      <c r="C1465" s="2">
        <f>S1465</f>
        <v>117</v>
      </c>
      <c r="D1465" s="2" t="str">
        <f>AO1465</f>
        <v>CAMP / CAT / ABS / CAT</v>
      </c>
      <c r="E1465" s="2">
        <f>U1465</f>
        <v>8</v>
      </c>
      <c r="F1465" s="2">
        <f>W1465</f>
        <v>2</v>
      </c>
      <c r="G1465" s="2">
        <f>X1465</f>
        <v>15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2400</v>
      </c>
      <c r="L1465" s="3">
        <f>AC1465</f>
        <v>2400</v>
      </c>
      <c r="M1465" s="3">
        <f>AD1465</f>
        <v>2400</v>
      </c>
      <c r="N1465" s="3">
        <f>AE1465</f>
        <v>2400</v>
      </c>
      <c r="O1465" s="3">
        <f>AF1465</f>
        <v>0</v>
      </c>
      <c r="P1465" s="3">
        <f>AG1465</f>
        <v>0</v>
      </c>
      <c r="Q1465" s="3">
        <f>AH1465</f>
        <v>0</v>
      </c>
      <c r="R1465" t="s">
        <v>563</v>
      </c>
      <c r="S1465">
        <v>117</v>
      </c>
      <c r="T1465">
        <v>8908</v>
      </c>
      <c r="U1465">
        <v>8</v>
      </c>
      <c r="V1465" t="s">
        <v>5284</v>
      </c>
      <c r="W1465">
        <v>2</v>
      </c>
      <c r="X1465">
        <v>15</v>
      </c>
      <c r="Y1465">
        <v>10</v>
      </c>
      <c r="Z1465">
        <v>0</v>
      </c>
      <c r="AA1465">
        <v>0</v>
      </c>
      <c r="AB1465">
        <v>2400</v>
      </c>
      <c r="AC1465">
        <v>2400</v>
      </c>
      <c r="AD1465">
        <v>2400</v>
      </c>
      <c r="AE1465">
        <v>2400</v>
      </c>
      <c r="AF1465">
        <v>0</v>
      </c>
      <c r="AG1465">
        <v>0</v>
      </c>
      <c r="AH1465">
        <v>0</v>
      </c>
      <c r="AI1465" t="s">
        <v>562</v>
      </c>
      <c r="AJ1465" t="s">
        <v>532</v>
      </c>
      <c r="AK1465" t="s">
        <v>14</v>
      </c>
      <c r="AL1465">
        <v>2008</v>
      </c>
      <c r="AM1465">
        <v>16</v>
      </c>
      <c r="AN1465" t="s">
        <v>85</v>
      </c>
      <c r="AO1465" t="s">
        <v>30</v>
      </c>
    </row>
    <row r="1466" spans="1:41" x14ac:dyDescent="0.25">
      <c r="A1466">
        <f>MAX(A$8:A1465)+1</f>
        <v>1458</v>
      </c>
      <c r="B1466" s="2">
        <f>T1466</f>
        <v>8911</v>
      </c>
      <c r="C1466" s="2">
        <f>S1466</f>
        <v>3</v>
      </c>
      <c r="D1466" s="2" t="str">
        <f>AO1466</f>
        <v>LLIGUES ESTATALS /  /  / EST</v>
      </c>
      <c r="E1466" s="2">
        <f>U1466</f>
        <v>1275</v>
      </c>
      <c r="F1466" s="2">
        <f>W1466</f>
        <v>1</v>
      </c>
      <c r="G1466" s="2">
        <f>X1466</f>
        <v>1</v>
      </c>
      <c r="H1466" s="2">
        <f>Y1466</f>
        <v>1</v>
      </c>
      <c r="I1466" s="3">
        <f>Z1466</f>
        <v>0</v>
      </c>
      <c r="J1466" s="3">
        <f>AA1466</f>
        <v>0</v>
      </c>
      <c r="K1466" s="3">
        <f>AB1466</f>
        <v>1275</v>
      </c>
      <c r="L1466" s="3">
        <f>AC1466</f>
        <v>0</v>
      </c>
      <c r="M1466" s="3">
        <f>AD1466</f>
        <v>0</v>
      </c>
      <c r="N1466" s="3">
        <f>AE1466</f>
        <v>0</v>
      </c>
      <c r="O1466" s="3">
        <f>AF1466</f>
        <v>0</v>
      </c>
      <c r="P1466" s="3">
        <f>AG1466</f>
        <v>0</v>
      </c>
      <c r="Q1466" s="3">
        <f>AH1466</f>
        <v>0</v>
      </c>
      <c r="R1466" t="s">
        <v>2977</v>
      </c>
      <c r="S1466">
        <v>3</v>
      </c>
      <c r="T1466">
        <v>8911</v>
      </c>
      <c r="U1466">
        <v>1275</v>
      </c>
      <c r="V1466" t="s">
        <v>11</v>
      </c>
      <c r="W1466">
        <v>1</v>
      </c>
      <c r="X1466">
        <v>1</v>
      </c>
      <c r="Y1466">
        <v>1</v>
      </c>
      <c r="Z1466">
        <v>0</v>
      </c>
      <c r="AA1466">
        <v>0</v>
      </c>
      <c r="AB1466">
        <v>1275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 t="s">
        <v>841</v>
      </c>
      <c r="AJ1466" t="s">
        <v>127</v>
      </c>
      <c r="AK1466" t="s">
        <v>14</v>
      </c>
      <c r="AL1466">
        <v>2001</v>
      </c>
      <c r="AM1466">
        <v>23</v>
      </c>
      <c r="AN1466" t="s">
        <v>15</v>
      </c>
      <c r="AO1466" t="s">
        <v>1693</v>
      </c>
    </row>
    <row r="1467" spans="1:41" x14ac:dyDescent="0.25">
      <c r="A1467">
        <f>MAX(A$8:A1466)+1</f>
        <v>1459</v>
      </c>
      <c r="B1467" s="2">
        <f>T1467</f>
        <v>8911</v>
      </c>
      <c r="C1467" s="2">
        <f>S1467</f>
        <v>2</v>
      </c>
      <c r="D1467" s="2" t="str">
        <f>AO1467</f>
        <v>RQ / RFETM / ABS / EST</v>
      </c>
      <c r="E1467" s="2">
        <f>U1467</f>
        <v>740</v>
      </c>
      <c r="F1467" s="2">
        <f>W1467</f>
        <v>0.1</v>
      </c>
      <c r="G1467" s="2">
        <f>X1467</f>
        <v>1</v>
      </c>
      <c r="H1467" s="2">
        <f>Y1467</f>
        <v>10</v>
      </c>
      <c r="I1467" s="3">
        <f>Z1467</f>
        <v>0</v>
      </c>
      <c r="J1467" s="3">
        <f>AA1467</f>
        <v>0</v>
      </c>
      <c r="K1467" s="3">
        <f>AB1467</f>
        <v>740</v>
      </c>
      <c r="L1467" s="3">
        <f>AC1467</f>
        <v>0</v>
      </c>
      <c r="M1467" s="3">
        <f>AD1467</f>
        <v>0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840</v>
      </c>
      <c r="S1467">
        <v>2</v>
      </c>
      <c r="T1467">
        <v>8911</v>
      </c>
      <c r="U1467">
        <v>740</v>
      </c>
      <c r="V1467" t="s">
        <v>11</v>
      </c>
      <c r="W1467">
        <v>0.1</v>
      </c>
      <c r="X1467">
        <v>1</v>
      </c>
      <c r="Y1467">
        <v>10</v>
      </c>
      <c r="Z1467">
        <v>0</v>
      </c>
      <c r="AA1467">
        <v>0</v>
      </c>
      <c r="AB1467">
        <v>740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 t="s">
        <v>841</v>
      </c>
      <c r="AJ1467" t="s">
        <v>127</v>
      </c>
      <c r="AK1467" t="s">
        <v>14</v>
      </c>
      <c r="AL1467">
        <v>2001</v>
      </c>
      <c r="AM1467">
        <v>23</v>
      </c>
      <c r="AN1467" t="s">
        <v>15</v>
      </c>
      <c r="AO1467" t="s">
        <v>16</v>
      </c>
    </row>
    <row r="1468" spans="1:41" x14ac:dyDescent="0.25">
      <c r="A1468">
        <f>MAX(A$8:A1467)+1</f>
        <v>1460</v>
      </c>
      <c r="B1468" s="2">
        <f>T1468</f>
        <v>8911</v>
      </c>
      <c r="C1468" s="2">
        <f>S1468</f>
        <v>76</v>
      </c>
      <c r="D1468" s="2" t="str">
        <f>AO1468</f>
        <v>TOR / ZON / ABS / EST</v>
      </c>
      <c r="E1468" s="2">
        <f>U1468</f>
        <v>16</v>
      </c>
      <c r="F1468" s="2">
        <f>W1468</f>
        <v>0.1</v>
      </c>
      <c r="G1468" s="2">
        <f>X1468</f>
        <v>15</v>
      </c>
      <c r="H1468" s="2">
        <f>Y1468</f>
        <v>10</v>
      </c>
      <c r="I1468" s="3">
        <f>Z1468</f>
        <v>0</v>
      </c>
      <c r="J1468" s="3">
        <f>AA1468</f>
        <v>0</v>
      </c>
      <c r="K1468" s="3">
        <f>AB1468</f>
        <v>240</v>
      </c>
      <c r="L1468" s="3">
        <f>AC1468</f>
        <v>0</v>
      </c>
      <c r="M1468" s="3">
        <f>AD1468</f>
        <v>0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3883</v>
      </c>
      <c r="S1468">
        <v>76</v>
      </c>
      <c r="T1468">
        <v>8911</v>
      </c>
      <c r="U1468">
        <v>16</v>
      </c>
      <c r="V1468" t="s">
        <v>3882</v>
      </c>
      <c r="W1468">
        <v>0.1</v>
      </c>
      <c r="X1468">
        <v>15</v>
      </c>
      <c r="Y1468">
        <v>10</v>
      </c>
      <c r="Z1468">
        <v>0</v>
      </c>
      <c r="AA1468">
        <v>0</v>
      </c>
      <c r="AB1468">
        <v>240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 t="s">
        <v>841</v>
      </c>
      <c r="AJ1468" t="s">
        <v>127</v>
      </c>
      <c r="AK1468" t="s">
        <v>14</v>
      </c>
      <c r="AL1468">
        <v>2001</v>
      </c>
      <c r="AM1468">
        <v>23</v>
      </c>
      <c r="AN1468" t="s">
        <v>15</v>
      </c>
      <c r="AO1468" t="s">
        <v>17</v>
      </c>
    </row>
    <row r="1469" spans="1:41" x14ac:dyDescent="0.25">
      <c r="A1469">
        <f>MAX(A$8:A1468)+1</f>
        <v>1461</v>
      </c>
      <c r="B1469" s="2">
        <f>T1469</f>
        <v>8911</v>
      </c>
      <c r="C1469" s="2">
        <f>S1469</f>
        <v>86</v>
      </c>
      <c r="D1469" s="2" t="str">
        <f>AO1469</f>
        <v>TOR / EST / ABS / EST</v>
      </c>
      <c r="E1469" s="2">
        <f>U1469</f>
        <v>5</v>
      </c>
      <c r="F1469" s="2">
        <f>W1469</f>
        <v>0.5</v>
      </c>
      <c r="G1469" s="2">
        <f>X1469</f>
        <v>15</v>
      </c>
      <c r="H1469" s="2">
        <f>Y1469</f>
        <v>10</v>
      </c>
      <c r="I1469" s="3">
        <f>Z1469</f>
        <v>0</v>
      </c>
      <c r="J1469" s="3">
        <f>AA1469</f>
        <v>0</v>
      </c>
      <c r="K1469" s="3">
        <f>AB1469</f>
        <v>375</v>
      </c>
      <c r="L1469" s="3">
        <f>AC1469</f>
        <v>0</v>
      </c>
      <c r="M1469" s="3">
        <f>AD1469</f>
        <v>0</v>
      </c>
      <c r="N1469" s="3">
        <f>AE1469</f>
        <v>0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4742</v>
      </c>
      <c r="S1469">
        <v>86</v>
      </c>
      <c r="T1469">
        <v>8911</v>
      </c>
      <c r="U1469">
        <v>5</v>
      </c>
      <c r="V1469" t="s">
        <v>2462</v>
      </c>
      <c r="W1469">
        <v>0.5</v>
      </c>
      <c r="X1469">
        <v>15</v>
      </c>
      <c r="Y1469">
        <v>10</v>
      </c>
      <c r="Z1469">
        <v>0</v>
      </c>
      <c r="AA1469">
        <v>0</v>
      </c>
      <c r="AB1469">
        <v>375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 t="s">
        <v>841</v>
      </c>
      <c r="AJ1469" t="s">
        <v>127</v>
      </c>
      <c r="AK1469" t="s">
        <v>14</v>
      </c>
      <c r="AL1469">
        <v>2001</v>
      </c>
      <c r="AM1469">
        <v>23</v>
      </c>
      <c r="AN1469" t="s">
        <v>15</v>
      </c>
      <c r="AO1469" t="s">
        <v>18</v>
      </c>
    </row>
    <row r="1470" spans="1:41" x14ac:dyDescent="0.25">
      <c r="A1470">
        <f>MAX(A$8:A1469)+1</f>
        <v>1462</v>
      </c>
      <c r="B1470" s="2">
        <f>T1470</f>
        <v>8911</v>
      </c>
      <c r="C1470" s="2">
        <f>S1470</f>
        <v>118</v>
      </c>
      <c r="D1470" s="2" t="str">
        <f>AO1470</f>
        <v>CAMP / CAT / COM / CAT</v>
      </c>
      <c r="E1470" s="2">
        <f>U1470</f>
        <v>16</v>
      </c>
      <c r="F1470" s="2">
        <f>W1470</f>
        <v>0.3</v>
      </c>
      <c r="G1470" s="2">
        <f>X1470</f>
        <v>15</v>
      </c>
      <c r="H1470" s="2">
        <f>Y1470</f>
        <v>10</v>
      </c>
      <c r="I1470" s="3">
        <f>Z1470</f>
        <v>0</v>
      </c>
      <c r="J1470" s="3">
        <f>AA1470</f>
        <v>0</v>
      </c>
      <c r="K1470" s="3">
        <f>AB1470</f>
        <v>720</v>
      </c>
      <c r="L1470" s="3">
        <f>AC1470</f>
        <v>0</v>
      </c>
      <c r="M1470" s="3">
        <f>AD1470</f>
        <v>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5310</v>
      </c>
      <c r="S1470">
        <v>118</v>
      </c>
      <c r="T1470">
        <v>8911</v>
      </c>
      <c r="U1470">
        <v>16</v>
      </c>
      <c r="V1470" t="s">
        <v>5284</v>
      </c>
      <c r="W1470">
        <v>0.3</v>
      </c>
      <c r="X1470">
        <v>15</v>
      </c>
      <c r="Y1470">
        <v>10</v>
      </c>
      <c r="Z1470">
        <v>0</v>
      </c>
      <c r="AA1470">
        <v>0</v>
      </c>
      <c r="AB1470">
        <v>720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 t="s">
        <v>841</v>
      </c>
      <c r="AJ1470" t="s">
        <v>127</v>
      </c>
      <c r="AK1470" t="s">
        <v>14</v>
      </c>
      <c r="AL1470">
        <v>2001</v>
      </c>
      <c r="AM1470">
        <v>23</v>
      </c>
      <c r="AN1470" t="s">
        <v>15</v>
      </c>
      <c r="AO1470" t="s">
        <v>5311</v>
      </c>
    </row>
    <row r="1471" spans="1:41" x14ac:dyDescent="0.25">
      <c r="A1471">
        <f>MAX(A$8:A1470)+1</f>
        <v>1463</v>
      </c>
      <c r="B1471" s="2">
        <f>T1471</f>
        <v>8967</v>
      </c>
      <c r="C1471" s="2">
        <f>S1471</f>
        <v>194</v>
      </c>
      <c r="D1471" s="2" t="str">
        <f>AO1471</f>
        <v>TOR / ZON / V50F / EST</v>
      </c>
      <c r="E1471" s="2">
        <f>U1471</f>
        <v>16</v>
      </c>
      <c r="F1471" s="2">
        <f>W1471</f>
        <v>0.75</v>
      </c>
      <c r="G1471" s="2">
        <f>X1471</f>
        <v>1.5</v>
      </c>
      <c r="H1471" s="2">
        <f>Y1471</f>
        <v>10</v>
      </c>
      <c r="I1471" s="3">
        <f>Z1471</f>
        <v>180</v>
      </c>
      <c r="J1471" s="3">
        <f>AA1471</f>
        <v>0</v>
      </c>
      <c r="K1471" s="3">
        <f>AB1471</f>
        <v>0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4085</v>
      </c>
      <c r="S1471">
        <v>194</v>
      </c>
      <c r="T1471">
        <v>8967</v>
      </c>
      <c r="U1471">
        <v>16</v>
      </c>
      <c r="V1471" t="s">
        <v>3882</v>
      </c>
      <c r="W1471">
        <v>0.75</v>
      </c>
      <c r="X1471">
        <v>1.5</v>
      </c>
      <c r="Y1471">
        <v>10</v>
      </c>
      <c r="Z1471">
        <v>180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4086</v>
      </c>
      <c r="AJ1471" t="s">
        <v>532</v>
      </c>
      <c r="AK1471" t="s">
        <v>28</v>
      </c>
      <c r="AL1471">
        <v>1969</v>
      </c>
      <c r="AM1471">
        <v>55</v>
      </c>
      <c r="AN1471" t="s">
        <v>51</v>
      </c>
      <c r="AO1471" t="s">
        <v>4084</v>
      </c>
    </row>
    <row r="1472" spans="1:41" x14ac:dyDescent="0.25">
      <c r="A1472">
        <f>MAX(A$8:A1471)+1</f>
        <v>1464</v>
      </c>
      <c r="B1472" s="2">
        <f>T1472</f>
        <v>8967</v>
      </c>
      <c r="C1472" s="2">
        <f>S1472</f>
        <v>93</v>
      </c>
      <c r="D1472" s="2" t="str">
        <f>AO1472</f>
        <v>TOR / EST / V50 / EST</v>
      </c>
      <c r="E1472" s="2">
        <f>U1472</f>
        <v>5</v>
      </c>
      <c r="F1472" s="2">
        <f>W1472</f>
        <v>0.5</v>
      </c>
      <c r="G1472" s="2">
        <f>X1472</f>
        <v>6</v>
      </c>
      <c r="H1472" s="2">
        <f>Y1472</f>
        <v>10</v>
      </c>
      <c r="I1472" s="3">
        <f>Z1472</f>
        <v>150</v>
      </c>
      <c r="J1472" s="3">
        <f>AA1472</f>
        <v>0</v>
      </c>
      <c r="K1472" s="3">
        <f>AB1472</f>
        <v>0</v>
      </c>
      <c r="L1472" s="3">
        <f>AC1472</f>
        <v>0</v>
      </c>
      <c r="M1472" s="3">
        <f>AD1472</f>
        <v>0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4760</v>
      </c>
      <c r="S1472">
        <v>93</v>
      </c>
      <c r="T1472">
        <v>8967</v>
      </c>
      <c r="U1472">
        <v>5</v>
      </c>
      <c r="V1472" t="s">
        <v>2462</v>
      </c>
      <c r="W1472">
        <v>0.5</v>
      </c>
      <c r="X1472">
        <v>6</v>
      </c>
      <c r="Y1472">
        <v>10</v>
      </c>
      <c r="Z1472">
        <v>150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 t="s">
        <v>4086</v>
      </c>
      <c r="AJ1472" t="s">
        <v>532</v>
      </c>
      <c r="AK1472" t="s">
        <v>28</v>
      </c>
      <c r="AL1472">
        <v>1969</v>
      </c>
      <c r="AM1472">
        <v>55</v>
      </c>
      <c r="AN1472" t="s">
        <v>51</v>
      </c>
      <c r="AO1472" t="s">
        <v>492</v>
      </c>
    </row>
    <row r="1473" spans="1:41" x14ac:dyDescent="0.25">
      <c r="A1473">
        <f>MAX(A$8:A1472)+1</f>
        <v>1465</v>
      </c>
      <c r="B1473" s="2">
        <f>T1473</f>
        <v>8977</v>
      </c>
      <c r="C1473" s="2">
        <f>S1473</f>
        <v>3</v>
      </c>
      <c r="D1473" s="2" t="str">
        <f>AO1473</f>
        <v>LLIGUES ESTATALS /  /  / EST</v>
      </c>
      <c r="E1473" s="2">
        <f>U1473</f>
        <v>549.375</v>
      </c>
      <c r="F1473" s="2">
        <f>W1473</f>
        <v>1</v>
      </c>
      <c r="G1473" s="2">
        <f>X1473</f>
        <v>1</v>
      </c>
      <c r="H1473" s="2">
        <f>Y1473</f>
        <v>1</v>
      </c>
      <c r="I1473" s="3">
        <f>Z1473</f>
        <v>0</v>
      </c>
      <c r="J1473" s="3">
        <f>AA1473</f>
        <v>0</v>
      </c>
      <c r="K1473" s="3">
        <f>AB1473</f>
        <v>549.375</v>
      </c>
      <c r="L1473" s="3">
        <f>AC1473</f>
        <v>0</v>
      </c>
      <c r="M1473" s="3">
        <f>AD1473</f>
        <v>0</v>
      </c>
      <c r="N1473" s="3">
        <f>AE1473</f>
        <v>0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1801</v>
      </c>
      <c r="S1473">
        <v>3</v>
      </c>
      <c r="T1473">
        <v>8977</v>
      </c>
      <c r="U1473">
        <v>549.375</v>
      </c>
      <c r="V1473" t="s">
        <v>11</v>
      </c>
      <c r="W1473">
        <v>1</v>
      </c>
      <c r="X1473">
        <v>1</v>
      </c>
      <c r="Y1473">
        <v>1</v>
      </c>
      <c r="Z1473">
        <v>0</v>
      </c>
      <c r="AA1473">
        <v>0</v>
      </c>
      <c r="AB1473">
        <v>549.375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 t="s">
        <v>672</v>
      </c>
      <c r="AJ1473" t="s">
        <v>864</v>
      </c>
      <c r="AK1473" t="s">
        <v>14</v>
      </c>
      <c r="AL1473">
        <v>2001</v>
      </c>
      <c r="AM1473">
        <v>23</v>
      </c>
      <c r="AN1473" t="s">
        <v>15</v>
      </c>
      <c r="AO1473" t="s">
        <v>1693</v>
      </c>
    </row>
    <row r="1474" spans="1:41" x14ac:dyDescent="0.25">
      <c r="A1474">
        <f>MAX(A$8:A1473)+1</f>
        <v>1466</v>
      </c>
      <c r="B1474" s="2">
        <f>T1474</f>
        <v>8977</v>
      </c>
      <c r="C1474" s="2">
        <f>S1474</f>
        <v>2</v>
      </c>
      <c r="D1474" s="2" t="str">
        <f>AO1474</f>
        <v>RQ / RFETM / ABS / EST</v>
      </c>
      <c r="E1474" s="2">
        <f>U1474</f>
        <v>234</v>
      </c>
      <c r="F1474" s="2">
        <f>W1474</f>
        <v>0.1</v>
      </c>
      <c r="G1474" s="2">
        <f>X1474</f>
        <v>1</v>
      </c>
      <c r="H1474" s="2">
        <f>Y1474</f>
        <v>10</v>
      </c>
      <c r="I1474" s="3">
        <f>Z1474</f>
        <v>0</v>
      </c>
      <c r="J1474" s="3">
        <f>AA1474</f>
        <v>0</v>
      </c>
      <c r="K1474" s="3">
        <f>AB1474</f>
        <v>234.00000000000003</v>
      </c>
      <c r="L1474" s="3">
        <f>AC1474</f>
        <v>0</v>
      </c>
      <c r="M1474" s="3">
        <f>AD1474</f>
        <v>0</v>
      </c>
      <c r="N1474" s="3">
        <f>AE1474</f>
        <v>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671</v>
      </c>
      <c r="S1474">
        <v>2</v>
      </c>
      <c r="T1474">
        <v>8977</v>
      </c>
      <c r="U1474">
        <v>234</v>
      </c>
      <c r="V1474" t="s">
        <v>11</v>
      </c>
      <c r="W1474">
        <v>0.1</v>
      </c>
      <c r="X1474">
        <v>1</v>
      </c>
      <c r="Y1474">
        <v>10</v>
      </c>
      <c r="Z1474">
        <v>0</v>
      </c>
      <c r="AA1474">
        <v>0</v>
      </c>
      <c r="AB1474">
        <v>234.00000000000003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 t="s">
        <v>672</v>
      </c>
      <c r="AJ1474" t="s">
        <v>864</v>
      </c>
      <c r="AK1474" t="s">
        <v>14</v>
      </c>
      <c r="AL1474">
        <v>2001</v>
      </c>
      <c r="AM1474">
        <v>23</v>
      </c>
      <c r="AN1474" t="s">
        <v>15</v>
      </c>
      <c r="AO1474" t="s">
        <v>16</v>
      </c>
    </row>
    <row r="1475" spans="1:41" x14ac:dyDescent="0.25">
      <c r="A1475">
        <f>MAX(A$8:A1474)+1</f>
        <v>1467</v>
      </c>
      <c r="B1475" s="2">
        <f>T1475</f>
        <v>9031</v>
      </c>
      <c r="C1475" s="2">
        <f>S1475</f>
        <v>131</v>
      </c>
      <c r="D1475" s="2" t="str">
        <f>AO1475</f>
        <v>CAMP / ESP / S21 / EST</v>
      </c>
      <c r="E1475" s="2">
        <f>U1475</f>
        <v>2</v>
      </c>
      <c r="F1475" s="2">
        <f>W1475</f>
        <v>4</v>
      </c>
      <c r="G1475" s="2">
        <f>X1475</f>
        <v>9</v>
      </c>
      <c r="H1475" s="2">
        <f>Y1475</f>
        <v>10</v>
      </c>
      <c r="I1475" s="3">
        <f>Z1475</f>
        <v>0</v>
      </c>
      <c r="J1475" s="3">
        <f>AA1475</f>
        <v>0</v>
      </c>
      <c r="K1475" s="3">
        <f>AB1475</f>
        <v>0</v>
      </c>
      <c r="L1475" s="3">
        <f>AC1475</f>
        <v>0</v>
      </c>
      <c r="M1475" s="3">
        <f>AD1475</f>
        <v>0</v>
      </c>
      <c r="N1475" s="3">
        <f>AE1475</f>
        <v>0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1289</v>
      </c>
      <c r="S1475">
        <v>131</v>
      </c>
      <c r="T1475">
        <v>9031</v>
      </c>
      <c r="U1475">
        <v>2</v>
      </c>
      <c r="V1475" t="s">
        <v>11</v>
      </c>
      <c r="W1475">
        <v>4</v>
      </c>
      <c r="X1475">
        <v>9</v>
      </c>
      <c r="Y1475">
        <v>10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 t="s">
        <v>1288</v>
      </c>
      <c r="AJ1475" t="s">
        <v>1255</v>
      </c>
      <c r="AK1475" t="s">
        <v>28</v>
      </c>
      <c r="AL1475">
        <v>2003</v>
      </c>
      <c r="AM1475">
        <v>21</v>
      </c>
      <c r="AN1475" t="s">
        <v>15</v>
      </c>
      <c r="AO1475" t="s">
        <v>79</v>
      </c>
    </row>
    <row r="1476" spans="1:41" x14ac:dyDescent="0.25">
      <c r="A1476">
        <f>MAX(A$8:A1475)+1</f>
        <v>1468</v>
      </c>
      <c r="B1476" s="2">
        <f>T1476</f>
        <v>9031</v>
      </c>
      <c r="C1476" s="2">
        <f>S1476</f>
        <v>3</v>
      </c>
      <c r="D1476" s="2" t="str">
        <f>AO1476</f>
        <v>LLIGUES ESTATALS /  /  / EST</v>
      </c>
      <c r="E1476" s="2">
        <f>U1476</f>
        <v>2100</v>
      </c>
      <c r="F1476" s="2">
        <f>W1476</f>
        <v>1</v>
      </c>
      <c r="G1476" s="2">
        <f>X1476</f>
        <v>1</v>
      </c>
      <c r="H1476" s="2">
        <f>Y1476</f>
        <v>1</v>
      </c>
      <c r="I1476" s="3">
        <f>Z1476</f>
        <v>0</v>
      </c>
      <c r="J1476" s="3">
        <f>AA1476</f>
        <v>0</v>
      </c>
      <c r="K1476" s="3">
        <f>AB1476</f>
        <v>2100</v>
      </c>
      <c r="L1476" s="3">
        <f>AC1476</f>
        <v>0</v>
      </c>
      <c r="M1476" s="3">
        <f>AD1476</f>
        <v>0</v>
      </c>
      <c r="N1476" s="3">
        <f>AE1476</f>
        <v>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1899</v>
      </c>
      <c r="S1476">
        <v>3</v>
      </c>
      <c r="T1476">
        <v>9031</v>
      </c>
      <c r="U1476">
        <v>2100</v>
      </c>
      <c r="V1476" t="s">
        <v>11</v>
      </c>
      <c r="W1476">
        <v>1</v>
      </c>
      <c r="X1476">
        <v>1</v>
      </c>
      <c r="Y1476">
        <v>1</v>
      </c>
      <c r="Z1476">
        <v>0</v>
      </c>
      <c r="AA1476">
        <v>0</v>
      </c>
      <c r="AB1476">
        <v>2100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 t="s">
        <v>1288</v>
      </c>
      <c r="AJ1476" t="s">
        <v>1255</v>
      </c>
      <c r="AK1476" t="s">
        <v>28</v>
      </c>
      <c r="AL1476">
        <v>2003</v>
      </c>
      <c r="AM1476">
        <v>21</v>
      </c>
      <c r="AN1476" t="s">
        <v>15</v>
      </c>
      <c r="AO1476" t="s">
        <v>1693</v>
      </c>
    </row>
    <row r="1477" spans="1:41" x14ac:dyDescent="0.25">
      <c r="A1477">
        <f>MAX(A$8:A1476)+1</f>
        <v>1469</v>
      </c>
      <c r="B1477" s="2">
        <f>T1477</f>
        <v>9031</v>
      </c>
      <c r="C1477" s="2">
        <f>S1477</f>
        <v>2</v>
      </c>
      <c r="D1477" s="2" t="str">
        <f>AO1477</f>
        <v>RQ / RFETM / ABS / EST</v>
      </c>
      <c r="E1477" s="2">
        <f>U1477</f>
        <v>741</v>
      </c>
      <c r="F1477" s="2">
        <f>W1477</f>
        <v>0.1</v>
      </c>
      <c r="G1477" s="2">
        <f>X1477</f>
        <v>1</v>
      </c>
      <c r="H1477" s="2">
        <f>Y1477</f>
        <v>10</v>
      </c>
      <c r="I1477" s="3">
        <f>Z1477</f>
        <v>0</v>
      </c>
      <c r="J1477" s="3">
        <f>AA1477</f>
        <v>0</v>
      </c>
      <c r="K1477" s="3">
        <f>AB1477</f>
        <v>741.00000000000011</v>
      </c>
      <c r="L1477" s="3">
        <f>AC1477</f>
        <v>0</v>
      </c>
      <c r="M1477" s="3">
        <f>AD1477</f>
        <v>0</v>
      </c>
      <c r="N1477" s="3">
        <f>AE1477</f>
        <v>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1287</v>
      </c>
      <c r="S1477">
        <v>2</v>
      </c>
      <c r="T1477">
        <v>9031</v>
      </c>
      <c r="U1477">
        <v>741</v>
      </c>
      <c r="V1477" t="s">
        <v>11</v>
      </c>
      <c r="W1477">
        <v>0.1</v>
      </c>
      <c r="X1477">
        <v>1</v>
      </c>
      <c r="Y1477">
        <v>10</v>
      </c>
      <c r="Z1477">
        <v>0</v>
      </c>
      <c r="AA1477">
        <v>0</v>
      </c>
      <c r="AB1477">
        <v>741.00000000000011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 t="s">
        <v>1288</v>
      </c>
      <c r="AJ1477" t="s">
        <v>1255</v>
      </c>
      <c r="AK1477" t="s">
        <v>28</v>
      </c>
      <c r="AL1477">
        <v>2003</v>
      </c>
      <c r="AM1477">
        <v>21</v>
      </c>
      <c r="AN1477" t="s">
        <v>15</v>
      </c>
      <c r="AO1477" t="s">
        <v>16</v>
      </c>
    </row>
    <row r="1478" spans="1:41" x14ac:dyDescent="0.25">
      <c r="A1478">
        <f>MAX(A$8:A1477)+1</f>
        <v>1470</v>
      </c>
      <c r="B1478" s="2">
        <f>T1478</f>
        <v>9031</v>
      </c>
      <c r="C1478" s="2">
        <f>S1478</f>
        <v>5</v>
      </c>
      <c r="D1478" s="2" t="str">
        <f>AO1478</f>
        <v>OP / VIC / ABS / EST</v>
      </c>
      <c r="E1478" s="2">
        <f>U1478</f>
        <v>4</v>
      </c>
      <c r="F1478" s="2">
        <f>W1478</f>
        <v>1</v>
      </c>
      <c r="G1478" s="2">
        <f>X1478</f>
        <v>15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600</v>
      </c>
      <c r="L1478" s="3">
        <f>AC1478</f>
        <v>0</v>
      </c>
      <c r="M1478" s="3">
        <f>AD1478</f>
        <v>0</v>
      </c>
      <c r="N1478" s="3">
        <f>AE1478</f>
        <v>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1291</v>
      </c>
      <c r="S1478">
        <v>5</v>
      </c>
      <c r="T1478">
        <v>9031</v>
      </c>
      <c r="U1478">
        <v>4</v>
      </c>
      <c r="V1478" t="s">
        <v>22</v>
      </c>
      <c r="W1478">
        <v>1</v>
      </c>
      <c r="X1478">
        <v>15</v>
      </c>
      <c r="Y1478">
        <v>10</v>
      </c>
      <c r="Z1478">
        <v>0</v>
      </c>
      <c r="AA1478">
        <v>0</v>
      </c>
      <c r="AB1478">
        <v>600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 t="s">
        <v>1288</v>
      </c>
      <c r="AJ1478" t="s">
        <v>1255</v>
      </c>
      <c r="AK1478" t="s">
        <v>28</v>
      </c>
      <c r="AL1478">
        <v>2003</v>
      </c>
      <c r="AM1478">
        <v>21</v>
      </c>
      <c r="AN1478" t="s">
        <v>15</v>
      </c>
      <c r="AO1478" t="s">
        <v>84</v>
      </c>
    </row>
    <row r="1479" spans="1:41" x14ac:dyDescent="0.25">
      <c r="A1479">
        <f>MAX(A$8:A1478)+1</f>
        <v>1471</v>
      </c>
      <c r="B1479" s="2">
        <f>T1479</f>
        <v>9031</v>
      </c>
      <c r="C1479" s="2">
        <f>S1479</f>
        <v>167</v>
      </c>
      <c r="D1479" s="2" t="str">
        <f>AO1479</f>
        <v>OP / CAT1F / CAD C / CAT</v>
      </c>
      <c r="E1479" s="2">
        <f>U1479</f>
        <v>0.55000000000000004</v>
      </c>
      <c r="F1479" s="2">
        <f>W1479</f>
        <v>0.5</v>
      </c>
      <c r="G1479" s="2">
        <f>X1479</f>
        <v>3.5</v>
      </c>
      <c r="H1479" s="2">
        <f>Y1479</f>
        <v>10</v>
      </c>
      <c r="I1479" s="3">
        <f>Z1479</f>
        <v>0</v>
      </c>
      <c r="J1479" s="3">
        <f>AA1479</f>
        <v>0</v>
      </c>
      <c r="K1479" s="3">
        <f>AB1479</f>
        <v>9.6250000000000018</v>
      </c>
      <c r="L1479" s="3">
        <f>AC1479</f>
        <v>0</v>
      </c>
      <c r="M1479" s="3">
        <f>AD1479</f>
        <v>0</v>
      </c>
      <c r="N1479" s="3">
        <f>AE1479</f>
        <v>0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3660</v>
      </c>
      <c r="S1479">
        <v>167</v>
      </c>
      <c r="T1479">
        <v>9031</v>
      </c>
      <c r="U1479">
        <v>0.55000000000000004</v>
      </c>
      <c r="V1479" t="s">
        <v>22</v>
      </c>
      <c r="W1479">
        <v>0.5</v>
      </c>
      <c r="X1479">
        <v>3.5</v>
      </c>
      <c r="Y1479">
        <v>10</v>
      </c>
      <c r="Z1479">
        <v>0</v>
      </c>
      <c r="AA1479">
        <v>0</v>
      </c>
      <c r="AB1479">
        <v>9.6250000000000018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 t="s">
        <v>1288</v>
      </c>
      <c r="AJ1479" t="s">
        <v>1255</v>
      </c>
      <c r="AK1479" t="s">
        <v>28</v>
      </c>
      <c r="AL1479">
        <v>2003</v>
      </c>
      <c r="AM1479">
        <v>21</v>
      </c>
      <c r="AN1479" t="s">
        <v>15</v>
      </c>
      <c r="AO1479" t="s">
        <v>144</v>
      </c>
    </row>
    <row r="1480" spans="1:41" x14ac:dyDescent="0.25">
      <c r="A1480">
        <f>MAX(A$8:A1479)+1</f>
        <v>1472</v>
      </c>
      <c r="B1480" s="2">
        <f>T1480</f>
        <v>9031</v>
      </c>
      <c r="C1480" s="2">
        <f>S1480</f>
        <v>15</v>
      </c>
      <c r="D1480" s="2" t="str">
        <f>AO1480</f>
        <v>OP / CAT1F / SEN B / CAT</v>
      </c>
      <c r="E1480" s="2">
        <f>U1480</f>
        <v>5</v>
      </c>
      <c r="F1480" s="2">
        <f>W1480</f>
        <v>0.5</v>
      </c>
      <c r="G1480" s="2">
        <f>X1480</f>
        <v>15</v>
      </c>
      <c r="H1480" s="2">
        <f>Y1480</f>
        <v>10</v>
      </c>
      <c r="I1480" s="3">
        <f>Z1480</f>
        <v>0</v>
      </c>
      <c r="J1480" s="3">
        <f>AA1480</f>
        <v>0</v>
      </c>
      <c r="K1480" s="3">
        <f>AB1480</f>
        <v>375</v>
      </c>
      <c r="L1480" s="3">
        <f>AC1480</f>
        <v>0</v>
      </c>
      <c r="M1480" s="3">
        <f>AD1480</f>
        <v>0</v>
      </c>
      <c r="N1480" s="3">
        <f>AE1480</f>
        <v>0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3773</v>
      </c>
      <c r="S1480">
        <v>15</v>
      </c>
      <c r="T1480">
        <v>9031</v>
      </c>
      <c r="U1480">
        <v>5</v>
      </c>
      <c r="V1480" t="s">
        <v>22</v>
      </c>
      <c r="W1480">
        <v>0.5</v>
      </c>
      <c r="X1480">
        <v>15</v>
      </c>
      <c r="Y1480">
        <v>10</v>
      </c>
      <c r="Z1480">
        <v>0</v>
      </c>
      <c r="AA1480">
        <v>0</v>
      </c>
      <c r="AB1480">
        <v>375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 t="s">
        <v>1288</v>
      </c>
      <c r="AJ1480" t="s">
        <v>1255</v>
      </c>
      <c r="AK1480" t="s">
        <v>28</v>
      </c>
      <c r="AL1480">
        <v>2003</v>
      </c>
      <c r="AM1480">
        <v>21</v>
      </c>
      <c r="AN1480" t="s">
        <v>15</v>
      </c>
      <c r="AO1480" t="s">
        <v>40</v>
      </c>
    </row>
    <row r="1481" spans="1:41" x14ac:dyDescent="0.25">
      <c r="A1481">
        <f>MAX(A$8:A1480)+1</f>
        <v>1473</v>
      </c>
      <c r="B1481" s="2">
        <f>T1481</f>
        <v>9031</v>
      </c>
      <c r="C1481" s="2">
        <f>S1481</f>
        <v>29</v>
      </c>
      <c r="D1481" s="2" t="str">
        <f>AO1481</f>
        <v>OP / CAT2F / SEN B / CAT</v>
      </c>
      <c r="E1481" s="2">
        <f>U1481</f>
        <v>6.5</v>
      </c>
      <c r="F1481" s="2">
        <f>W1481</f>
        <v>0.5</v>
      </c>
      <c r="G1481" s="2">
        <f>X1481</f>
        <v>15</v>
      </c>
      <c r="H1481" s="2">
        <f>Y1481</f>
        <v>10</v>
      </c>
      <c r="I1481" s="3">
        <f>Z1481</f>
        <v>0</v>
      </c>
      <c r="J1481" s="3">
        <f>AA1481</f>
        <v>0</v>
      </c>
      <c r="K1481" s="3">
        <f>AB1481</f>
        <v>487.5</v>
      </c>
      <c r="L1481" s="3">
        <f>AC1481</f>
        <v>0</v>
      </c>
      <c r="M1481" s="3">
        <f>AD1481</f>
        <v>0</v>
      </c>
      <c r="N1481" s="3">
        <f>AE1481</f>
        <v>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4514</v>
      </c>
      <c r="S1481">
        <v>29</v>
      </c>
      <c r="T1481">
        <v>9031</v>
      </c>
      <c r="U1481">
        <v>6.5</v>
      </c>
      <c r="V1481" t="s">
        <v>4225</v>
      </c>
      <c r="W1481">
        <v>0.5</v>
      </c>
      <c r="X1481">
        <v>15</v>
      </c>
      <c r="Y1481">
        <v>10</v>
      </c>
      <c r="Z1481">
        <v>0</v>
      </c>
      <c r="AA1481">
        <v>0</v>
      </c>
      <c r="AB1481">
        <v>487.5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 t="s">
        <v>1288</v>
      </c>
      <c r="AJ1481" t="s">
        <v>1255</v>
      </c>
      <c r="AK1481" t="s">
        <v>28</v>
      </c>
      <c r="AL1481">
        <v>2003</v>
      </c>
      <c r="AM1481">
        <v>21</v>
      </c>
      <c r="AN1481" t="s">
        <v>15</v>
      </c>
      <c r="AO1481" t="s">
        <v>207</v>
      </c>
    </row>
    <row r="1482" spans="1:41" x14ac:dyDescent="0.25">
      <c r="A1482">
        <f>MAX(A$8:A1481)+1</f>
        <v>1474</v>
      </c>
      <c r="B1482" s="2">
        <f>T1482</f>
        <v>9031</v>
      </c>
      <c r="C1482" s="2">
        <f>S1482</f>
        <v>64</v>
      </c>
      <c r="D1482" s="2" t="str">
        <f>AO1482</f>
        <v>TOP / CAT / ABS / CAT</v>
      </c>
      <c r="E1482" s="2">
        <f>U1482</f>
        <v>5</v>
      </c>
      <c r="F1482" s="2">
        <f>W1482</f>
        <v>2</v>
      </c>
      <c r="G1482" s="2">
        <f>X1482</f>
        <v>15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1500</v>
      </c>
      <c r="L1482" s="3">
        <f>AC1482</f>
        <v>0</v>
      </c>
      <c r="M1482" s="3">
        <f>AD1482</f>
        <v>0</v>
      </c>
      <c r="N1482" s="3">
        <f>AE1482</f>
        <v>0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1290</v>
      </c>
      <c r="S1482">
        <v>64</v>
      </c>
      <c r="T1482">
        <v>9031</v>
      </c>
      <c r="U1482">
        <v>5</v>
      </c>
      <c r="V1482" t="s">
        <v>4874</v>
      </c>
      <c r="W1482">
        <v>2</v>
      </c>
      <c r="X1482">
        <v>15</v>
      </c>
      <c r="Y1482">
        <v>10</v>
      </c>
      <c r="Z1482">
        <v>0</v>
      </c>
      <c r="AA1482">
        <v>0</v>
      </c>
      <c r="AB1482">
        <v>1500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 t="s">
        <v>1288</v>
      </c>
      <c r="AJ1482" t="s">
        <v>1255</v>
      </c>
      <c r="AK1482" t="s">
        <v>28</v>
      </c>
      <c r="AL1482">
        <v>2003</v>
      </c>
      <c r="AM1482">
        <v>21</v>
      </c>
      <c r="AN1482" t="s">
        <v>15</v>
      </c>
      <c r="AO1482" t="s">
        <v>169</v>
      </c>
    </row>
    <row r="1483" spans="1:41" x14ac:dyDescent="0.25">
      <c r="A1483">
        <f>MAX(A$8:A1482)+1</f>
        <v>1475</v>
      </c>
      <c r="B1483" s="2">
        <f>T1483</f>
        <v>9031</v>
      </c>
      <c r="C1483" s="2">
        <f>S1483</f>
        <v>48</v>
      </c>
      <c r="D1483" s="2" t="str">
        <f>AO1483</f>
        <v>OP / CAT3F / SEN B / CAT</v>
      </c>
      <c r="E1483" s="2">
        <f>U1483</f>
        <v>8</v>
      </c>
      <c r="F1483" s="2">
        <f>W1483</f>
        <v>0.5</v>
      </c>
      <c r="G1483" s="2">
        <f>X1483</f>
        <v>15</v>
      </c>
      <c r="H1483" s="2">
        <f>Y1483</f>
        <v>10</v>
      </c>
      <c r="I1483" s="3">
        <f>Z1483</f>
        <v>0</v>
      </c>
      <c r="J1483" s="3">
        <f>AA1483</f>
        <v>0</v>
      </c>
      <c r="K1483" s="3">
        <f>AB1483</f>
        <v>600</v>
      </c>
      <c r="L1483" s="3">
        <f>AC1483</f>
        <v>0</v>
      </c>
      <c r="M1483" s="3">
        <f>AD1483</f>
        <v>0</v>
      </c>
      <c r="N1483" s="3">
        <f>AE1483</f>
        <v>0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4981</v>
      </c>
      <c r="S1483">
        <v>48</v>
      </c>
      <c r="T1483">
        <v>9031</v>
      </c>
      <c r="U1483">
        <v>8</v>
      </c>
      <c r="V1483" t="s">
        <v>4962</v>
      </c>
      <c r="W1483">
        <v>0.5</v>
      </c>
      <c r="X1483">
        <v>15</v>
      </c>
      <c r="Y1483">
        <v>10</v>
      </c>
      <c r="Z1483">
        <v>0</v>
      </c>
      <c r="AA1483">
        <v>0</v>
      </c>
      <c r="AB1483">
        <v>600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 t="s">
        <v>1288</v>
      </c>
      <c r="AJ1483" t="s">
        <v>1255</v>
      </c>
      <c r="AK1483" t="s">
        <v>28</v>
      </c>
      <c r="AL1483">
        <v>2003</v>
      </c>
      <c r="AM1483">
        <v>21</v>
      </c>
      <c r="AN1483" t="s">
        <v>15</v>
      </c>
      <c r="AO1483" t="s">
        <v>35</v>
      </c>
    </row>
    <row r="1484" spans="1:41" x14ac:dyDescent="0.25">
      <c r="A1484">
        <f>MAX(A$8:A1483)+1</f>
        <v>1476</v>
      </c>
      <c r="B1484" s="2">
        <f>T1484</f>
        <v>9036</v>
      </c>
      <c r="C1484" s="2">
        <f>S1484</f>
        <v>154</v>
      </c>
      <c r="D1484" s="2" t="str">
        <f>AO1484</f>
        <v>OP / CAT1F / JUV B / CAT</v>
      </c>
      <c r="E1484" s="2">
        <f>U1484</f>
        <v>6.5</v>
      </c>
      <c r="F1484" s="2">
        <f>W1484</f>
        <v>0.4</v>
      </c>
      <c r="G1484" s="2">
        <f>X1484</f>
        <v>6</v>
      </c>
      <c r="H1484" s="2">
        <f>Y1484</f>
        <v>10</v>
      </c>
      <c r="I1484" s="3">
        <f>Z1484</f>
        <v>0</v>
      </c>
      <c r="J1484" s="3">
        <f>AA1484</f>
        <v>0</v>
      </c>
      <c r="K1484" s="3">
        <f>AB1484</f>
        <v>156</v>
      </c>
      <c r="L1484" s="3">
        <f>AC1484</f>
        <v>156</v>
      </c>
      <c r="M1484" s="3">
        <f>AD1484</f>
        <v>156</v>
      </c>
      <c r="N1484" s="3">
        <f>AE1484</f>
        <v>0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132</v>
      </c>
      <c r="S1484">
        <v>154</v>
      </c>
      <c r="T1484">
        <v>9036</v>
      </c>
      <c r="U1484">
        <v>6.5</v>
      </c>
      <c r="V1484" t="s">
        <v>22</v>
      </c>
      <c r="W1484">
        <v>0.4</v>
      </c>
      <c r="X1484">
        <v>6</v>
      </c>
      <c r="Y1484">
        <v>10</v>
      </c>
      <c r="Z1484">
        <v>0</v>
      </c>
      <c r="AA1484">
        <v>0</v>
      </c>
      <c r="AB1484">
        <v>156</v>
      </c>
      <c r="AC1484">
        <v>156</v>
      </c>
      <c r="AD1484">
        <v>156</v>
      </c>
      <c r="AE1484">
        <v>0</v>
      </c>
      <c r="AF1484">
        <v>0</v>
      </c>
      <c r="AG1484">
        <v>0</v>
      </c>
      <c r="AH1484">
        <v>0</v>
      </c>
      <c r="AI1484" t="s">
        <v>133</v>
      </c>
      <c r="AJ1484" t="s">
        <v>127</v>
      </c>
      <c r="AK1484" t="s">
        <v>14</v>
      </c>
      <c r="AL1484">
        <v>2006</v>
      </c>
      <c r="AM1484">
        <v>18</v>
      </c>
      <c r="AN1484" t="s">
        <v>21</v>
      </c>
      <c r="AO1484" t="s">
        <v>73</v>
      </c>
    </row>
    <row r="1485" spans="1:41" x14ac:dyDescent="0.25">
      <c r="A1485">
        <f>MAX(A$8:A1484)+1</f>
        <v>1477</v>
      </c>
      <c r="B1485" s="2">
        <f>T1485</f>
        <v>9036</v>
      </c>
      <c r="C1485" s="2">
        <f>S1485</f>
        <v>158</v>
      </c>
      <c r="D1485" s="2" t="str">
        <f>AO1485</f>
        <v>OP / CAT3F / JUV B / CAT</v>
      </c>
      <c r="E1485" s="2">
        <f>U1485</f>
        <v>9</v>
      </c>
      <c r="F1485" s="2">
        <f>W1485</f>
        <v>0.4</v>
      </c>
      <c r="G1485" s="2">
        <f>X1485</f>
        <v>6</v>
      </c>
      <c r="H1485" s="2">
        <f>Y1485</f>
        <v>10</v>
      </c>
      <c r="I1485" s="3">
        <f>Z1485</f>
        <v>0</v>
      </c>
      <c r="J1485" s="3">
        <f>AA1485</f>
        <v>0</v>
      </c>
      <c r="K1485" s="3">
        <f>AB1485</f>
        <v>216</v>
      </c>
      <c r="L1485" s="3">
        <f>AC1485</f>
        <v>216</v>
      </c>
      <c r="M1485" s="3">
        <f>AD1485</f>
        <v>216</v>
      </c>
      <c r="N1485" s="3">
        <f>AE1485</f>
        <v>0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5034</v>
      </c>
      <c r="S1485">
        <v>158</v>
      </c>
      <c r="T1485">
        <v>9036</v>
      </c>
      <c r="U1485">
        <v>9</v>
      </c>
      <c r="V1485" t="s">
        <v>4962</v>
      </c>
      <c r="W1485">
        <v>0.4</v>
      </c>
      <c r="X1485">
        <v>6</v>
      </c>
      <c r="Y1485">
        <v>10</v>
      </c>
      <c r="Z1485">
        <v>0</v>
      </c>
      <c r="AA1485">
        <v>0</v>
      </c>
      <c r="AB1485">
        <v>216</v>
      </c>
      <c r="AC1485">
        <v>216</v>
      </c>
      <c r="AD1485">
        <v>216</v>
      </c>
      <c r="AE1485">
        <v>0</v>
      </c>
      <c r="AF1485">
        <v>0</v>
      </c>
      <c r="AG1485">
        <v>0</v>
      </c>
      <c r="AH1485">
        <v>0</v>
      </c>
      <c r="AI1485" t="s">
        <v>133</v>
      </c>
      <c r="AJ1485" t="s">
        <v>127</v>
      </c>
      <c r="AK1485" t="s">
        <v>14</v>
      </c>
      <c r="AL1485">
        <v>2006</v>
      </c>
      <c r="AM1485">
        <v>18</v>
      </c>
      <c r="AN1485" t="s">
        <v>21</v>
      </c>
      <c r="AO1485" t="s">
        <v>5027</v>
      </c>
    </row>
    <row r="1486" spans="1:41" x14ac:dyDescent="0.25">
      <c r="A1486">
        <f>MAX(A$8:A1485)+1</f>
        <v>1478</v>
      </c>
      <c r="B1486" s="2">
        <f>T1486</f>
        <v>9044</v>
      </c>
      <c r="C1486" s="2">
        <f>S1486</f>
        <v>2</v>
      </c>
      <c r="D1486" s="2" t="str">
        <f>AO1486</f>
        <v>RQ / RFETM / ABS / EST</v>
      </c>
      <c r="E1486" s="2">
        <f>U1486</f>
        <v>62</v>
      </c>
      <c r="F1486" s="2">
        <f>W1486</f>
        <v>0.1</v>
      </c>
      <c r="G1486" s="2">
        <f>X1486</f>
        <v>1</v>
      </c>
      <c r="H1486" s="2">
        <f>Y1486</f>
        <v>10</v>
      </c>
      <c r="I1486" s="3">
        <f>Z1486</f>
        <v>0</v>
      </c>
      <c r="J1486" s="3">
        <f>AA1486</f>
        <v>0</v>
      </c>
      <c r="K1486" s="3">
        <f>AB1486</f>
        <v>62</v>
      </c>
      <c r="L1486" s="3">
        <f>AC1486</f>
        <v>0</v>
      </c>
      <c r="M1486" s="3">
        <f>AD1486</f>
        <v>0</v>
      </c>
      <c r="N1486" s="3">
        <f>AE1486</f>
        <v>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3231</v>
      </c>
      <c r="S1486">
        <v>2</v>
      </c>
      <c r="T1486">
        <v>9044</v>
      </c>
      <c r="U1486">
        <v>62</v>
      </c>
      <c r="V1486" t="s">
        <v>11</v>
      </c>
      <c r="W1486">
        <v>0.1</v>
      </c>
      <c r="X1486">
        <v>1</v>
      </c>
      <c r="Y1486">
        <v>10</v>
      </c>
      <c r="Z1486">
        <v>0</v>
      </c>
      <c r="AA1486">
        <v>0</v>
      </c>
      <c r="AB1486">
        <v>62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 t="s">
        <v>199</v>
      </c>
      <c r="AJ1486" t="s">
        <v>127</v>
      </c>
      <c r="AK1486" t="s">
        <v>28</v>
      </c>
      <c r="AL1486">
        <v>2008</v>
      </c>
      <c r="AM1486">
        <v>16</v>
      </c>
      <c r="AN1486" t="s">
        <v>85</v>
      </c>
      <c r="AO1486" t="s">
        <v>16</v>
      </c>
    </row>
    <row r="1487" spans="1:41" x14ac:dyDescent="0.25">
      <c r="A1487">
        <f>MAX(A$8:A1486)+1</f>
        <v>1479</v>
      </c>
      <c r="B1487" s="2">
        <f>T1487</f>
        <v>9044</v>
      </c>
      <c r="C1487" s="2">
        <f>S1487</f>
        <v>166</v>
      </c>
      <c r="D1487" s="2" t="str">
        <f>AO1487</f>
        <v>OP / CAT1F / CAD B / CAT</v>
      </c>
      <c r="E1487" s="2">
        <f>U1487</f>
        <v>3</v>
      </c>
      <c r="F1487" s="2">
        <f>W1487</f>
        <v>0.5</v>
      </c>
      <c r="G1487" s="2">
        <f>X1487</f>
        <v>3.5</v>
      </c>
      <c r="H1487" s="2">
        <f>Y1487</f>
        <v>10</v>
      </c>
      <c r="I1487" s="3">
        <f>Z1487</f>
        <v>0</v>
      </c>
      <c r="J1487" s="3">
        <f>AA1487</f>
        <v>0</v>
      </c>
      <c r="K1487" s="3">
        <f>AB1487</f>
        <v>52.5</v>
      </c>
      <c r="L1487" s="3">
        <f>AC1487</f>
        <v>52.5</v>
      </c>
      <c r="M1487" s="3">
        <f>AD1487</f>
        <v>52.5</v>
      </c>
      <c r="N1487" s="3">
        <f>AE1487</f>
        <v>52.5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3635</v>
      </c>
      <c r="S1487">
        <v>166</v>
      </c>
      <c r="T1487">
        <v>9044</v>
      </c>
      <c r="U1487">
        <v>3</v>
      </c>
      <c r="V1487" t="s">
        <v>22</v>
      </c>
      <c r="W1487">
        <v>0.5</v>
      </c>
      <c r="X1487">
        <v>3.5</v>
      </c>
      <c r="Y1487">
        <v>10</v>
      </c>
      <c r="Z1487">
        <v>0</v>
      </c>
      <c r="AA1487">
        <v>0</v>
      </c>
      <c r="AB1487">
        <v>52.5</v>
      </c>
      <c r="AC1487">
        <v>52.5</v>
      </c>
      <c r="AD1487">
        <v>52.5</v>
      </c>
      <c r="AE1487">
        <v>52.5</v>
      </c>
      <c r="AF1487">
        <v>0</v>
      </c>
      <c r="AG1487">
        <v>0</v>
      </c>
      <c r="AH1487">
        <v>0</v>
      </c>
      <c r="AI1487" t="s">
        <v>199</v>
      </c>
      <c r="AJ1487" t="s">
        <v>127</v>
      </c>
      <c r="AK1487" t="s">
        <v>28</v>
      </c>
      <c r="AL1487">
        <v>2008</v>
      </c>
      <c r="AM1487">
        <v>16</v>
      </c>
      <c r="AN1487" t="s">
        <v>85</v>
      </c>
      <c r="AO1487" t="s">
        <v>191</v>
      </c>
    </row>
    <row r="1488" spans="1:41" x14ac:dyDescent="0.25">
      <c r="A1488">
        <f>MAX(A$8:A1487)+1</f>
        <v>1480</v>
      </c>
      <c r="B1488" s="2">
        <f>T1488</f>
        <v>9048</v>
      </c>
      <c r="C1488" s="2">
        <f>S1488</f>
        <v>3</v>
      </c>
      <c r="D1488" s="2" t="str">
        <f>AO1488</f>
        <v>LLIGUES ESTATALS /  /  / EST</v>
      </c>
      <c r="E1488" s="2">
        <f>U1488</f>
        <v>167.99999999999997</v>
      </c>
      <c r="F1488" s="2">
        <f>W1488</f>
        <v>1</v>
      </c>
      <c r="G1488" s="2">
        <f>X1488</f>
        <v>1</v>
      </c>
      <c r="H1488" s="2">
        <f>Y1488</f>
        <v>1</v>
      </c>
      <c r="I1488" s="3">
        <f>Z1488</f>
        <v>0</v>
      </c>
      <c r="J1488" s="3">
        <f>AA1488</f>
        <v>0</v>
      </c>
      <c r="K1488" s="3">
        <f>AB1488</f>
        <v>167.99999999999997</v>
      </c>
      <c r="L1488" s="3">
        <f>AC1488</f>
        <v>0</v>
      </c>
      <c r="M1488" s="3">
        <f>AD1488</f>
        <v>0</v>
      </c>
      <c r="N1488" s="3">
        <f>AE1488</f>
        <v>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2978</v>
      </c>
      <c r="S1488">
        <v>3</v>
      </c>
      <c r="T1488">
        <v>9048</v>
      </c>
      <c r="U1488">
        <v>167.99999999999997</v>
      </c>
      <c r="V1488" t="s">
        <v>11</v>
      </c>
      <c r="W1488">
        <v>1</v>
      </c>
      <c r="X1488">
        <v>1</v>
      </c>
      <c r="Y1488">
        <v>1</v>
      </c>
      <c r="Z1488">
        <v>0</v>
      </c>
      <c r="AA1488">
        <v>0</v>
      </c>
      <c r="AB1488">
        <v>167.99999999999997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 t="s">
        <v>3263</v>
      </c>
      <c r="AJ1488" t="s">
        <v>1115</v>
      </c>
      <c r="AK1488" t="s">
        <v>28</v>
      </c>
      <c r="AL1488">
        <v>2007</v>
      </c>
      <c r="AM1488">
        <v>17</v>
      </c>
      <c r="AN1488" t="s">
        <v>29</v>
      </c>
      <c r="AO1488" t="s">
        <v>1693</v>
      </c>
    </row>
    <row r="1489" spans="1:41" x14ac:dyDescent="0.25">
      <c r="A1489">
        <f>MAX(A$8:A1488)+1</f>
        <v>1481</v>
      </c>
      <c r="B1489" s="2">
        <f>T1489</f>
        <v>9048</v>
      </c>
      <c r="C1489" s="2">
        <f>S1489</f>
        <v>2</v>
      </c>
      <c r="D1489" s="2" t="str">
        <f>AO1489</f>
        <v>RQ / RFETM / ABS / EST</v>
      </c>
      <c r="E1489" s="2">
        <f>U1489</f>
        <v>124</v>
      </c>
      <c r="F1489" s="2">
        <f>W1489</f>
        <v>0.1</v>
      </c>
      <c r="G1489" s="2">
        <f>X1489</f>
        <v>1</v>
      </c>
      <c r="H1489" s="2">
        <f>Y1489</f>
        <v>10</v>
      </c>
      <c r="I1489" s="3">
        <f>Z1489</f>
        <v>0</v>
      </c>
      <c r="J1489" s="3">
        <f>AA1489</f>
        <v>0</v>
      </c>
      <c r="K1489" s="3">
        <f>AB1489</f>
        <v>124</v>
      </c>
      <c r="L1489" s="3">
        <f>AC1489</f>
        <v>0</v>
      </c>
      <c r="M1489" s="3">
        <f>AD1489</f>
        <v>0</v>
      </c>
      <c r="N1489" s="3">
        <f>AE1489</f>
        <v>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3228</v>
      </c>
      <c r="S1489">
        <v>2</v>
      </c>
      <c r="T1489">
        <v>9048</v>
      </c>
      <c r="U1489">
        <v>124</v>
      </c>
      <c r="V1489" t="s">
        <v>11</v>
      </c>
      <c r="W1489">
        <v>0.1</v>
      </c>
      <c r="X1489">
        <v>1</v>
      </c>
      <c r="Y1489">
        <v>10</v>
      </c>
      <c r="Z1489">
        <v>0</v>
      </c>
      <c r="AA1489">
        <v>0</v>
      </c>
      <c r="AB1489">
        <v>124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 t="s">
        <v>3263</v>
      </c>
      <c r="AJ1489" t="s">
        <v>1115</v>
      </c>
      <c r="AK1489" t="s">
        <v>28</v>
      </c>
      <c r="AL1489">
        <v>2007</v>
      </c>
      <c r="AM1489">
        <v>17</v>
      </c>
      <c r="AN1489" t="s">
        <v>29</v>
      </c>
      <c r="AO1489" t="s">
        <v>16</v>
      </c>
    </row>
    <row r="1490" spans="1:41" x14ac:dyDescent="0.25">
      <c r="A1490">
        <f>MAX(A$8:A1489)+1</f>
        <v>1482</v>
      </c>
      <c r="B1490" s="2">
        <f>T1490</f>
        <v>9089</v>
      </c>
      <c r="C1490" s="2">
        <f>S1490</f>
        <v>3</v>
      </c>
      <c r="D1490" s="2" t="str">
        <f>AO1490</f>
        <v>LLIGUES ESTATALS /  /  / EST</v>
      </c>
      <c r="E1490" s="2">
        <f>U1490</f>
        <v>143.54999999999987</v>
      </c>
      <c r="F1490" s="2">
        <f>W1490</f>
        <v>1</v>
      </c>
      <c r="G1490" s="2">
        <f>X1490</f>
        <v>1</v>
      </c>
      <c r="H1490" s="2">
        <f>Y1490</f>
        <v>1</v>
      </c>
      <c r="I1490" s="3">
        <f>Z1490</f>
        <v>0</v>
      </c>
      <c r="J1490" s="3">
        <f>AA1490</f>
        <v>0</v>
      </c>
      <c r="K1490" s="3">
        <f>AB1490</f>
        <v>143.54999999999987</v>
      </c>
      <c r="L1490" s="3">
        <f>AC1490</f>
        <v>0</v>
      </c>
      <c r="M1490" s="3">
        <f>AD1490</f>
        <v>0</v>
      </c>
      <c r="N1490" s="3">
        <f>AE1490</f>
        <v>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1876</v>
      </c>
      <c r="S1490">
        <v>3</v>
      </c>
      <c r="T1490">
        <v>9089</v>
      </c>
      <c r="U1490">
        <v>143.54999999999987</v>
      </c>
      <c r="V1490" t="s">
        <v>11</v>
      </c>
      <c r="W1490">
        <v>1</v>
      </c>
      <c r="X1490">
        <v>1</v>
      </c>
      <c r="Y1490">
        <v>1</v>
      </c>
      <c r="Z1490">
        <v>0</v>
      </c>
      <c r="AA1490">
        <v>0</v>
      </c>
      <c r="AB1490">
        <v>143.54999999999987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 t="s">
        <v>3255</v>
      </c>
      <c r="AJ1490" t="s">
        <v>1115</v>
      </c>
      <c r="AK1490" t="s">
        <v>14</v>
      </c>
      <c r="AL1490">
        <v>2007</v>
      </c>
      <c r="AM1490">
        <v>17</v>
      </c>
      <c r="AN1490" t="s">
        <v>29</v>
      </c>
      <c r="AO1490" t="s">
        <v>1693</v>
      </c>
    </row>
    <row r="1491" spans="1:41" x14ac:dyDescent="0.25">
      <c r="A1491">
        <f>MAX(A$8:A1490)+1</f>
        <v>1483</v>
      </c>
      <c r="B1491" s="2">
        <f>T1491</f>
        <v>9145</v>
      </c>
      <c r="C1491" s="2">
        <f>S1491</f>
        <v>3</v>
      </c>
      <c r="D1491" s="2" t="str">
        <f>AO1491</f>
        <v>LLIGUES ESTATALS /  /  / EST</v>
      </c>
      <c r="E1491" s="2">
        <f>U1491</f>
        <v>191</v>
      </c>
      <c r="F1491" s="2">
        <f>W1491</f>
        <v>1</v>
      </c>
      <c r="G1491" s="2">
        <f>X1491</f>
        <v>1</v>
      </c>
      <c r="H1491" s="2">
        <f>Y1491</f>
        <v>1</v>
      </c>
      <c r="I1491" s="3">
        <f>Z1491</f>
        <v>0</v>
      </c>
      <c r="J1491" s="3">
        <f>AA1491</f>
        <v>0</v>
      </c>
      <c r="K1491" s="3">
        <f>AB1491</f>
        <v>191</v>
      </c>
      <c r="L1491" s="3">
        <f>AC1491</f>
        <v>0</v>
      </c>
      <c r="M1491" s="3">
        <f>AD1491</f>
        <v>0</v>
      </c>
      <c r="N1491" s="3">
        <f>AE1491</f>
        <v>0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2979</v>
      </c>
      <c r="S1491">
        <v>3</v>
      </c>
      <c r="T1491">
        <v>9145</v>
      </c>
      <c r="U1491">
        <v>191</v>
      </c>
      <c r="V1491" t="s">
        <v>11</v>
      </c>
      <c r="W1491">
        <v>1</v>
      </c>
      <c r="X1491">
        <v>1</v>
      </c>
      <c r="Y1491">
        <v>1</v>
      </c>
      <c r="Z1491">
        <v>0</v>
      </c>
      <c r="AA1491">
        <v>0</v>
      </c>
      <c r="AB1491">
        <v>191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 t="s">
        <v>3250</v>
      </c>
      <c r="AJ1491" t="s">
        <v>1115</v>
      </c>
      <c r="AK1491" t="s">
        <v>14</v>
      </c>
      <c r="AL1491">
        <v>2006</v>
      </c>
      <c r="AM1491">
        <v>18</v>
      </c>
      <c r="AN1491" t="s">
        <v>21</v>
      </c>
      <c r="AO1491" t="s">
        <v>1693</v>
      </c>
    </row>
    <row r="1492" spans="1:41" x14ac:dyDescent="0.25">
      <c r="A1492">
        <f>MAX(A$8:A1491)+1</f>
        <v>1484</v>
      </c>
      <c r="B1492" s="2">
        <f>T1492</f>
        <v>9153</v>
      </c>
      <c r="C1492" s="2">
        <f>S1492</f>
        <v>3</v>
      </c>
      <c r="D1492" s="2" t="str">
        <f>AO1492</f>
        <v>LLIGUES ESTATALS /  /  / EST</v>
      </c>
      <c r="E1492" s="2">
        <f>U1492</f>
        <v>1322.9999999999998</v>
      </c>
      <c r="F1492" s="2">
        <f>W1492</f>
        <v>1</v>
      </c>
      <c r="G1492" s="2">
        <f>X1492</f>
        <v>1</v>
      </c>
      <c r="H1492" s="2">
        <f>Y1492</f>
        <v>1</v>
      </c>
      <c r="I1492" s="3">
        <f>Z1492</f>
        <v>0</v>
      </c>
      <c r="J1492" s="3">
        <f>AA1492</f>
        <v>0</v>
      </c>
      <c r="K1492" s="3">
        <f>AB1492</f>
        <v>1322.9999999999998</v>
      </c>
      <c r="L1492" s="3">
        <f>AC1492</f>
        <v>0</v>
      </c>
      <c r="M1492" s="3">
        <f>AD1492</f>
        <v>0</v>
      </c>
      <c r="N1492" s="3">
        <f>AE1492</f>
        <v>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1993</v>
      </c>
      <c r="S1492">
        <v>3</v>
      </c>
      <c r="T1492">
        <v>9153</v>
      </c>
      <c r="U1492">
        <v>1322.9999999999998</v>
      </c>
      <c r="V1492" t="s">
        <v>11</v>
      </c>
      <c r="W1492">
        <v>1</v>
      </c>
      <c r="X1492">
        <v>1</v>
      </c>
      <c r="Y1492">
        <v>1</v>
      </c>
      <c r="Z1492">
        <v>0</v>
      </c>
      <c r="AA1492">
        <v>0</v>
      </c>
      <c r="AB1492">
        <v>1322.9999999999998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 t="s">
        <v>837</v>
      </c>
      <c r="AJ1492" t="s">
        <v>797</v>
      </c>
      <c r="AK1492" t="s">
        <v>28</v>
      </c>
      <c r="AL1492">
        <v>1972</v>
      </c>
      <c r="AM1492">
        <v>52</v>
      </c>
      <c r="AN1492" t="s">
        <v>51</v>
      </c>
      <c r="AO1492" t="s">
        <v>1693</v>
      </c>
    </row>
    <row r="1493" spans="1:41" x14ac:dyDescent="0.25">
      <c r="A1493">
        <f>MAX(A$8:A1492)+1</f>
        <v>1485</v>
      </c>
      <c r="B1493" s="2">
        <f>T1493</f>
        <v>9153</v>
      </c>
      <c r="C1493" s="2">
        <f>S1493</f>
        <v>2</v>
      </c>
      <c r="D1493" s="2" t="str">
        <f>AO1493</f>
        <v>RQ / RFETM / ABS / EST</v>
      </c>
      <c r="E1493" s="2">
        <f>U1493</f>
        <v>585</v>
      </c>
      <c r="F1493" s="2">
        <f>W1493</f>
        <v>0.1</v>
      </c>
      <c r="G1493" s="2">
        <f>X1493</f>
        <v>1</v>
      </c>
      <c r="H1493" s="2">
        <f>Y1493</f>
        <v>10</v>
      </c>
      <c r="I1493" s="3">
        <f>Z1493</f>
        <v>0</v>
      </c>
      <c r="J1493" s="3">
        <f>AA1493</f>
        <v>0</v>
      </c>
      <c r="K1493" s="3">
        <f>AB1493</f>
        <v>585</v>
      </c>
      <c r="L1493" s="3">
        <f>AC1493</f>
        <v>0</v>
      </c>
      <c r="M1493" s="3">
        <f>AD1493</f>
        <v>0</v>
      </c>
      <c r="N1493" s="3">
        <f>AE1493</f>
        <v>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836</v>
      </c>
      <c r="S1493">
        <v>2</v>
      </c>
      <c r="T1493">
        <v>9153</v>
      </c>
      <c r="U1493">
        <v>585</v>
      </c>
      <c r="V1493" t="s">
        <v>11</v>
      </c>
      <c r="W1493">
        <v>0.1</v>
      </c>
      <c r="X1493">
        <v>1</v>
      </c>
      <c r="Y1493">
        <v>10</v>
      </c>
      <c r="Z1493">
        <v>0</v>
      </c>
      <c r="AA1493">
        <v>0</v>
      </c>
      <c r="AB1493">
        <v>585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 t="s">
        <v>837</v>
      </c>
      <c r="AJ1493" t="s">
        <v>797</v>
      </c>
      <c r="AK1493" t="s">
        <v>28</v>
      </c>
      <c r="AL1493">
        <v>1972</v>
      </c>
      <c r="AM1493">
        <v>52</v>
      </c>
      <c r="AN1493" t="s">
        <v>51</v>
      </c>
      <c r="AO1493" t="s">
        <v>16</v>
      </c>
    </row>
    <row r="1494" spans="1:41" x14ac:dyDescent="0.25">
      <c r="A1494">
        <f>MAX(A$8:A1493)+1</f>
        <v>1486</v>
      </c>
      <c r="B1494" s="2">
        <f>T1494</f>
        <v>9153</v>
      </c>
      <c r="C1494" s="2">
        <f>S1494</f>
        <v>194</v>
      </c>
      <c r="D1494" s="2" t="str">
        <f>AO1494</f>
        <v>TOR / ZON / V50F / EST</v>
      </c>
      <c r="E1494" s="2">
        <f>U1494</f>
        <v>13</v>
      </c>
      <c r="F1494" s="2">
        <f>W1494</f>
        <v>0.75</v>
      </c>
      <c r="G1494" s="2">
        <f>X1494</f>
        <v>1.5</v>
      </c>
      <c r="H1494" s="2">
        <f>Y1494</f>
        <v>10</v>
      </c>
      <c r="I1494" s="3">
        <f>Z1494</f>
        <v>146.25</v>
      </c>
      <c r="J1494" s="3">
        <f>AA1494</f>
        <v>0</v>
      </c>
      <c r="K1494" s="3">
        <f>AB1494</f>
        <v>0</v>
      </c>
      <c r="L1494" s="3">
        <f>AC1494</f>
        <v>0</v>
      </c>
      <c r="M1494" s="3">
        <f>AD1494</f>
        <v>0</v>
      </c>
      <c r="N1494" s="3">
        <f>AE1494</f>
        <v>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4088</v>
      </c>
      <c r="S1494">
        <v>194</v>
      </c>
      <c r="T1494">
        <v>9153</v>
      </c>
      <c r="U1494">
        <v>13</v>
      </c>
      <c r="V1494" t="s">
        <v>3882</v>
      </c>
      <c r="W1494">
        <v>0.75</v>
      </c>
      <c r="X1494">
        <v>1.5</v>
      </c>
      <c r="Y1494">
        <v>10</v>
      </c>
      <c r="Z1494">
        <v>146.25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 t="s">
        <v>837</v>
      </c>
      <c r="AJ1494" t="s">
        <v>797</v>
      </c>
      <c r="AK1494" t="s">
        <v>28</v>
      </c>
      <c r="AL1494">
        <v>1972</v>
      </c>
      <c r="AM1494">
        <v>52</v>
      </c>
      <c r="AN1494" t="s">
        <v>51</v>
      </c>
      <c r="AO1494" t="s">
        <v>4084</v>
      </c>
    </row>
    <row r="1495" spans="1:41" x14ac:dyDescent="0.25">
      <c r="A1495">
        <f>MAX(A$8:A1494)+1</f>
        <v>1487</v>
      </c>
      <c r="B1495" s="2">
        <f>T1495</f>
        <v>9153</v>
      </c>
      <c r="C1495" s="2">
        <f>S1495</f>
        <v>93</v>
      </c>
      <c r="D1495" s="2" t="str">
        <f>AO1495</f>
        <v>TOR / EST / V50 / EST</v>
      </c>
      <c r="E1495" s="2">
        <f>U1495</f>
        <v>16</v>
      </c>
      <c r="F1495" s="2">
        <f>W1495</f>
        <v>0.5</v>
      </c>
      <c r="G1495" s="2">
        <f>X1495</f>
        <v>6</v>
      </c>
      <c r="H1495" s="2">
        <f>Y1495</f>
        <v>10</v>
      </c>
      <c r="I1495" s="3">
        <f>Z1495</f>
        <v>480</v>
      </c>
      <c r="J1495" s="3">
        <f>AA1495</f>
        <v>0</v>
      </c>
      <c r="K1495" s="3">
        <f>AB1495</f>
        <v>0</v>
      </c>
      <c r="L1495" s="3">
        <f>AC1495</f>
        <v>0</v>
      </c>
      <c r="M1495" s="3">
        <f>AD1495</f>
        <v>0</v>
      </c>
      <c r="N1495" s="3">
        <f>AE1495</f>
        <v>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4762</v>
      </c>
      <c r="S1495">
        <v>93</v>
      </c>
      <c r="T1495">
        <v>9153</v>
      </c>
      <c r="U1495">
        <v>16</v>
      </c>
      <c r="V1495" t="s">
        <v>2462</v>
      </c>
      <c r="W1495">
        <v>0.5</v>
      </c>
      <c r="X1495">
        <v>6</v>
      </c>
      <c r="Y1495">
        <v>10</v>
      </c>
      <c r="Z1495">
        <v>480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 t="s">
        <v>837</v>
      </c>
      <c r="AJ1495" t="s">
        <v>797</v>
      </c>
      <c r="AK1495" t="s">
        <v>28</v>
      </c>
      <c r="AL1495">
        <v>1972</v>
      </c>
      <c r="AM1495">
        <v>52</v>
      </c>
      <c r="AN1495" t="s">
        <v>51</v>
      </c>
      <c r="AO1495" t="s">
        <v>492</v>
      </c>
    </row>
    <row r="1496" spans="1:41" x14ac:dyDescent="0.25">
      <c r="A1496">
        <f>MAX(A$8:A1495)+1</f>
        <v>1488</v>
      </c>
      <c r="B1496" s="2">
        <f>T1496</f>
        <v>9209</v>
      </c>
      <c r="C1496" s="2">
        <f>S1496</f>
        <v>131</v>
      </c>
      <c r="D1496" s="2" t="str">
        <f>AO1496</f>
        <v>CAMP / ESP / S21 / EST</v>
      </c>
      <c r="E1496" s="2">
        <f>U1496</f>
        <v>0.5</v>
      </c>
      <c r="F1496" s="2">
        <f>W1496</f>
        <v>4</v>
      </c>
      <c r="G1496" s="2">
        <f>X1496</f>
        <v>9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0</v>
      </c>
      <c r="L1496" s="3">
        <f>AC1496</f>
        <v>180</v>
      </c>
      <c r="M1496" s="3">
        <f>AD1496</f>
        <v>0</v>
      </c>
      <c r="N1496" s="3">
        <f>AE1496</f>
        <v>0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2672</v>
      </c>
      <c r="S1496">
        <v>131</v>
      </c>
      <c r="T1496">
        <v>9209</v>
      </c>
      <c r="U1496">
        <v>0.5</v>
      </c>
      <c r="V1496" t="s">
        <v>11</v>
      </c>
      <c r="W1496">
        <v>4</v>
      </c>
      <c r="X1496">
        <v>9</v>
      </c>
      <c r="Y1496">
        <v>10</v>
      </c>
      <c r="Z1496">
        <v>0</v>
      </c>
      <c r="AA1496">
        <v>0</v>
      </c>
      <c r="AB1496">
        <v>0</v>
      </c>
      <c r="AC1496">
        <v>180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 t="s">
        <v>1596</v>
      </c>
      <c r="AJ1496" t="s">
        <v>1562</v>
      </c>
      <c r="AK1496" t="s">
        <v>14</v>
      </c>
      <c r="AL1496">
        <v>2004</v>
      </c>
      <c r="AM1496">
        <v>20</v>
      </c>
      <c r="AN1496" t="s">
        <v>323</v>
      </c>
      <c r="AO1496" t="s">
        <v>79</v>
      </c>
    </row>
    <row r="1497" spans="1:41" x14ac:dyDescent="0.25">
      <c r="A1497">
        <f>MAX(A$8:A1496)+1</f>
        <v>1489</v>
      </c>
      <c r="B1497" s="2">
        <f>T1497</f>
        <v>9209</v>
      </c>
      <c r="C1497" s="2">
        <f>S1497</f>
        <v>3</v>
      </c>
      <c r="D1497" s="2" t="str">
        <f>AO1497</f>
        <v>LLIGUES ESTATALS /  /  / EST</v>
      </c>
      <c r="E1497" s="2">
        <f>U1497</f>
        <v>636</v>
      </c>
      <c r="F1497" s="2">
        <f>W1497</f>
        <v>1</v>
      </c>
      <c r="G1497" s="2">
        <f>X1497</f>
        <v>1</v>
      </c>
      <c r="H1497" s="2">
        <f>Y1497</f>
        <v>1</v>
      </c>
      <c r="I1497" s="3">
        <f>Z1497</f>
        <v>0</v>
      </c>
      <c r="J1497" s="3">
        <f>AA1497</f>
        <v>0</v>
      </c>
      <c r="K1497" s="3">
        <f>AB1497</f>
        <v>636</v>
      </c>
      <c r="L1497" s="3">
        <f>AC1497</f>
        <v>0</v>
      </c>
      <c r="M1497" s="3">
        <f>AD1497</f>
        <v>0</v>
      </c>
      <c r="N1497" s="3">
        <f>AE1497</f>
        <v>0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1745</v>
      </c>
      <c r="S1497">
        <v>3</v>
      </c>
      <c r="T1497">
        <v>9209</v>
      </c>
      <c r="U1497">
        <v>636</v>
      </c>
      <c r="V1497" t="s">
        <v>11</v>
      </c>
      <c r="W1497">
        <v>1</v>
      </c>
      <c r="X1497">
        <v>1</v>
      </c>
      <c r="Y1497">
        <v>1</v>
      </c>
      <c r="Z1497">
        <v>0</v>
      </c>
      <c r="AA1497">
        <v>0</v>
      </c>
      <c r="AB1497">
        <v>636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 t="s">
        <v>1596</v>
      </c>
      <c r="AJ1497" t="s">
        <v>1562</v>
      </c>
      <c r="AK1497" t="s">
        <v>14</v>
      </c>
      <c r="AL1497">
        <v>2004</v>
      </c>
      <c r="AM1497">
        <v>20</v>
      </c>
      <c r="AN1497" t="s">
        <v>323</v>
      </c>
      <c r="AO1497" t="s">
        <v>1693</v>
      </c>
    </row>
    <row r="1498" spans="1:41" x14ac:dyDescent="0.25">
      <c r="A1498">
        <f>MAX(A$8:A1497)+1</f>
        <v>1490</v>
      </c>
      <c r="B1498" s="2">
        <f>T1498</f>
        <v>9209</v>
      </c>
      <c r="C1498" s="2">
        <f>S1498</f>
        <v>2</v>
      </c>
      <c r="D1498" s="2" t="str">
        <f>AO1498</f>
        <v>RQ / RFETM / ABS / EST</v>
      </c>
      <c r="E1498" s="2">
        <f>U1498</f>
        <v>221</v>
      </c>
      <c r="F1498" s="2">
        <f>W1498</f>
        <v>0.1</v>
      </c>
      <c r="G1498" s="2">
        <f>X1498</f>
        <v>1</v>
      </c>
      <c r="H1498" s="2">
        <f>Y1498</f>
        <v>10</v>
      </c>
      <c r="I1498" s="3">
        <f>Z1498</f>
        <v>0</v>
      </c>
      <c r="J1498" s="3">
        <f>AA1498</f>
        <v>0</v>
      </c>
      <c r="K1498" s="3">
        <f>AB1498</f>
        <v>221</v>
      </c>
      <c r="L1498" s="3">
        <f>AC1498</f>
        <v>0</v>
      </c>
      <c r="M1498" s="3">
        <f>AD1498</f>
        <v>0</v>
      </c>
      <c r="N1498" s="3">
        <f>AE1498</f>
        <v>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1595</v>
      </c>
      <c r="S1498">
        <v>2</v>
      </c>
      <c r="T1498">
        <v>9209</v>
      </c>
      <c r="U1498">
        <v>221</v>
      </c>
      <c r="V1498" t="s">
        <v>11</v>
      </c>
      <c r="W1498">
        <v>0.1</v>
      </c>
      <c r="X1498">
        <v>1</v>
      </c>
      <c r="Y1498">
        <v>10</v>
      </c>
      <c r="Z1498">
        <v>0</v>
      </c>
      <c r="AA1498">
        <v>0</v>
      </c>
      <c r="AB1498">
        <v>221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 t="s">
        <v>1596</v>
      </c>
      <c r="AJ1498" t="s">
        <v>1562</v>
      </c>
      <c r="AK1498" t="s">
        <v>14</v>
      </c>
      <c r="AL1498">
        <v>2004</v>
      </c>
      <c r="AM1498">
        <v>20</v>
      </c>
      <c r="AN1498" t="s">
        <v>323</v>
      </c>
      <c r="AO1498" t="s">
        <v>16</v>
      </c>
    </row>
    <row r="1499" spans="1:41" x14ac:dyDescent="0.25">
      <c r="A1499">
        <f>MAX(A$8:A1498)+1</f>
        <v>1491</v>
      </c>
      <c r="B1499" s="2">
        <f>T1499</f>
        <v>9209</v>
      </c>
      <c r="C1499" s="2">
        <f>S1499</f>
        <v>167</v>
      </c>
      <c r="D1499" s="2" t="str">
        <f>AO1499</f>
        <v>OP / CAT1F / CAD C / CAT</v>
      </c>
      <c r="E1499" s="2">
        <f>U1499</f>
        <v>0.85</v>
      </c>
      <c r="F1499" s="2">
        <f>W1499</f>
        <v>0.5</v>
      </c>
      <c r="G1499" s="2">
        <f>X1499</f>
        <v>3.5</v>
      </c>
      <c r="H1499" s="2">
        <f>Y1499</f>
        <v>10</v>
      </c>
      <c r="I1499" s="3">
        <f>Z1499</f>
        <v>0</v>
      </c>
      <c r="J1499" s="3">
        <f>AA1499</f>
        <v>0</v>
      </c>
      <c r="K1499" s="3">
        <f>AB1499</f>
        <v>14.875</v>
      </c>
      <c r="L1499" s="3">
        <f>AC1499</f>
        <v>14.875</v>
      </c>
      <c r="M1499" s="3">
        <f>AD1499</f>
        <v>0</v>
      </c>
      <c r="N1499" s="3">
        <f>AE1499</f>
        <v>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3653</v>
      </c>
      <c r="S1499">
        <v>167</v>
      </c>
      <c r="T1499">
        <v>9209</v>
      </c>
      <c r="U1499">
        <v>0.85</v>
      </c>
      <c r="V1499" t="s">
        <v>22</v>
      </c>
      <c r="W1499">
        <v>0.5</v>
      </c>
      <c r="X1499">
        <v>3.5</v>
      </c>
      <c r="Y1499">
        <v>10</v>
      </c>
      <c r="Z1499">
        <v>0</v>
      </c>
      <c r="AA1499">
        <v>0</v>
      </c>
      <c r="AB1499">
        <v>14.875</v>
      </c>
      <c r="AC1499">
        <v>14.875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 t="s">
        <v>1596</v>
      </c>
      <c r="AJ1499" t="s">
        <v>1562</v>
      </c>
      <c r="AK1499" t="s">
        <v>14</v>
      </c>
      <c r="AL1499">
        <v>2004</v>
      </c>
      <c r="AM1499">
        <v>20</v>
      </c>
      <c r="AN1499" t="s">
        <v>323</v>
      </c>
      <c r="AO1499" t="s">
        <v>144</v>
      </c>
    </row>
    <row r="1500" spans="1:41" x14ac:dyDescent="0.25">
      <c r="A1500">
        <f>MAX(A$8:A1499)+1</f>
        <v>1492</v>
      </c>
      <c r="B1500" s="2">
        <f>T1500</f>
        <v>9209</v>
      </c>
      <c r="C1500" s="2">
        <f>S1500</f>
        <v>15</v>
      </c>
      <c r="D1500" s="2" t="str">
        <f>AO1500</f>
        <v>OP / CAT1F / SEN B / CAT</v>
      </c>
      <c r="E1500" s="2">
        <f>U1500</f>
        <v>7</v>
      </c>
      <c r="F1500" s="2">
        <f>W1500</f>
        <v>0.5</v>
      </c>
      <c r="G1500" s="2">
        <f>X1500</f>
        <v>15</v>
      </c>
      <c r="H1500" s="2">
        <f>Y1500</f>
        <v>10</v>
      </c>
      <c r="I1500" s="3">
        <f>Z1500</f>
        <v>0</v>
      </c>
      <c r="J1500" s="3">
        <f>AA1500</f>
        <v>0</v>
      </c>
      <c r="K1500" s="3">
        <f>AB1500</f>
        <v>525</v>
      </c>
      <c r="L1500" s="3">
        <f>AC1500</f>
        <v>525</v>
      </c>
      <c r="M1500" s="3">
        <f>AD1500</f>
        <v>0</v>
      </c>
      <c r="N1500" s="3">
        <f>AE1500</f>
        <v>0</v>
      </c>
      <c r="O1500" s="3">
        <f>AF1500</f>
        <v>0</v>
      </c>
      <c r="P1500" s="3">
        <f>AG1500</f>
        <v>0</v>
      </c>
      <c r="Q1500" s="3">
        <f>AH1500</f>
        <v>0</v>
      </c>
      <c r="R1500" t="s">
        <v>3770</v>
      </c>
      <c r="S1500">
        <v>15</v>
      </c>
      <c r="T1500">
        <v>9209</v>
      </c>
      <c r="U1500">
        <v>7</v>
      </c>
      <c r="V1500" t="s">
        <v>22</v>
      </c>
      <c r="W1500">
        <v>0.5</v>
      </c>
      <c r="X1500">
        <v>15</v>
      </c>
      <c r="Y1500">
        <v>10</v>
      </c>
      <c r="Z1500">
        <v>0</v>
      </c>
      <c r="AA1500">
        <v>0</v>
      </c>
      <c r="AB1500">
        <v>525</v>
      </c>
      <c r="AC1500">
        <v>525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 t="s">
        <v>1596</v>
      </c>
      <c r="AJ1500" t="s">
        <v>1562</v>
      </c>
      <c r="AK1500" t="s">
        <v>14</v>
      </c>
      <c r="AL1500">
        <v>2004</v>
      </c>
      <c r="AM1500">
        <v>20</v>
      </c>
      <c r="AN1500" t="s">
        <v>323</v>
      </c>
      <c r="AO1500" t="s">
        <v>40</v>
      </c>
    </row>
    <row r="1501" spans="1:41" x14ac:dyDescent="0.25">
      <c r="A1501">
        <f>MAX(A$8:A1500)+1</f>
        <v>1493</v>
      </c>
      <c r="B1501" s="2">
        <f>T1501</f>
        <v>9209</v>
      </c>
      <c r="C1501" s="2">
        <f>S1501</f>
        <v>77</v>
      </c>
      <c r="D1501" s="2" t="str">
        <f>AO1501</f>
        <v>TOR / ZON / S21 / EST</v>
      </c>
      <c r="E1501" s="2">
        <f>U1501</f>
        <v>5.5</v>
      </c>
      <c r="F1501" s="2">
        <f>W1501</f>
        <v>2</v>
      </c>
      <c r="G1501" s="2">
        <f>X1501</f>
        <v>9</v>
      </c>
      <c r="H1501" s="2">
        <f>Y1501</f>
        <v>10</v>
      </c>
      <c r="I1501" s="3">
        <f>Z1501</f>
        <v>0</v>
      </c>
      <c r="J1501" s="3">
        <f>AA1501</f>
        <v>0</v>
      </c>
      <c r="K1501" s="3">
        <f>AB1501</f>
        <v>0</v>
      </c>
      <c r="L1501" s="3">
        <f>AC1501</f>
        <v>990</v>
      </c>
      <c r="M1501" s="3">
        <f>AD1501</f>
        <v>0</v>
      </c>
      <c r="N1501" s="3">
        <f>AE1501</f>
        <v>0</v>
      </c>
      <c r="O1501" s="3">
        <f>AF1501</f>
        <v>0</v>
      </c>
      <c r="P1501" s="3">
        <f>AG1501</f>
        <v>0</v>
      </c>
      <c r="Q1501" s="3">
        <f>AH1501</f>
        <v>0</v>
      </c>
      <c r="R1501" t="s">
        <v>2107</v>
      </c>
      <c r="S1501">
        <v>77</v>
      </c>
      <c r="T1501">
        <v>9209</v>
      </c>
      <c r="U1501">
        <v>5.5</v>
      </c>
      <c r="V1501" t="s">
        <v>3882</v>
      </c>
      <c r="W1501">
        <v>2</v>
      </c>
      <c r="X1501">
        <v>9</v>
      </c>
      <c r="Y1501">
        <v>10</v>
      </c>
      <c r="Z1501">
        <v>0</v>
      </c>
      <c r="AA1501">
        <v>0</v>
      </c>
      <c r="AB1501">
        <v>0</v>
      </c>
      <c r="AC1501">
        <v>990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 t="s">
        <v>1596</v>
      </c>
      <c r="AJ1501" t="s">
        <v>1562</v>
      </c>
      <c r="AK1501" t="s">
        <v>14</v>
      </c>
      <c r="AL1501">
        <v>2004</v>
      </c>
      <c r="AM1501">
        <v>20</v>
      </c>
      <c r="AN1501" t="s">
        <v>323</v>
      </c>
      <c r="AO1501" t="s">
        <v>81</v>
      </c>
    </row>
    <row r="1502" spans="1:41" x14ac:dyDescent="0.25">
      <c r="A1502">
        <f>MAX(A$8:A1501)+1</f>
        <v>1494</v>
      </c>
      <c r="B1502" s="2">
        <f>T1502</f>
        <v>9209</v>
      </c>
      <c r="C1502" s="2">
        <f>S1502</f>
        <v>119</v>
      </c>
      <c r="D1502" s="2" t="str">
        <f>AO1502</f>
        <v>CAMP / CAT / S21 / CAT</v>
      </c>
      <c r="E1502" s="2">
        <f>U1502</f>
        <v>2</v>
      </c>
      <c r="F1502" s="2">
        <f>W1502</f>
        <v>2</v>
      </c>
      <c r="G1502" s="2">
        <f>X1502</f>
        <v>9</v>
      </c>
      <c r="H1502" s="2">
        <f>Y1502</f>
        <v>10</v>
      </c>
      <c r="I1502" s="3">
        <f>Z1502</f>
        <v>0</v>
      </c>
      <c r="J1502" s="3">
        <f>AA1502</f>
        <v>0</v>
      </c>
      <c r="K1502" s="3">
        <f>AB1502</f>
        <v>0</v>
      </c>
      <c r="L1502" s="3">
        <f>AC1502</f>
        <v>360</v>
      </c>
      <c r="M1502" s="3">
        <f>AD1502</f>
        <v>0</v>
      </c>
      <c r="N1502" s="3">
        <f>AE1502</f>
        <v>0</v>
      </c>
      <c r="O1502" s="3">
        <f>AF1502</f>
        <v>0</v>
      </c>
      <c r="P1502" s="3">
        <f>AG1502</f>
        <v>0</v>
      </c>
      <c r="Q1502" s="3">
        <f>AH1502</f>
        <v>0</v>
      </c>
      <c r="R1502" t="s">
        <v>1597</v>
      </c>
      <c r="S1502">
        <v>119</v>
      </c>
      <c r="T1502">
        <v>9209</v>
      </c>
      <c r="U1502">
        <v>2</v>
      </c>
      <c r="V1502" t="s">
        <v>4113</v>
      </c>
      <c r="W1502">
        <v>2</v>
      </c>
      <c r="X1502">
        <v>9</v>
      </c>
      <c r="Y1502">
        <v>10</v>
      </c>
      <c r="Z1502">
        <v>0</v>
      </c>
      <c r="AA1502">
        <v>0</v>
      </c>
      <c r="AB1502">
        <v>0</v>
      </c>
      <c r="AC1502">
        <v>360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 t="s">
        <v>1596</v>
      </c>
      <c r="AJ1502" t="s">
        <v>1562</v>
      </c>
      <c r="AK1502" t="s">
        <v>14</v>
      </c>
      <c r="AL1502">
        <v>2004</v>
      </c>
      <c r="AM1502">
        <v>20</v>
      </c>
      <c r="AN1502" t="s">
        <v>323</v>
      </c>
      <c r="AO1502" t="s">
        <v>77</v>
      </c>
    </row>
    <row r="1503" spans="1:41" x14ac:dyDescent="0.25">
      <c r="A1503">
        <f>MAX(A$8:A1502)+1</f>
        <v>1495</v>
      </c>
      <c r="B1503" s="2">
        <f>T1503</f>
        <v>9209</v>
      </c>
      <c r="C1503" s="2">
        <f>S1503</f>
        <v>87</v>
      </c>
      <c r="D1503" s="2" t="str">
        <f>AO1503</f>
        <v>TOR / EST / S21 / EST</v>
      </c>
      <c r="E1503" s="2">
        <f>U1503</f>
        <v>1.5</v>
      </c>
      <c r="F1503" s="2">
        <f>W1503</f>
        <v>4</v>
      </c>
      <c r="G1503" s="2">
        <f>X1503</f>
        <v>9</v>
      </c>
      <c r="H1503" s="2">
        <f>Y1503</f>
        <v>10</v>
      </c>
      <c r="I1503" s="3">
        <f>Z1503</f>
        <v>0</v>
      </c>
      <c r="J1503" s="3">
        <f>AA1503</f>
        <v>0</v>
      </c>
      <c r="K1503" s="3">
        <f>AB1503</f>
        <v>0</v>
      </c>
      <c r="L1503" s="3">
        <f>AC1503</f>
        <v>540</v>
      </c>
      <c r="M1503" s="3">
        <f>AD1503</f>
        <v>0</v>
      </c>
      <c r="N1503" s="3">
        <f>AE1503</f>
        <v>0</v>
      </c>
      <c r="O1503" s="3">
        <f>AF1503</f>
        <v>0</v>
      </c>
      <c r="P1503" s="3">
        <f>AG1503</f>
        <v>0</v>
      </c>
      <c r="Q1503" s="3">
        <f>AH1503</f>
        <v>0</v>
      </c>
      <c r="R1503" t="s">
        <v>2228</v>
      </c>
      <c r="S1503">
        <v>87</v>
      </c>
      <c r="T1503">
        <v>9209</v>
      </c>
      <c r="U1503">
        <v>1.5</v>
      </c>
      <c r="V1503" t="s">
        <v>2462</v>
      </c>
      <c r="W1503">
        <v>4</v>
      </c>
      <c r="X1503">
        <v>9</v>
      </c>
      <c r="Y1503">
        <v>10</v>
      </c>
      <c r="Z1503">
        <v>0</v>
      </c>
      <c r="AA1503">
        <v>0</v>
      </c>
      <c r="AB1503">
        <v>0</v>
      </c>
      <c r="AC1503">
        <v>540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 t="s">
        <v>1596</v>
      </c>
      <c r="AJ1503" t="s">
        <v>1562</v>
      </c>
      <c r="AK1503" t="s">
        <v>14</v>
      </c>
      <c r="AL1503">
        <v>2004</v>
      </c>
      <c r="AM1503">
        <v>20</v>
      </c>
      <c r="AN1503" t="s">
        <v>323</v>
      </c>
      <c r="AO1503" t="s">
        <v>82</v>
      </c>
    </row>
    <row r="1504" spans="1:41" x14ac:dyDescent="0.25">
      <c r="A1504">
        <f>MAX(A$8:A1503)+1</f>
        <v>1496</v>
      </c>
      <c r="B1504" s="2">
        <f>T1504</f>
        <v>10034</v>
      </c>
      <c r="C1504" s="2">
        <f>S1504</f>
        <v>132</v>
      </c>
      <c r="D1504" s="2" t="str">
        <f>AO1504</f>
        <v>CAMP / ESP / JUV / EST</v>
      </c>
      <c r="E1504" s="2">
        <f>U1504</f>
        <v>1</v>
      </c>
      <c r="F1504" s="2">
        <f>W1504</f>
        <v>4</v>
      </c>
      <c r="G1504" s="2">
        <f>X1504</f>
        <v>6</v>
      </c>
      <c r="H1504" s="2">
        <f>Y1504</f>
        <v>10</v>
      </c>
      <c r="I1504" s="3">
        <f>Z1504</f>
        <v>0</v>
      </c>
      <c r="J1504" s="3">
        <f>AA1504</f>
        <v>0</v>
      </c>
      <c r="K1504" s="3">
        <f>AB1504</f>
        <v>0</v>
      </c>
      <c r="L1504" s="3">
        <f>AC1504</f>
        <v>0</v>
      </c>
      <c r="M1504" s="3">
        <f>AD1504</f>
        <v>0</v>
      </c>
      <c r="N1504" s="3">
        <f>AE1504</f>
        <v>0</v>
      </c>
      <c r="O1504" s="3">
        <f>AF1504</f>
        <v>0</v>
      </c>
      <c r="P1504" s="3">
        <f>AG1504</f>
        <v>0</v>
      </c>
      <c r="Q1504" s="3">
        <f>AH1504</f>
        <v>0</v>
      </c>
      <c r="R1504" t="s">
        <v>96</v>
      </c>
      <c r="S1504">
        <v>132</v>
      </c>
      <c r="T1504">
        <v>10034</v>
      </c>
      <c r="U1504">
        <v>1</v>
      </c>
      <c r="V1504" t="s">
        <v>11</v>
      </c>
      <c r="W1504">
        <v>4</v>
      </c>
      <c r="X1504">
        <v>6</v>
      </c>
      <c r="Y1504">
        <v>10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 t="s">
        <v>94</v>
      </c>
      <c r="AJ1504" t="s">
        <v>24</v>
      </c>
      <c r="AK1504" t="s">
        <v>28</v>
      </c>
      <c r="AL1504">
        <v>2005</v>
      </c>
      <c r="AM1504">
        <v>19</v>
      </c>
      <c r="AN1504" t="s">
        <v>131</v>
      </c>
      <c r="AO1504" t="s">
        <v>32</v>
      </c>
    </row>
    <row r="1505" spans="1:41" x14ac:dyDescent="0.25">
      <c r="A1505">
        <f>MAX(A$8:A1504)+1</f>
        <v>1497</v>
      </c>
      <c r="B1505" s="2">
        <f>T1505</f>
        <v>10034</v>
      </c>
      <c r="C1505" s="2">
        <f>S1505</f>
        <v>150</v>
      </c>
      <c r="D1505" s="2" t="str">
        <f>AO1505</f>
        <v>CAMP / ESP / ADA 10 / EST</v>
      </c>
      <c r="E1505" s="2">
        <f>U1505</f>
        <v>10</v>
      </c>
      <c r="F1505" s="2">
        <f>W1505</f>
        <v>4</v>
      </c>
      <c r="G1505" s="2">
        <f>X1505</f>
        <v>10</v>
      </c>
      <c r="H1505" s="2">
        <f>Y1505</f>
        <v>10</v>
      </c>
      <c r="I1505" s="3">
        <f>Z1505</f>
        <v>0</v>
      </c>
      <c r="J1505" s="3">
        <f>AA1505</f>
        <v>4000</v>
      </c>
      <c r="K1505" s="3">
        <f>AB1505</f>
        <v>0</v>
      </c>
      <c r="L1505" s="3">
        <f>AC1505</f>
        <v>0</v>
      </c>
      <c r="M1505" s="3">
        <f>AD1505</f>
        <v>0</v>
      </c>
      <c r="N1505" s="3">
        <f>AE1505</f>
        <v>0</v>
      </c>
      <c r="O1505" s="3">
        <f>AF1505</f>
        <v>0</v>
      </c>
      <c r="P1505" s="3">
        <f>AG1505</f>
        <v>0</v>
      </c>
      <c r="Q1505" s="3">
        <f>AH1505</f>
        <v>0</v>
      </c>
      <c r="R1505" t="s">
        <v>2818</v>
      </c>
      <c r="S1505">
        <v>150</v>
      </c>
      <c r="T1505">
        <v>10034</v>
      </c>
      <c r="U1505">
        <v>10</v>
      </c>
      <c r="V1505" t="s">
        <v>11</v>
      </c>
      <c r="W1505">
        <v>4</v>
      </c>
      <c r="X1505">
        <v>10</v>
      </c>
      <c r="Y1505">
        <v>10</v>
      </c>
      <c r="Z1505">
        <v>0</v>
      </c>
      <c r="AA1505">
        <v>4000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 t="s">
        <v>94</v>
      </c>
      <c r="AJ1505" t="s">
        <v>24</v>
      </c>
      <c r="AK1505" t="s">
        <v>28</v>
      </c>
      <c r="AL1505">
        <v>2005</v>
      </c>
      <c r="AM1505">
        <v>19</v>
      </c>
      <c r="AN1505" t="s">
        <v>131</v>
      </c>
      <c r="AO1505" t="s">
        <v>549</v>
      </c>
    </row>
    <row r="1506" spans="1:41" x14ac:dyDescent="0.25">
      <c r="A1506">
        <f>MAX(A$8:A1505)+1</f>
        <v>1498</v>
      </c>
      <c r="B1506" s="2">
        <f>T1506</f>
        <v>10034</v>
      </c>
      <c r="C1506" s="2">
        <f>S1506</f>
        <v>3</v>
      </c>
      <c r="D1506" s="2" t="str">
        <f>AO1506</f>
        <v>LLIGUES ESTATALS /  /  / EST</v>
      </c>
      <c r="E1506" s="2">
        <f>U1506</f>
        <v>1050</v>
      </c>
      <c r="F1506" s="2">
        <f>W1506</f>
        <v>1</v>
      </c>
      <c r="G1506" s="2">
        <f>X1506</f>
        <v>1</v>
      </c>
      <c r="H1506" s="2">
        <f>Y1506</f>
        <v>1</v>
      </c>
      <c r="I1506" s="3">
        <f>Z1506</f>
        <v>0</v>
      </c>
      <c r="J1506" s="3">
        <f>AA1506</f>
        <v>0</v>
      </c>
      <c r="K1506" s="3">
        <f>AB1506</f>
        <v>1050</v>
      </c>
      <c r="L1506" s="3">
        <f>AC1506</f>
        <v>0</v>
      </c>
      <c r="M1506" s="3">
        <f>AD1506</f>
        <v>0</v>
      </c>
      <c r="N1506" s="3">
        <f>AE1506</f>
        <v>0</v>
      </c>
      <c r="O1506" s="3">
        <f>AF1506</f>
        <v>0</v>
      </c>
      <c r="P1506" s="3">
        <f>AG1506</f>
        <v>0</v>
      </c>
      <c r="Q1506" s="3">
        <f>AH1506</f>
        <v>0</v>
      </c>
      <c r="R1506" t="s">
        <v>1987</v>
      </c>
      <c r="S1506">
        <v>3</v>
      </c>
      <c r="T1506">
        <v>10034</v>
      </c>
      <c r="U1506">
        <v>1050</v>
      </c>
      <c r="V1506" t="s">
        <v>11</v>
      </c>
      <c r="W1506">
        <v>1</v>
      </c>
      <c r="X1506">
        <v>1</v>
      </c>
      <c r="Y1506">
        <v>1</v>
      </c>
      <c r="Z1506">
        <v>0</v>
      </c>
      <c r="AA1506">
        <v>0</v>
      </c>
      <c r="AB1506">
        <v>1050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 t="s">
        <v>94</v>
      </c>
      <c r="AJ1506" t="s">
        <v>24</v>
      </c>
      <c r="AK1506" t="s">
        <v>28</v>
      </c>
      <c r="AL1506">
        <v>2005</v>
      </c>
      <c r="AM1506">
        <v>19</v>
      </c>
      <c r="AN1506" t="s">
        <v>131</v>
      </c>
      <c r="AO1506" t="s">
        <v>1693</v>
      </c>
    </row>
    <row r="1507" spans="1:41" x14ac:dyDescent="0.25">
      <c r="A1507">
        <f>MAX(A$8:A1506)+1</f>
        <v>1499</v>
      </c>
      <c r="B1507" s="2">
        <f>T1507</f>
        <v>10034</v>
      </c>
      <c r="C1507" s="2">
        <f>S1507</f>
        <v>2</v>
      </c>
      <c r="D1507" s="2" t="str">
        <f>AO1507</f>
        <v>RQ / RFETM / ABS / EST</v>
      </c>
      <c r="E1507" s="2">
        <f>U1507</f>
        <v>531</v>
      </c>
      <c r="F1507" s="2">
        <f>W1507</f>
        <v>0.1</v>
      </c>
      <c r="G1507" s="2">
        <f>X1507</f>
        <v>1</v>
      </c>
      <c r="H1507" s="2">
        <f>Y1507</f>
        <v>10</v>
      </c>
      <c r="I1507" s="3">
        <f>Z1507</f>
        <v>0</v>
      </c>
      <c r="J1507" s="3">
        <f>AA1507</f>
        <v>0</v>
      </c>
      <c r="K1507" s="3">
        <f>AB1507</f>
        <v>531</v>
      </c>
      <c r="L1507" s="3">
        <f>AC1507</f>
        <v>0</v>
      </c>
      <c r="M1507" s="3">
        <f>AD1507</f>
        <v>0</v>
      </c>
      <c r="N1507" s="3">
        <f>AE1507</f>
        <v>0</v>
      </c>
      <c r="O1507" s="3">
        <f>AF1507</f>
        <v>0</v>
      </c>
      <c r="P1507" s="3">
        <f>AG1507</f>
        <v>0</v>
      </c>
      <c r="Q1507" s="3">
        <f>AH1507</f>
        <v>0</v>
      </c>
      <c r="R1507" t="s">
        <v>97</v>
      </c>
      <c r="S1507">
        <v>2</v>
      </c>
      <c r="T1507">
        <v>10034</v>
      </c>
      <c r="U1507">
        <v>531</v>
      </c>
      <c r="V1507" t="s">
        <v>11</v>
      </c>
      <c r="W1507">
        <v>0.1</v>
      </c>
      <c r="X1507">
        <v>1</v>
      </c>
      <c r="Y1507">
        <v>10</v>
      </c>
      <c r="Z1507">
        <v>0</v>
      </c>
      <c r="AA1507">
        <v>0</v>
      </c>
      <c r="AB1507">
        <v>531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 t="s">
        <v>94</v>
      </c>
      <c r="AJ1507" t="s">
        <v>24</v>
      </c>
      <c r="AK1507" t="s">
        <v>28</v>
      </c>
      <c r="AL1507">
        <v>2005</v>
      </c>
      <c r="AM1507">
        <v>19</v>
      </c>
      <c r="AN1507" t="s">
        <v>131</v>
      </c>
      <c r="AO1507" t="s">
        <v>16</v>
      </c>
    </row>
    <row r="1508" spans="1:41" x14ac:dyDescent="0.25">
      <c r="A1508">
        <f>MAX(A$8:A1507)+1</f>
        <v>1500</v>
      </c>
      <c r="B1508" s="2">
        <f>T1508</f>
        <v>10034</v>
      </c>
      <c r="C1508" s="2">
        <f>S1508</f>
        <v>8</v>
      </c>
      <c r="D1508" s="2" t="str">
        <f>AO1508</f>
        <v>OP / VIC / ADA / CAT</v>
      </c>
      <c r="E1508" s="2">
        <f>U1508</f>
        <v>8</v>
      </c>
      <c r="F1508" s="2">
        <f>W1508</f>
        <v>1</v>
      </c>
      <c r="G1508" s="2">
        <f>X1508</f>
        <v>10</v>
      </c>
      <c r="H1508" s="2">
        <f>Y1508</f>
        <v>10</v>
      </c>
      <c r="I1508" s="3">
        <f>Z1508</f>
        <v>0</v>
      </c>
      <c r="J1508" s="3">
        <f>AA1508</f>
        <v>800</v>
      </c>
      <c r="K1508" s="3">
        <f>AB1508</f>
        <v>0</v>
      </c>
      <c r="L1508" s="3">
        <f>AC1508</f>
        <v>0</v>
      </c>
      <c r="M1508" s="3">
        <f>AD1508</f>
        <v>0</v>
      </c>
      <c r="N1508" s="3">
        <f>AE1508</f>
        <v>0</v>
      </c>
      <c r="O1508" s="3">
        <f>AF1508</f>
        <v>0</v>
      </c>
      <c r="P1508" s="3">
        <f>AG1508</f>
        <v>0</v>
      </c>
      <c r="Q1508" s="3">
        <f>AH1508</f>
        <v>0</v>
      </c>
      <c r="R1508" t="s">
        <v>3337</v>
      </c>
      <c r="S1508">
        <v>8</v>
      </c>
      <c r="T1508">
        <v>10034</v>
      </c>
      <c r="U1508">
        <v>8</v>
      </c>
      <c r="V1508" t="s">
        <v>22</v>
      </c>
      <c r="W1508">
        <v>1</v>
      </c>
      <c r="X1508">
        <v>10</v>
      </c>
      <c r="Y1508">
        <v>10</v>
      </c>
      <c r="Z1508">
        <v>0</v>
      </c>
      <c r="AA1508">
        <v>800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 t="s">
        <v>94</v>
      </c>
      <c r="AJ1508" t="s">
        <v>24</v>
      </c>
      <c r="AK1508" t="s">
        <v>28</v>
      </c>
      <c r="AL1508">
        <v>2005</v>
      </c>
      <c r="AM1508">
        <v>19</v>
      </c>
      <c r="AN1508" t="s">
        <v>131</v>
      </c>
      <c r="AO1508" t="s">
        <v>3334</v>
      </c>
    </row>
    <row r="1509" spans="1:41" x14ac:dyDescent="0.25">
      <c r="A1509">
        <f>MAX(A$8:A1508)+1</f>
        <v>1501</v>
      </c>
      <c r="B1509" s="2">
        <f>T1509</f>
        <v>10034</v>
      </c>
      <c r="C1509" s="2">
        <f>S1509</f>
        <v>12</v>
      </c>
      <c r="D1509" s="2" t="str">
        <f>AO1509</f>
        <v>OP / CAT1F / ADA / CAT</v>
      </c>
      <c r="E1509" s="2">
        <f>U1509</f>
        <v>20</v>
      </c>
      <c r="F1509" s="2">
        <f>W1509</f>
        <v>1.25</v>
      </c>
      <c r="G1509" s="2">
        <f>X1509</f>
        <v>10</v>
      </c>
      <c r="H1509" s="2">
        <f>Y1509</f>
        <v>10</v>
      </c>
      <c r="I1509" s="3">
        <f>Z1509</f>
        <v>0</v>
      </c>
      <c r="J1509" s="3">
        <f>AA1509</f>
        <v>2500</v>
      </c>
      <c r="K1509" s="3">
        <f>AB1509</f>
        <v>0</v>
      </c>
      <c r="L1509" s="3">
        <f>AC1509</f>
        <v>0</v>
      </c>
      <c r="M1509" s="3">
        <f>AD1509</f>
        <v>0</v>
      </c>
      <c r="N1509" s="3">
        <f>AE1509</f>
        <v>0</v>
      </c>
      <c r="O1509" s="3">
        <f>AF1509</f>
        <v>0</v>
      </c>
      <c r="P1509" s="3">
        <f>AG1509</f>
        <v>0</v>
      </c>
      <c r="Q1509" s="3">
        <f>AH1509</f>
        <v>0</v>
      </c>
      <c r="R1509" t="s">
        <v>3492</v>
      </c>
      <c r="S1509">
        <v>12</v>
      </c>
      <c r="T1509">
        <v>10034</v>
      </c>
      <c r="U1509">
        <v>20</v>
      </c>
      <c r="V1509" t="s">
        <v>22</v>
      </c>
      <c r="W1509">
        <v>1.25</v>
      </c>
      <c r="X1509">
        <v>10</v>
      </c>
      <c r="Y1509">
        <v>10</v>
      </c>
      <c r="Z1509">
        <v>0</v>
      </c>
      <c r="AA1509">
        <v>2500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 t="s">
        <v>94</v>
      </c>
      <c r="AJ1509" t="s">
        <v>24</v>
      </c>
      <c r="AK1509" t="s">
        <v>28</v>
      </c>
      <c r="AL1509">
        <v>2005</v>
      </c>
      <c r="AM1509">
        <v>19</v>
      </c>
      <c r="AN1509" t="s">
        <v>131</v>
      </c>
      <c r="AO1509" t="s">
        <v>272</v>
      </c>
    </row>
    <row r="1510" spans="1:41" x14ac:dyDescent="0.25">
      <c r="A1510">
        <f>MAX(A$8:A1509)+1</f>
        <v>1502</v>
      </c>
      <c r="B1510" s="2">
        <f>T1510</f>
        <v>10034</v>
      </c>
      <c r="C1510" s="2">
        <f>S1510</f>
        <v>95</v>
      </c>
      <c r="D1510" s="2" t="str">
        <f>AO1510</f>
        <v>TOR / EST / ADA / EST</v>
      </c>
      <c r="E1510" s="2">
        <f>U1510</f>
        <v>8</v>
      </c>
      <c r="F1510" s="2">
        <f>W1510</f>
        <v>2</v>
      </c>
      <c r="G1510" s="2">
        <f>X1510</f>
        <v>10</v>
      </c>
      <c r="H1510" s="2">
        <f>Y1510</f>
        <v>10</v>
      </c>
      <c r="I1510" s="3">
        <f>Z1510</f>
        <v>0</v>
      </c>
      <c r="J1510" s="3">
        <f>AA1510</f>
        <v>1600</v>
      </c>
      <c r="K1510" s="3">
        <f>AB1510</f>
        <v>0</v>
      </c>
      <c r="L1510" s="3">
        <f>AC1510</f>
        <v>0</v>
      </c>
      <c r="M1510" s="3">
        <f>AD1510</f>
        <v>0</v>
      </c>
      <c r="N1510" s="3">
        <f>AE1510</f>
        <v>0</v>
      </c>
      <c r="O1510" s="3">
        <f>AF1510</f>
        <v>0</v>
      </c>
      <c r="P1510" s="3">
        <f>AG1510</f>
        <v>0</v>
      </c>
      <c r="Q1510" s="3">
        <f>AH1510</f>
        <v>0</v>
      </c>
      <c r="R1510" t="s">
        <v>2210</v>
      </c>
      <c r="S1510">
        <v>95</v>
      </c>
      <c r="T1510">
        <v>10034</v>
      </c>
      <c r="U1510">
        <v>8</v>
      </c>
      <c r="V1510" t="s">
        <v>2462</v>
      </c>
      <c r="W1510">
        <v>2</v>
      </c>
      <c r="X1510">
        <v>10</v>
      </c>
      <c r="Y1510">
        <v>10</v>
      </c>
      <c r="Z1510">
        <v>0</v>
      </c>
      <c r="AA1510">
        <v>1600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 t="s">
        <v>94</v>
      </c>
      <c r="AJ1510" t="s">
        <v>24</v>
      </c>
      <c r="AK1510" t="s">
        <v>28</v>
      </c>
      <c r="AL1510">
        <v>2005</v>
      </c>
      <c r="AM1510">
        <v>19</v>
      </c>
      <c r="AN1510" t="s">
        <v>131</v>
      </c>
      <c r="AO1510" t="s">
        <v>271</v>
      </c>
    </row>
    <row r="1511" spans="1:41" x14ac:dyDescent="0.25">
      <c r="A1511">
        <f>MAX(A$8:A1510)+1</f>
        <v>1503</v>
      </c>
      <c r="B1511" s="2">
        <f>T1511</f>
        <v>10034</v>
      </c>
      <c r="C1511" s="2">
        <f>S1511</f>
        <v>129</v>
      </c>
      <c r="D1511" s="2" t="str">
        <f>AO1511</f>
        <v>CAMP / CAT / ADA / CAT</v>
      </c>
      <c r="E1511" s="2">
        <f>U1511</f>
        <v>20</v>
      </c>
      <c r="F1511" s="2">
        <f>W1511</f>
        <v>2</v>
      </c>
      <c r="G1511" s="2">
        <f>X1511</f>
        <v>10</v>
      </c>
      <c r="H1511" s="2">
        <f>Y1511</f>
        <v>10</v>
      </c>
      <c r="I1511" s="3">
        <f>Z1511</f>
        <v>0</v>
      </c>
      <c r="J1511" s="3">
        <f>AA1511</f>
        <v>4000</v>
      </c>
      <c r="K1511" s="3">
        <f>AB1511</f>
        <v>0</v>
      </c>
      <c r="L1511" s="3">
        <f>AC1511</f>
        <v>0</v>
      </c>
      <c r="M1511" s="3">
        <f>AD1511</f>
        <v>0</v>
      </c>
      <c r="N1511" s="3">
        <f>AE1511</f>
        <v>0</v>
      </c>
      <c r="O1511" s="3">
        <f>AF1511</f>
        <v>0</v>
      </c>
      <c r="P1511" s="3">
        <f>AG1511</f>
        <v>0</v>
      </c>
      <c r="Q1511" s="3">
        <f>AH1511</f>
        <v>0</v>
      </c>
      <c r="R1511" t="s">
        <v>5299</v>
      </c>
      <c r="S1511">
        <v>129</v>
      </c>
      <c r="T1511">
        <v>10034</v>
      </c>
      <c r="U1511">
        <v>20</v>
      </c>
      <c r="V1511" t="s">
        <v>5284</v>
      </c>
      <c r="W1511">
        <v>2</v>
      </c>
      <c r="X1511">
        <v>10</v>
      </c>
      <c r="Y1511">
        <v>10</v>
      </c>
      <c r="Z1511">
        <v>0</v>
      </c>
      <c r="AA1511">
        <v>4000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 t="s">
        <v>94</v>
      </c>
      <c r="AJ1511" t="s">
        <v>24</v>
      </c>
      <c r="AK1511" t="s">
        <v>28</v>
      </c>
      <c r="AL1511">
        <v>2005</v>
      </c>
      <c r="AM1511">
        <v>19</v>
      </c>
      <c r="AN1511" t="s">
        <v>131</v>
      </c>
      <c r="AO1511" t="s">
        <v>95</v>
      </c>
    </row>
    <row r="1512" spans="1:41" x14ac:dyDescent="0.25">
      <c r="A1512">
        <f>MAX(A$8:A1511)+1</f>
        <v>1504</v>
      </c>
      <c r="B1512" s="2">
        <f>T1512</f>
        <v>10044</v>
      </c>
      <c r="C1512" s="2">
        <f>S1512</f>
        <v>3</v>
      </c>
      <c r="D1512" s="2" t="str">
        <f>AO1512</f>
        <v>LLIGUES ESTATALS /  /  / EST</v>
      </c>
      <c r="E1512" s="2">
        <f>U1512</f>
        <v>403.10526315789474</v>
      </c>
      <c r="F1512" s="2">
        <f>W1512</f>
        <v>1</v>
      </c>
      <c r="G1512" s="2">
        <f>X1512</f>
        <v>1</v>
      </c>
      <c r="H1512" s="2">
        <f>Y1512</f>
        <v>1</v>
      </c>
      <c r="I1512" s="3">
        <f>Z1512</f>
        <v>0</v>
      </c>
      <c r="J1512" s="3">
        <f>AA1512</f>
        <v>0</v>
      </c>
      <c r="K1512" s="3">
        <f>AB1512</f>
        <v>403.10526315789474</v>
      </c>
      <c r="L1512" s="3">
        <f>AC1512</f>
        <v>0</v>
      </c>
      <c r="M1512" s="3">
        <f>AD1512</f>
        <v>0</v>
      </c>
      <c r="N1512" s="3">
        <f>AE1512</f>
        <v>0</v>
      </c>
      <c r="O1512" s="3">
        <f>AF1512</f>
        <v>0</v>
      </c>
      <c r="P1512" s="3">
        <f>AG1512</f>
        <v>0</v>
      </c>
      <c r="Q1512" s="3">
        <f>AH1512</f>
        <v>0</v>
      </c>
      <c r="R1512" t="s">
        <v>2980</v>
      </c>
      <c r="S1512">
        <v>3</v>
      </c>
      <c r="T1512">
        <v>10044</v>
      </c>
      <c r="U1512">
        <v>403.10526315789474</v>
      </c>
      <c r="V1512" t="s">
        <v>11</v>
      </c>
      <c r="W1512">
        <v>1</v>
      </c>
      <c r="X1512">
        <v>1</v>
      </c>
      <c r="Y1512">
        <v>1</v>
      </c>
      <c r="Z1512">
        <v>0</v>
      </c>
      <c r="AA1512">
        <v>0</v>
      </c>
      <c r="AB1512">
        <v>403.10526315789474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 t="s">
        <v>281</v>
      </c>
      <c r="AJ1512" t="s">
        <v>225</v>
      </c>
      <c r="AK1512" t="s">
        <v>14</v>
      </c>
      <c r="AL1512">
        <v>2008</v>
      </c>
      <c r="AM1512">
        <v>16</v>
      </c>
      <c r="AN1512" t="s">
        <v>85</v>
      </c>
      <c r="AO1512" t="s">
        <v>1693</v>
      </c>
    </row>
    <row r="1513" spans="1:41" x14ac:dyDescent="0.25">
      <c r="A1513">
        <f>MAX(A$8:A1512)+1</f>
        <v>1505</v>
      </c>
      <c r="B1513" s="2">
        <f>T1513</f>
        <v>10044</v>
      </c>
      <c r="C1513" s="2">
        <f>S1513</f>
        <v>6</v>
      </c>
      <c r="D1513" s="2" t="str">
        <f>AO1513</f>
        <v>OP / VIC / ABS / CAT</v>
      </c>
      <c r="E1513" s="2">
        <f>U1513</f>
        <v>8</v>
      </c>
      <c r="F1513" s="2">
        <f>W1513</f>
        <v>0.25</v>
      </c>
      <c r="G1513" s="2">
        <f>X1513</f>
        <v>15</v>
      </c>
      <c r="H1513" s="2">
        <f>Y1513</f>
        <v>10</v>
      </c>
      <c r="I1513" s="3">
        <f>Z1513</f>
        <v>0</v>
      </c>
      <c r="J1513" s="3">
        <f>AA1513</f>
        <v>0</v>
      </c>
      <c r="K1513" s="3">
        <f>AB1513</f>
        <v>300</v>
      </c>
      <c r="L1513" s="3">
        <f>AC1513</f>
        <v>300</v>
      </c>
      <c r="M1513" s="3">
        <f>AD1513</f>
        <v>300</v>
      </c>
      <c r="N1513" s="3">
        <f>AE1513</f>
        <v>300</v>
      </c>
      <c r="O1513" s="3">
        <f>AF1513</f>
        <v>0</v>
      </c>
      <c r="P1513" s="3">
        <f>AG1513</f>
        <v>0</v>
      </c>
      <c r="Q1513" s="3">
        <f>AH1513</f>
        <v>0</v>
      </c>
      <c r="R1513" t="s">
        <v>283</v>
      </c>
      <c r="S1513">
        <v>6</v>
      </c>
      <c r="T1513">
        <v>10044</v>
      </c>
      <c r="U1513">
        <v>8</v>
      </c>
      <c r="V1513" t="s">
        <v>22</v>
      </c>
      <c r="W1513">
        <v>0.25</v>
      </c>
      <c r="X1513">
        <v>15</v>
      </c>
      <c r="Y1513">
        <v>10</v>
      </c>
      <c r="Z1513">
        <v>0</v>
      </c>
      <c r="AA1513">
        <v>0</v>
      </c>
      <c r="AB1513">
        <v>300</v>
      </c>
      <c r="AC1513">
        <v>300</v>
      </c>
      <c r="AD1513">
        <v>300</v>
      </c>
      <c r="AE1513">
        <v>300</v>
      </c>
      <c r="AF1513">
        <v>0</v>
      </c>
      <c r="AG1513">
        <v>0</v>
      </c>
      <c r="AH1513">
        <v>0</v>
      </c>
      <c r="AI1513" t="s">
        <v>281</v>
      </c>
      <c r="AJ1513" t="s">
        <v>225</v>
      </c>
      <c r="AK1513" t="s">
        <v>14</v>
      </c>
      <c r="AL1513">
        <v>2008</v>
      </c>
      <c r="AM1513">
        <v>16</v>
      </c>
      <c r="AN1513" t="s">
        <v>85</v>
      </c>
      <c r="AO1513" t="s">
        <v>186</v>
      </c>
    </row>
    <row r="1514" spans="1:41" x14ac:dyDescent="0.25">
      <c r="A1514">
        <f>MAX(A$8:A1513)+1</f>
        <v>1506</v>
      </c>
      <c r="B1514" s="2">
        <f>T1514</f>
        <v>10044</v>
      </c>
      <c r="C1514" s="2">
        <f>S1514</f>
        <v>152</v>
      </c>
      <c r="D1514" s="2" t="str">
        <f>AO1514</f>
        <v>OP / OLOT / ABS / CAT</v>
      </c>
      <c r="E1514" s="2">
        <f>U1514</f>
        <v>8</v>
      </c>
      <c r="F1514" s="2">
        <f>W1514</f>
        <v>0.25</v>
      </c>
      <c r="G1514" s="2">
        <f>X1514</f>
        <v>15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300</v>
      </c>
      <c r="L1514" s="3">
        <f>AC1514</f>
        <v>300</v>
      </c>
      <c r="M1514" s="3">
        <f>AD1514</f>
        <v>300</v>
      </c>
      <c r="N1514" s="3">
        <f>AE1514</f>
        <v>300</v>
      </c>
      <c r="O1514" s="3">
        <f>AF1514</f>
        <v>0</v>
      </c>
      <c r="P1514" s="3">
        <f>AG1514</f>
        <v>0</v>
      </c>
      <c r="Q1514" s="3">
        <f>AH1514</f>
        <v>0</v>
      </c>
      <c r="R1514" t="s">
        <v>282</v>
      </c>
      <c r="S1514">
        <v>152</v>
      </c>
      <c r="T1514">
        <v>10044</v>
      </c>
      <c r="U1514">
        <v>8</v>
      </c>
      <c r="V1514" t="s">
        <v>22</v>
      </c>
      <c r="W1514">
        <v>0.25</v>
      </c>
      <c r="X1514">
        <v>15</v>
      </c>
      <c r="Y1514">
        <v>10</v>
      </c>
      <c r="Z1514">
        <v>0</v>
      </c>
      <c r="AA1514">
        <v>0</v>
      </c>
      <c r="AB1514">
        <v>300</v>
      </c>
      <c r="AC1514">
        <v>300</v>
      </c>
      <c r="AD1514">
        <v>300</v>
      </c>
      <c r="AE1514">
        <v>300</v>
      </c>
      <c r="AF1514">
        <v>0</v>
      </c>
      <c r="AG1514">
        <v>0</v>
      </c>
      <c r="AH1514">
        <v>0</v>
      </c>
      <c r="AI1514" t="s">
        <v>281</v>
      </c>
      <c r="AJ1514" t="s">
        <v>225</v>
      </c>
      <c r="AK1514" t="s">
        <v>14</v>
      </c>
      <c r="AL1514">
        <v>2008</v>
      </c>
      <c r="AM1514">
        <v>16</v>
      </c>
      <c r="AN1514" t="s">
        <v>85</v>
      </c>
      <c r="AO1514" t="s">
        <v>198</v>
      </c>
    </row>
    <row r="1515" spans="1:41" x14ac:dyDescent="0.25">
      <c r="A1515">
        <f>MAX(A$8:A1514)+1</f>
        <v>1507</v>
      </c>
      <c r="B1515" s="2">
        <f>T1515</f>
        <v>10044</v>
      </c>
      <c r="C1515" s="2">
        <f>S1515</f>
        <v>15</v>
      </c>
      <c r="D1515" s="2" t="str">
        <f>AO1515</f>
        <v>OP / CAT1F / SEN B / CAT</v>
      </c>
      <c r="E1515" s="2">
        <f>U1515</f>
        <v>5</v>
      </c>
      <c r="F1515" s="2">
        <f>W1515</f>
        <v>0.5</v>
      </c>
      <c r="G1515" s="2">
        <f>X1515</f>
        <v>15</v>
      </c>
      <c r="H1515" s="2">
        <f>Y1515</f>
        <v>10</v>
      </c>
      <c r="I1515" s="3">
        <f>Z1515</f>
        <v>0</v>
      </c>
      <c r="J1515" s="3">
        <f>AA1515</f>
        <v>0</v>
      </c>
      <c r="K1515" s="3">
        <f>AB1515</f>
        <v>375</v>
      </c>
      <c r="L1515" s="3">
        <f>AC1515</f>
        <v>375</v>
      </c>
      <c r="M1515" s="3">
        <f>AD1515</f>
        <v>375</v>
      </c>
      <c r="N1515" s="3">
        <f>AE1515</f>
        <v>375</v>
      </c>
      <c r="O1515" s="3">
        <f>AF1515</f>
        <v>0</v>
      </c>
      <c r="P1515" s="3">
        <f>AG1515</f>
        <v>0</v>
      </c>
      <c r="Q1515" s="3">
        <f>AH1515</f>
        <v>0</v>
      </c>
      <c r="R1515" t="s">
        <v>3775</v>
      </c>
      <c r="S1515">
        <v>15</v>
      </c>
      <c r="T1515">
        <v>10044</v>
      </c>
      <c r="U1515">
        <v>5</v>
      </c>
      <c r="V1515" t="s">
        <v>22</v>
      </c>
      <c r="W1515">
        <v>0.5</v>
      </c>
      <c r="X1515">
        <v>15</v>
      </c>
      <c r="Y1515">
        <v>10</v>
      </c>
      <c r="Z1515">
        <v>0</v>
      </c>
      <c r="AA1515">
        <v>0</v>
      </c>
      <c r="AB1515">
        <v>375</v>
      </c>
      <c r="AC1515">
        <v>375</v>
      </c>
      <c r="AD1515">
        <v>375</v>
      </c>
      <c r="AE1515">
        <v>375</v>
      </c>
      <c r="AF1515">
        <v>0</v>
      </c>
      <c r="AG1515">
        <v>0</v>
      </c>
      <c r="AH1515">
        <v>0</v>
      </c>
      <c r="AI1515" t="s">
        <v>281</v>
      </c>
      <c r="AJ1515" t="s">
        <v>225</v>
      </c>
      <c r="AK1515" t="s">
        <v>14</v>
      </c>
      <c r="AL1515">
        <v>2008</v>
      </c>
      <c r="AM1515">
        <v>16</v>
      </c>
      <c r="AN1515" t="s">
        <v>85</v>
      </c>
      <c r="AO1515" t="s">
        <v>40</v>
      </c>
    </row>
    <row r="1516" spans="1:41" x14ac:dyDescent="0.25">
      <c r="A1516">
        <f>MAX(A$8:A1515)+1</f>
        <v>1508</v>
      </c>
      <c r="B1516" s="2">
        <f>T1516</f>
        <v>10044</v>
      </c>
      <c r="C1516" s="2">
        <f>S1516</f>
        <v>178</v>
      </c>
      <c r="D1516" s="2" t="str">
        <f>AO1516</f>
        <v>TOR / ZON / CAD / EST</v>
      </c>
      <c r="E1516" s="2">
        <f>U1516</f>
        <v>9.5</v>
      </c>
      <c r="F1516" s="2">
        <f>W1516</f>
        <v>2</v>
      </c>
      <c r="G1516" s="2">
        <f>X1516</f>
        <v>3.5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0</v>
      </c>
      <c r="L1516" s="3">
        <f>AC1516</f>
        <v>665</v>
      </c>
      <c r="M1516" s="3">
        <f>AD1516</f>
        <v>665</v>
      </c>
      <c r="N1516" s="3">
        <f>AE1516</f>
        <v>665</v>
      </c>
      <c r="O1516" s="3">
        <f>AF1516</f>
        <v>0</v>
      </c>
      <c r="P1516" s="3">
        <f>AG1516</f>
        <v>0</v>
      </c>
      <c r="Q1516" s="3">
        <f>AH1516</f>
        <v>0</v>
      </c>
      <c r="R1516" t="s">
        <v>2170</v>
      </c>
      <c r="S1516">
        <v>178</v>
      </c>
      <c r="T1516">
        <v>10044</v>
      </c>
      <c r="U1516">
        <v>9.5</v>
      </c>
      <c r="V1516" t="s">
        <v>3882</v>
      </c>
      <c r="W1516">
        <v>2</v>
      </c>
      <c r="X1516">
        <v>3.5</v>
      </c>
      <c r="Y1516">
        <v>10</v>
      </c>
      <c r="Z1516">
        <v>0</v>
      </c>
      <c r="AA1516">
        <v>0</v>
      </c>
      <c r="AB1516">
        <v>0</v>
      </c>
      <c r="AC1516">
        <v>665</v>
      </c>
      <c r="AD1516">
        <v>665</v>
      </c>
      <c r="AE1516">
        <v>665</v>
      </c>
      <c r="AF1516">
        <v>0</v>
      </c>
      <c r="AG1516">
        <v>0</v>
      </c>
      <c r="AH1516">
        <v>0</v>
      </c>
      <c r="AI1516" t="s">
        <v>281</v>
      </c>
      <c r="AJ1516" t="s">
        <v>225</v>
      </c>
      <c r="AK1516" t="s">
        <v>14</v>
      </c>
      <c r="AL1516">
        <v>2008</v>
      </c>
      <c r="AM1516">
        <v>16</v>
      </c>
      <c r="AN1516" t="s">
        <v>85</v>
      </c>
      <c r="AO1516" t="s">
        <v>2141</v>
      </c>
    </row>
    <row r="1517" spans="1:41" x14ac:dyDescent="0.25">
      <c r="A1517">
        <f>MAX(A$8:A1516)+1</f>
        <v>1509</v>
      </c>
      <c r="B1517" s="2">
        <f>T1517</f>
        <v>10044</v>
      </c>
      <c r="C1517" s="2">
        <f>S1517</f>
        <v>181</v>
      </c>
      <c r="D1517" s="2" t="str">
        <f>AO1517</f>
        <v>CAMP / CAT / CAD / CAT</v>
      </c>
      <c r="E1517" s="2">
        <f>U1517</f>
        <v>2</v>
      </c>
      <c r="F1517" s="2">
        <f>W1517</f>
        <v>2</v>
      </c>
      <c r="G1517" s="2">
        <f>X1517</f>
        <v>3.5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0</v>
      </c>
      <c r="L1517" s="3">
        <f>AC1517</f>
        <v>0</v>
      </c>
      <c r="M1517" s="3">
        <f>AD1517</f>
        <v>0</v>
      </c>
      <c r="N1517" s="3">
        <f>AE1517</f>
        <v>140</v>
      </c>
      <c r="O1517" s="3">
        <f>AF1517</f>
        <v>0</v>
      </c>
      <c r="P1517" s="3">
        <f>AG1517</f>
        <v>0</v>
      </c>
      <c r="Q1517" s="3">
        <f>AH1517</f>
        <v>0</v>
      </c>
      <c r="R1517" t="s">
        <v>2268</v>
      </c>
      <c r="S1517">
        <v>181</v>
      </c>
      <c r="T1517">
        <v>10044</v>
      </c>
      <c r="U1517">
        <v>2</v>
      </c>
      <c r="V1517" t="s">
        <v>4113</v>
      </c>
      <c r="W1517">
        <v>2</v>
      </c>
      <c r="X1517">
        <v>3.5</v>
      </c>
      <c r="Y1517">
        <v>10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140</v>
      </c>
      <c r="AF1517">
        <v>0</v>
      </c>
      <c r="AG1517">
        <v>0</v>
      </c>
      <c r="AH1517">
        <v>0</v>
      </c>
      <c r="AI1517" t="s">
        <v>281</v>
      </c>
      <c r="AJ1517" t="s">
        <v>225</v>
      </c>
      <c r="AK1517" t="s">
        <v>14</v>
      </c>
      <c r="AL1517">
        <v>2008</v>
      </c>
      <c r="AM1517">
        <v>16</v>
      </c>
      <c r="AN1517" t="s">
        <v>85</v>
      </c>
      <c r="AO1517" t="s">
        <v>2255</v>
      </c>
    </row>
    <row r="1518" spans="1:41" x14ac:dyDescent="0.25">
      <c r="A1518">
        <f>MAX(A$8:A1517)+1</f>
        <v>1510</v>
      </c>
      <c r="B1518" s="2">
        <f>T1518</f>
        <v>10044</v>
      </c>
      <c r="C1518" s="2">
        <f>S1518</f>
        <v>120</v>
      </c>
      <c r="D1518" s="2" t="str">
        <f>AO1518</f>
        <v>CAMP / CAT / JUV / CAT</v>
      </c>
      <c r="E1518" s="2">
        <f>U1518</f>
        <v>2</v>
      </c>
      <c r="F1518" s="2">
        <f>W1518</f>
        <v>2</v>
      </c>
      <c r="G1518" s="2">
        <f>X1518</f>
        <v>6</v>
      </c>
      <c r="H1518" s="2">
        <f>Y1518</f>
        <v>10</v>
      </c>
      <c r="I1518" s="3">
        <f>Z1518</f>
        <v>0</v>
      </c>
      <c r="J1518" s="3">
        <f>AA1518</f>
        <v>0</v>
      </c>
      <c r="K1518" s="3">
        <f>AB1518</f>
        <v>0</v>
      </c>
      <c r="L1518" s="3">
        <f>AC1518</f>
        <v>0</v>
      </c>
      <c r="M1518" s="3">
        <f>AD1518</f>
        <v>240</v>
      </c>
      <c r="N1518" s="3">
        <f>AE1518</f>
        <v>240</v>
      </c>
      <c r="O1518" s="3">
        <f>AF1518</f>
        <v>0</v>
      </c>
      <c r="P1518" s="3">
        <f>AG1518</f>
        <v>0</v>
      </c>
      <c r="Q1518" s="3">
        <f>AH1518</f>
        <v>0</v>
      </c>
      <c r="R1518" t="s">
        <v>2372</v>
      </c>
      <c r="S1518">
        <v>120</v>
      </c>
      <c r="T1518">
        <v>10044</v>
      </c>
      <c r="U1518">
        <v>2</v>
      </c>
      <c r="V1518" t="s">
        <v>4113</v>
      </c>
      <c r="W1518">
        <v>2</v>
      </c>
      <c r="X1518">
        <v>6</v>
      </c>
      <c r="Y1518">
        <v>10</v>
      </c>
      <c r="Z1518">
        <v>0</v>
      </c>
      <c r="AA1518">
        <v>0</v>
      </c>
      <c r="AB1518">
        <v>0</v>
      </c>
      <c r="AC1518">
        <v>0</v>
      </c>
      <c r="AD1518">
        <v>240</v>
      </c>
      <c r="AE1518">
        <v>240</v>
      </c>
      <c r="AF1518">
        <v>0</v>
      </c>
      <c r="AG1518">
        <v>0</v>
      </c>
      <c r="AH1518">
        <v>0</v>
      </c>
      <c r="AI1518" t="s">
        <v>281</v>
      </c>
      <c r="AJ1518" t="s">
        <v>225</v>
      </c>
      <c r="AK1518" t="s">
        <v>14</v>
      </c>
      <c r="AL1518">
        <v>2008</v>
      </c>
      <c r="AM1518">
        <v>16</v>
      </c>
      <c r="AN1518" t="s">
        <v>85</v>
      </c>
      <c r="AO1518" t="s">
        <v>31</v>
      </c>
    </row>
    <row r="1519" spans="1:41" x14ac:dyDescent="0.25">
      <c r="A1519">
        <f>MAX(A$8:A1518)+1</f>
        <v>1511</v>
      </c>
      <c r="B1519" s="2">
        <f>T1519</f>
        <v>10044</v>
      </c>
      <c r="C1519" s="2">
        <f>S1519</f>
        <v>31</v>
      </c>
      <c r="D1519" s="2" t="str">
        <f>AO1519</f>
        <v>OP / CAT2F / JUV A / CAT</v>
      </c>
      <c r="E1519" s="2">
        <f>U1519</f>
        <v>6.5</v>
      </c>
      <c r="F1519" s="2">
        <f>W1519</f>
        <v>1</v>
      </c>
      <c r="G1519" s="2">
        <f>X1519</f>
        <v>6</v>
      </c>
      <c r="H1519" s="2">
        <f>Y1519</f>
        <v>10</v>
      </c>
      <c r="I1519" s="3">
        <f>Z1519</f>
        <v>0</v>
      </c>
      <c r="J1519" s="3">
        <f>AA1519</f>
        <v>0</v>
      </c>
      <c r="K1519" s="3">
        <f>AB1519</f>
        <v>390</v>
      </c>
      <c r="L1519" s="3">
        <f>AC1519</f>
        <v>390</v>
      </c>
      <c r="M1519" s="3">
        <f>AD1519</f>
        <v>390</v>
      </c>
      <c r="N1519" s="3">
        <f>AE1519</f>
        <v>390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4476</v>
      </c>
      <c r="S1519">
        <v>31</v>
      </c>
      <c r="T1519">
        <v>10044</v>
      </c>
      <c r="U1519">
        <v>6.5</v>
      </c>
      <c r="V1519" t="s">
        <v>4225</v>
      </c>
      <c r="W1519">
        <v>1</v>
      </c>
      <c r="X1519">
        <v>6</v>
      </c>
      <c r="Y1519">
        <v>10</v>
      </c>
      <c r="Z1519">
        <v>0</v>
      </c>
      <c r="AA1519">
        <v>0</v>
      </c>
      <c r="AB1519">
        <v>390</v>
      </c>
      <c r="AC1519">
        <v>390</v>
      </c>
      <c r="AD1519">
        <v>390</v>
      </c>
      <c r="AE1519">
        <v>390</v>
      </c>
      <c r="AF1519">
        <v>0</v>
      </c>
      <c r="AG1519">
        <v>0</v>
      </c>
      <c r="AH1519">
        <v>0</v>
      </c>
      <c r="AI1519" t="s">
        <v>281</v>
      </c>
      <c r="AJ1519" t="s">
        <v>225</v>
      </c>
      <c r="AK1519" t="s">
        <v>14</v>
      </c>
      <c r="AL1519">
        <v>2008</v>
      </c>
      <c r="AM1519">
        <v>16</v>
      </c>
      <c r="AN1519" t="s">
        <v>85</v>
      </c>
      <c r="AO1519" t="s">
        <v>34</v>
      </c>
    </row>
    <row r="1520" spans="1:41" x14ac:dyDescent="0.25">
      <c r="A1520">
        <f>MAX(A$8:A1519)+1</f>
        <v>1512</v>
      </c>
      <c r="B1520" s="2">
        <f>T1520</f>
        <v>10044</v>
      </c>
      <c r="C1520" s="2">
        <f>S1520</f>
        <v>171</v>
      </c>
      <c r="D1520" s="2" t="str">
        <f>AO1520</f>
        <v>OPC / BON2F / CAD / CAT</v>
      </c>
      <c r="E1520" s="2">
        <f>U1520</f>
        <v>5</v>
      </c>
      <c r="F1520" s="2">
        <f>W1520</f>
        <v>1</v>
      </c>
      <c r="G1520" s="2">
        <f>X1520</f>
        <v>3.5</v>
      </c>
      <c r="H1520" s="2">
        <f>Y1520</f>
        <v>10</v>
      </c>
      <c r="I1520" s="3">
        <f>Z1520</f>
        <v>0</v>
      </c>
      <c r="J1520" s="3">
        <f>AA1520</f>
        <v>0</v>
      </c>
      <c r="K1520" s="3">
        <f>AB1520</f>
        <v>0</v>
      </c>
      <c r="L1520" s="3">
        <f>AC1520</f>
        <v>0</v>
      </c>
      <c r="M1520" s="3">
        <f>AD1520</f>
        <v>0</v>
      </c>
      <c r="N1520" s="3">
        <f>AE1520</f>
        <v>175</v>
      </c>
      <c r="O1520" s="3">
        <f>AF1520</f>
        <v>0</v>
      </c>
      <c r="P1520" s="3">
        <f>AG1520</f>
        <v>0</v>
      </c>
      <c r="Q1520" s="3">
        <f>AH1520</f>
        <v>0</v>
      </c>
      <c r="R1520" t="s">
        <v>4576</v>
      </c>
      <c r="S1520">
        <v>171</v>
      </c>
      <c r="T1520">
        <v>10044</v>
      </c>
      <c r="U1520">
        <v>5</v>
      </c>
      <c r="V1520" t="s">
        <v>4225</v>
      </c>
      <c r="W1520">
        <v>1</v>
      </c>
      <c r="X1520">
        <v>3.5</v>
      </c>
      <c r="Y1520">
        <v>10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175</v>
      </c>
      <c r="AF1520">
        <v>0</v>
      </c>
      <c r="AG1520">
        <v>0</v>
      </c>
      <c r="AH1520">
        <v>0</v>
      </c>
      <c r="AI1520" t="s">
        <v>281</v>
      </c>
      <c r="AJ1520" t="s">
        <v>225</v>
      </c>
      <c r="AK1520" t="s">
        <v>14</v>
      </c>
      <c r="AL1520">
        <v>2008</v>
      </c>
      <c r="AM1520">
        <v>16</v>
      </c>
      <c r="AN1520" t="s">
        <v>85</v>
      </c>
      <c r="AO1520" t="s">
        <v>2090</v>
      </c>
    </row>
    <row r="1521" spans="1:41" x14ac:dyDescent="0.25">
      <c r="A1521">
        <f>MAX(A$8:A1520)+1</f>
        <v>1513</v>
      </c>
      <c r="B1521" s="2">
        <f>T1521</f>
        <v>10044</v>
      </c>
      <c r="C1521" s="2">
        <f>S1521</f>
        <v>48</v>
      </c>
      <c r="D1521" s="2" t="str">
        <f>AO1521</f>
        <v>OP / CAT3F / SEN B / CAT</v>
      </c>
      <c r="E1521" s="2">
        <f>U1521</f>
        <v>5</v>
      </c>
      <c r="F1521" s="2">
        <f>W1521</f>
        <v>0.5</v>
      </c>
      <c r="G1521" s="2">
        <f>X1521</f>
        <v>15</v>
      </c>
      <c r="H1521" s="2">
        <f>Y1521</f>
        <v>10</v>
      </c>
      <c r="I1521" s="3">
        <f>Z1521</f>
        <v>0</v>
      </c>
      <c r="J1521" s="3">
        <f>AA1521</f>
        <v>0</v>
      </c>
      <c r="K1521" s="3">
        <f>AB1521</f>
        <v>375</v>
      </c>
      <c r="L1521" s="3">
        <f>AC1521</f>
        <v>375</v>
      </c>
      <c r="M1521" s="3">
        <f>AD1521</f>
        <v>375</v>
      </c>
      <c r="N1521" s="3">
        <f>AE1521</f>
        <v>375</v>
      </c>
      <c r="O1521" s="3">
        <f>AF1521</f>
        <v>0</v>
      </c>
      <c r="P1521" s="3">
        <f>AG1521</f>
        <v>0</v>
      </c>
      <c r="Q1521" s="3">
        <f>AH1521</f>
        <v>0</v>
      </c>
      <c r="R1521" t="s">
        <v>4987</v>
      </c>
      <c r="S1521">
        <v>48</v>
      </c>
      <c r="T1521">
        <v>10044</v>
      </c>
      <c r="U1521">
        <v>5</v>
      </c>
      <c r="V1521" t="s">
        <v>4962</v>
      </c>
      <c r="W1521">
        <v>0.5</v>
      </c>
      <c r="X1521">
        <v>15</v>
      </c>
      <c r="Y1521">
        <v>10</v>
      </c>
      <c r="Z1521">
        <v>0</v>
      </c>
      <c r="AA1521">
        <v>0</v>
      </c>
      <c r="AB1521">
        <v>375</v>
      </c>
      <c r="AC1521">
        <v>375</v>
      </c>
      <c r="AD1521">
        <v>375</v>
      </c>
      <c r="AE1521">
        <v>375</v>
      </c>
      <c r="AF1521">
        <v>0</v>
      </c>
      <c r="AG1521">
        <v>0</v>
      </c>
      <c r="AH1521">
        <v>0</v>
      </c>
      <c r="AI1521" t="s">
        <v>281</v>
      </c>
      <c r="AJ1521" t="s">
        <v>225</v>
      </c>
      <c r="AK1521" t="s">
        <v>14</v>
      </c>
      <c r="AL1521">
        <v>2008</v>
      </c>
      <c r="AM1521">
        <v>16</v>
      </c>
      <c r="AN1521" t="s">
        <v>85</v>
      </c>
      <c r="AO1521" t="s">
        <v>35</v>
      </c>
    </row>
    <row r="1522" spans="1:41" x14ac:dyDescent="0.25">
      <c r="A1522">
        <f>MAX(A$8:A1521)+1</f>
        <v>1514</v>
      </c>
      <c r="B1522" s="2">
        <f>T1522</f>
        <v>10044</v>
      </c>
      <c r="C1522" s="2">
        <f>S1522</f>
        <v>60</v>
      </c>
      <c r="D1522" s="2" t="str">
        <f>AO1522</f>
        <v>OPC / BON3F / JUV / CAT</v>
      </c>
      <c r="E1522" s="2">
        <f>U1522</f>
        <v>5</v>
      </c>
      <c r="F1522" s="2">
        <f>W1522</f>
        <v>1</v>
      </c>
      <c r="G1522" s="2">
        <f>X1522</f>
        <v>6</v>
      </c>
      <c r="H1522" s="2">
        <f>Y1522</f>
        <v>10</v>
      </c>
      <c r="I1522" s="3">
        <f>Z1522</f>
        <v>0</v>
      </c>
      <c r="J1522" s="3">
        <f>AA1522</f>
        <v>0</v>
      </c>
      <c r="K1522" s="3">
        <f>AB1522</f>
        <v>0</v>
      </c>
      <c r="L1522" s="3">
        <f>AC1522</f>
        <v>0</v>
      </c>
      <c r="M1522" s="3">
        <f>AD1522</f>
        <v>300</v>
      </c>
      <c r="N1522" s="3">
        <f>AE1522</f>
        <v>300</v>
      </c>
      <c r="O1522" s="3">
        <f>AF1522</f>
        <v>0</v>
      </c>
      <c r="P1522" s="3">
        <f>AG1522</f>
        <v>0</v>
      </c>
      <c r="Q1522" s="3">
        <f>AH1522</f>
        <v>0</v>
      </c>
      <c r="R1522" t="s">
        <v>5237</v>
      </c>
      <c r="S1522">
        <v>60</v>
      </c>
      <c r="T1522">
        <v>10044</v>
      </c>
      <c r="U1522">
        <v>5</v>
      </c>
      <c r="V1522" t="s">
        <v>4962</v>
      </c>
      <c r="W1522">
        <v>1</v>
      </c>
      <c r="X1522">
        <v>6</v>
      </c>
      <c r="Y1522">
        <v>10</v>
      </c>
      <c r="Z1522">
        <v>0</v>
      </c>
      <c r="AA1522">
        <v>0</v>
      </c>
      <c r="AB1522">
        <v>0</v>
      </c>
      <c r="AC1522">
        <v>0</v>
      </c>
      <c r="AD1522">
        <v>300</v>
      </c>
      <c r="AE1522">
        <v>300</v>
      </c>
      <c r="AF1522">
        <v>0</v>
      </c>
      <c r="AG1522">
        <v>0</v>
      </c>
      <c r="AH1522">
        <v>0</v>
      </c>
      <c r="AI1522" t="s">
        <v>281</v>
      </c>
      <c r="AJ1522" t="s">
        <v>225</v>
      </c>
      <c r="AK1522" t="s">
        <v>14</v>
      </c>
      <c r="AL1522">
        <v>2008</v>
      </c>
      <c r="AM1522">
        <v>16</v>
      </c>
      <c r="AN1522" t="s">
        <v>85</v>
      </c>
      <c r="AO1522" t="s">
        <v>37</v>
      </c>
    </row>
    <row r="1523" spans="1:41" x14ac:dyDescent="0.25">
      <c r="A1523">
        <f>MAX(A$8:A1522)+1</f>
        <v>1515</v>
      </c>
      <c r="B1523" s="2">
        <f>T1523</f>
        <v>10044</v>
      </c>
      <c r="C1523" s="2">
        <f>S1523</f>
        <v>117</v>
      </c>
      <c r="D1523" s="2" t="str">
        <f>AO1523</f>
        <v>CAMP / CAT / ABS / CAT</v>
      </c>
      <c r="E1523" s="2">
        <f>U1523</f>
        <v>1</v>
      </c>
      <c r="F1523" s="2">
        <f>W1523</f>
        <v>2</v>
      </c>
      <c r="G1523" s="2">
        <f>X1523</f>
        <v>15</v>
      </c>
      <c r="H1523" s="2">
        <f>Y1523</f>
        <v>10</v>
      </c>
      <c r="I1523" s="3">
        <f>Z1523</f>
        <v>0</v>
      </c>
      <c r="J1523" s="3">
        <f>AA1523</f>
        <v>0</v>
      </c>
      <c r="K1523" s="3">
        <f>AB1523</f>
        <v>300</v>
      </c>
      <c r="L1523" s="3">
        <f>AC1523</f>
        <v>300</v>
      </c>
      <c r="M1523" s="3">
        <f>AD1523</f>
        <v>300</v>
      </c>
      <c r="N1523" s="3">
        <f>AE1523</f>
        <v>300</v>
      </c>
      <c r="O1523" s="3">
        <f>AF1523</f>
        <v>0</v>
      </c>
      <c r="P1523" s="3">
        <f>AG1523</f>
        <v>0</v>
      </c>
      <c r="Q1523" s="3">
        <f>AH1523</f>
        <v>0</v>
      </c>
      <c r="R1523" t="s">
        <v>5290</v>
      </c>
      <c r="S1523">
        <v>117</v>
      </c>
      <c r="T1523">
        <v>10044</v>
      </c>
      <c r="U1523">
        <v>1</v>
      </c>
      <c r="V1523" t="s">
        <v>5284</v>
      </c>
      <c r="W1523">
        <v>2</v>
      </c>
      <c r="X1523">
        <v>15</v>
      </c>
      <c r="Y1523">
        <v>10</v>
      </c>
      <c r="Z1523">
        <v>0</v>
      </c>
      <c r="AA1523">
        <v>0</v>
      </c>
      <c r="AB1523">
        <v>300</v>
      </c>
      <c r="AC1523">
        <v>300</v>
      </c>
      <c r="AD1523">
        <v>300</v>
      </c>
      <c r="AE1523">
        <v>300</v>
      </c>
      <c r="AF1523">
        <v>0</v>
      </c>
      <c r="AG1523">
        <v>0</v>
      </c>
      <c r="AH1523">
        <v>0</v>
      </c>
      <c r="AI1523" t="s">
        <v>281</v>
      </c>
      <c r="AJ1523" t="s">
        <v>225</v>
      </c>
      <c r="AK1523" t="s">
        <v>14</v>
      </c>
      <c r="AL1523">
        <v>2008</v>
      </c>
      <c r="AM1523">
        <v>16</v>
      </c>
      <c r="AN1523" t="s">
        <v>85</v>
      </c>
      <c r="AO1523" t="s">
        <v>30</v>
      </c>
    </row>
    <row r="1524" spans="1:41" x14ac:dyDescent="0.25">
      <c r="A1524">
        <f>MAX(A$8:A1523)+1</f>
        <v>1516</v>
      </c>
      <c r="B1524" s="2">
        <f>T1524</f>
        <v>10101</v>
      </c>
      <c r="C1524" s="2">
        <f>S1524</f>
        <v>127</v>
      </c>
      <c r="D1524" s="2" t="str">
        <f>AO1524</f>
        <v>CAMP / CAT / V60 / CAT</v>
      </c>
      <c r="E1524" s="2">
        <f>U1524</f>
        <v>1</v>
      </c>
      <c r="F1524" s="2">
        <f>W1524</f>
        <v>2</v>
      </c>
      <c r="G1524" s="2">
        <f>X1524</f>
        <v>3</v>
      </c>
      <c r="H1524" s="2">
        <f>Y1524</f>
        <v>10</v>
      </c>
      <c r="I1524" s="3">
        <f>Z1524</f>
        <v>60</v>
      </c>
      <c r="J1524" s="3">
        <f>AA1524</f>
        <v>0</v>
      </c>
      <c r="K1524" s="3">
        <f>AB1524</f>
        <v>0</v>
      </c>
      <c r="L1524" s="3">
        <f>AC1524</f>
        <v>0</v>
      </c>
      <c r="M1524" s="3">
        <f>AD1524</f>
        <v>0</v>
      </c>
      <c r="N1524" s="3">
        <f>AE1524</f>
        <v>0</v>
      </c>
      <c r="O1524" s="3">
        <f>AF1524</f>
        <v>0</v>
      </c>
      <c r="P1524" s="3">
        <f>AG1524</f>
        <v>0</v>
      </c>
      <c r="Q1524" s="3">
        <f>AH1524</f>
        <v>0</v>
      </c>
      <c r="R1524" t="s">
        <v>4699</v>
      </c>
      <c r="S1524">
        <v>127</v>
      </c>
      <c r="T1524">
        <v>10101</v>
      </c>
      <c r="U1524">
        <v>1</v>
      </c>
      <c r="V1524" t="s">
        <v>4633</v>
      </c>
      <c r="W1524">
        <v>2</v>
      </c>
      <c r="X1524">
        <v>3</v>
      </c>
      <c r="Y1524">
        <v>10</v>
      </c>
      <c r="Z1524">
        <v>60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 t="s">
        <v>4700</v>
      </c>
      <c r="AJ1524" t="s">
        <v>955</v>
      </c>
      <c r="AK1524" t="s">
        <v>14</v>
      </c>
      <c r="AL1524">
        <v>1964</v>
      </c>
      <c r="AM1524">
        <v>60</v>
      </c>
      <c r="AN1524" t="s">
        <v>145</v>
      </c>
      <c r="AO1524" t="s">
        <v>146</v>
      </c>
    </row>
    <row r="1525" spans="1:41" x14ac:dyDescent="0.25">
      <c r="A1525">
        <f>MAX(A$8:A1524)+1</f>
        <v>1517</v>
      </c>
      <c r="B1525" s="2">
        <f>T1525</f>
        <v>10106</v>
      </c>
      <c r="C1525" s="2">
        <f>S1525</f>
        <v>3</v>
      </c>
      <c r="D1525" s="2" t="str">
        <f>AO1525</f>
        <v>LLIGUES ESTATALS /  /  / EST</v>
      </c>
      <c r="E1525" s="2">
        <f>U1525</f>
        <v>383</v>
      </c>
      <c r="F1525" s="2">
        <f>W1525</f>
        <v>1</v>
      </c>
      <c r="G1525" s="2">
        <f>X1525</f>
        <v>1</v>
      </c>
      <c r="H1525" s="2">
        <f>Y1525</f>
        <v>1</v>
      </c>
      <c r="I1525" s="3">
        <f>Z1525</f>
        <v>0</v>
      </c>
      <c r="J1525" s="3">
        <f>AA1525</f>
        <v>0</v>
      </c>
      <c r="K1525" s="3">
        <f>AB1525</f>
        <v>383</v>
      </c>
      <c r="L1525" s="3">
        <f>AC1525</f>
        <v>0</v>
      </c>
      <c r="M1525" s="3">
        <f>AD1525</f>
        <v>0</v>
      </c>
      <c r="N1525" s="3">
        <f>AE1525</f>
        <v>0</v>
      </c>
      <c r="O1525" s="3">
        <f>AF1525</f>
        <v>0</v>
      </c>
      <c r="P1525" s="3">
        <f>AG1525</f>
        <v>0</v>
      </c>
      <c r="Q1525" s="3">
        <f>AH1525</f>
        <v>0</v>
      </c>
      <c r="R1525" t="s">
        <v>1853</v>
      </c>
      <c r="S1525">
        <v>3</v>
      </c>
      <c r="T1525">
        <v>10106</v>
      </c>
      <c r="U1525">
        <v>383</v>
      </c>
      <c r="V1525" t="s">
        <v>11</v>
      </c>
      <c r="W1525">
        <v>1</v>
      </c>
      <c r="X1525">
        <v>1</v>
      </c>
      <c r="Y1525">
        <v>1</v>
      </c>
      <c r="Z1525">
        <v>0</v>
      </c>
      <c r="AA1525">
        <v>0</v>
      </c>
      <c r="AB1525">
        <v>383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 t="s">
        <v>1854</v>
      </c>
      <c r="AJ1525" t="s">
        <v>858</v>
      </c>
      <c r="AK1525" t="s">
        <v>14</v>
      </c>
      <c r="AL1525">
        <v>1992</v>
      </c>
      <c r="AM1525">
        <v>32</v>
      </c>
      <c r="AN1525" t="s">
        <v>15</v>
      </c>
      <c r="AO1525" t="s">
        <v>1693</v>
      </c>
    </row>
    <row r="1526" spans="1:41" x14ac:dyDescent="0.25">
      <c r="A1526">
        <f>MAX(A$8:A1525)+1</f>
        <v>1518</v>
      </c>
      <c r="B1526" s="2">
        <f>T1526</f>
        <v>10139</v>
      </c>
      <c r="C1526" s="2">
        <f>S1526</f>
        <v>182</v>
      </c>
      <c r="D1526" s="2" t="str">
        <f>AO1526</f>
        <v>CAMP / ESP / CAD / CAT</v>
      </c>
      <c r="E1526" s="2">
        <f>U1526</f>
        <v>0.5</v>
      </c>
      <c r="F1526" s="2">
        <f>W1526</f>
        <v>4</v>
      </c>
      <c r="G1526" s="2">
        <f>X1526</f>
        <v>3.5</v>
      </c>
      <c r="H1526" s="2">
        <f>Y1526</f>
        <v>10</v>
      </c>
      <c r="I1526" s="3">
        <f>Z1526</f>
        <v>0</v>
      </c>
      <c r="J1526" s="3">
        <f>AA1526</f>
        <v>0</v>
      </c>
      <c r="K1526" s="3">
        <f>AB1526</f>
        <v>0</v>
      </c>
      <c r="L1526" s="3">
        <f>AC1526</f>
        <v>0</v>
      </c>
      <c r="M1526" s="3">
        <f>AD1526</f>
        <v>0</v>
      </c>
      <c r="N1526" s="3">
        <f>AE1526</f>
        <v>0</v>
      </c>
      <c r="O1526" s="3">
        <f>AF1526</f>
        <v>0</v>
      </c>
      <c r="P1526" s="3">
        <f>AG1526</f>
        <v>0</v>
      </c>
      <c r="Q1526" s="3">
        <f>AH1526</f>
        <v>0</v>
      </c>
      <c r="R1526" t="s">
        <v>2832</v>
      </c>
      <c r="S1526">
        <v>182</v>
      </c>
      <c r="T1526">
        <v>10139</v>
      </c>
      <c r="U1526">
        <v>0.5</v>
      </c>
      <c r="V1526" t="s">
        <v>11</v>
      </c>
      <c r="W1526">
        <v>4</v>
      </c>
      <c r="X1526">
        <v>3.5</v>
      </c>
      <c r="Y1526">
        <v>10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 t="s">
        <v>2833</v>
      </c>
      <c r="AJ1526" t="s">
        <v>1318</v>
      </c>
      <c r="AK1526" t="s">
        <v>14</v>
      </c>
      <c r="AL1526">
        <v>2007</v>
      </c>
      <c r="AM1526">
        <v>17</v>
      </c>
      <c r="AN1526" t="s">
        <v>29</v>
      </c>
      <c r="AO1526" t="s">
        <v>2674</v>
      </c>
    </row>
    <row r="1527" spans="1:41" x14ac:dyDescent="0.25">
      <c r="A1527">
        <f>MAX(A$8:A1526)+1</f>
        <v>1519</v>
      </c>
      <c r="B1527" s="2">
        <f>T1527</f>
        <v>10139</v>
      </c>
      <c r="C1527" s="2">
        <f>S1527</f>
        <v>78</v>
      </c>
      <c r="D1527" s="2" t="str">
        <f>AO1527</f>
        <v>TOR / ZON / JUV / EST</v>
      </c>
      <c r="E1527" s="2">
        <f>U1527</f>
        <v>2</v>
      </c>
      <c r="F1527" s="2">
        <f>W1527</f>
        <v>2</v>
      </c>
      <c r="G1527" s="2">
        <f>X1527</f>
        <v>6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0</v>
      </c>
      <c r="L1527" s="3">
        <f>AC1527</f>
        <v>240</v>
      </c>
      <c r="M1527" s="3">
        <f>AD1527</f>
        <v>240</v>
      </c>
      <c r="N1527" s="3">
        <f>AE1527</f>
        <v>0</v>
      </c>
      <c r="O1527" s="3">
        <f>AF1527</f>
        <v>0</v>
      </c>
      <c r="P1527" s="3">
        <f>AG1527</f>
        <v>0</v>
      </c>
      <c r="Q1527" s="3">
        <f>AH1527</f>
        <v>0</v>
      </c>
      <c r="R1527" t="s">
        <v>3920</v>
      </c>
      <c r="S1527">
        <v>78</v>
      </c>
      <c r="T1527">
        <v>10139</v>
      </c>
      <c r="U1527">
        <v>2</v>
      </c>
      <c r="V1527" t="s">
        <v>3882</v>
      </c>
      <c r="W1527">
        <v>2</v>
      </c>
      <c r="X1527">
        <v>6</v>
      </c>
      <c r="Y1527">
        <v>10</v>
      </c>
      <c r="Z1527">
        <v>0</v>
      </c>
      <c r="AA1527">
        <v>0</v>
      </c>
      <c r="AB1527">
        <v>0</v>
      </c>
      <c r="AC1527">
        <v>240</v>
      </c>
      <c r="AD1527">
        <v>240</v>
      </c>
      <c r="AE1527">
        <v>0</v>
      </c>
      <c r="AF1527">
        <v>0</v>
      </c>
      <c r="AG1527">
        <v>0</v>
      </c>
      <c r="AH1527">
        <v>0</v>
      </c>
      <c r="AI1527" t="s">
        <v>2833</v>
      </c>
      <c r="AJ1527" t="s">
        <v>1318</v>
      </c>
      <c r="AK1527" t="s">
        <v>14</v>
      </c>
      <c r="AL1527">
        <v>2007</v>
      </c>
      <c r="AM1527">
        <v>17</v>
      </c>
      <c r="AN1527" t="s">
        <v>29</v>
      </c>
      <c r="AO1527" t="s">
        <v>39</v>
      </c>
    </row>
    <row r="1528" spans="1:41" x14ac:dyDescent="0.25">
      <c r="A1528">
        <f>MAX(A$8:A1527)+1</f>
        <v>1520</v>
      </c>
      <c r="B1528" s="2">
        <f>T1528</f>
        <v>10177</v>
      </c>
      <c r="C1528" s="2">
        <f>S1528</f>
        <v>132</v>
      </c>
      <c r="D1528" s="2" t="str">
        <f>AO1528</f>
        <v>CAMP / ESP / JUV / EST</v>
      </c>
      <c r="E1528" s="2">
        <f>U1528</f>
        <v>2</v>
      </c>
      <c r="F1528" s="2">
        <f>W1528</f>
        <v>4</v>
      </c>
      <c r="G1528" s="2">
        <f>X1528</f>
        <v>6</v>
      </c>
      <c r="H1528" s="2">
        <f>Y1528</f>
        <v>10</v>
      </c>
      <c r="I1528" s="3">
        <f>Z1528</f>
        <v>0</v>
      </c>
      <c r="J1528" s="3">
        <f>AA1528</f>
        <v>0</v>
      </c>
      <c r="K1528" s="3">
        <f>AB1528</f>
        <v>0</v>
      </c>
      <c r="L1528" s="3">
        <f>AC1528</f>
        <v>0</v>
      </c>
      <c r="M1528" s="3">
        <f>AD1528</f>
        <v>480</v>
      </c>
      <c r="N1528" s="3">
        <f>AE1528</f>
        <v>0</v>
      </c>
      <c r="O1528" s="3">
        <f>AF1528</f>
        <v>0</v>
      </c>
      <c r="P1528" s="3">
        <f>AG1528</f>
        <v>0</v>
      </c>
      <c r="Q1528" s="3">
        <f>AH1528</f>
        <v>0</v>
      </c>
      <c r="R1528" t="s">
        <v>2707</v>
      </c>
      <c r="S1528">
        <v>132</v>
      </c>
      <c r="T1528">
        <v>10177</v>
      </c>
      <c r="U1528">
        <v>2</v>
      </c>
      <c r="V1528" t="s">
        <v>11</v>
      </c>
      <c r="W1528">
        <v>4</v>
      </c>
      <c r="X1528">
        <v>6</v>
      </c>
      <c r="Y1528">
        <v>10</v>
      </c>
      <c r="Z1528">
        <v>0</v>
      </c>
      <c r="AA1528">
        <v>0</v>
      </c>
      <c r="AB1528">
        <v>0</v>
      </c>
      <c r="AC1528">
        <v>0</v>
      </c>
      <c r="AD1528">
        <v>480</v>
      </c>
      <c r="AE1528">
        <v>0</v>
      </c>
      <c r="AF1528">
        <v>0</v>
      </c>
      <c r="AG1528">
        <v>0</v>
      </c>
      <c r="AH1528">
        <v>0</v>
      </c>
      <c r="AI1528" t="s">
        <v>1576</v>
      </c>
      <c r="AJ1528" t="s">
        <v>1562</v>
      </c>
      <c r="AK1528" t="s">
        <v>14</v>
      </c>
      <c r="AL1528">
        <v>2006</v>
      </c>
      <c r="AM1528">
        <v>18</v>
      </c>
      <c r="AN1528" t="s">
        <v>21</v>
      </c>
      <c r="AO1528" t="s">
        <v>32</v>
      </c>
    </row>
    <row r="1529" spans="1:41" x14ac:dyDescent="0.25">
      <c r="A1529">
        <f>MAX(A$8:A1528)+1</f>
        <v>1521</v>
      </c>
      <c r="B1529" s="2">
        <f>T1529</f>
        <v>10177</v>
      </c>
      <c r="C1529" s="2">
        <f>S1529</f>
        <v>3</v>
      </c>
      <c r="D1529" s="2" t="str">
        <f>AO1529</f>
        <v>LLIGUES ESTATALS /  /  / EST</v>
      </c>
      <c r="E1529" s="2">
        <f>U1529</f>
        <v>1460.2941176470588</v>
      </c>
      <c r="F1529" s="2">
        <f>W1529</f>
        <v>1</v>
      </c>
      <c r="G1529" s="2">
        <f>X1529</f>
        <v>1</v>
      </c>
      <c r="H1529" s="2">
        <f>Y1529</f>
        <v>1</v>
      </c>
      <c r="I1529" s="3">
        <f>Z1529</f>
        <v>0</v>
      </c>
      <c r="J1529" s="3">
        <f>AA1529</f>
        <v>0</v>
      </c>
      <c r="K1529" s="3">
        <f>AB1529</f>
        <v>1460.2941176470588</v>
      </c>
      <c r="L1529" s="3">
        <f>AC1529</f>
        <v>0</v>
      </c>
      <c r="M1529" s="3">
        <f>AD1529</f>
        <v>0</v>
      </c>
      <c r="N1529" s="3">
        <f>AE1529</f>
        <v>0</v>
      </c>
      <c r="O1529" s="3">
        <f>AF1529</f>
        <v>0</v>
      </c>
      <c r="P1529" s="3">
        <f>AG1529</f>
        <v>0</v>
      </c>
      <c r="Q1529" s="3">
        <f>AH1529</f>
        <v>0</v>
      </c>
      <c r="R1529" t="s">
        <v>1732</v>
      </c>
      <c r="S1529">
        <v>3</v>
      </c>
      <c r="T1529">
        <v>10177</v>
      </c>
      <c r="U1529">
        <v>1460.2941176470588</v>
      </c>
      <c r="V1529" t="s">
        <v>11</v>
      </c>
      <c r="W1529">
        <v>1</v>
      </c>
      <c r="X1529">
        <v>1</v>
      </c>
      <c r="Y1529">
        <v>1</v>
      </c>
      <c r="Z1529">
        <v>0</v>
      </c>
      <c r="AA1529">
        <v>0</v>
      </c>
      <c r="AB1529">
        <v>1460.2941176470588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 t="s">
        <v>1576</v>
      </c>
      <c r="AJ1529" t="s">
        <v>1562</v>
      </c>
      <c r="AK1529" t="s">
        <v>14</v>
      </c>
      <c r="AL1529">
        <v>2006</v>
      </c>
      <c r="AM1529">
        <v>18</v>
      </c>
      <c r="AN1529" t="s">
        <v>21</v>
      </c>
      <c r="AO1529" t="s">
        <v>1693</v>
      </c>
    </row>
    <row r="1530" spans="1:41" x14ac:dyDescent="0.25">
      <c r="A1530">
        <f>MAX(A$8:A1529)+1</f>
        <v>1522</v>
      </c>
      <c r="B1530" s="2">
        <f>T1530</f>
        <v>10177</v>
      </c>
      <c r="C1530" s="2">
        <f>S1530</f>
        <v>2</v>
      </c>
      <c r="D1530" s="2" t="str">
        <f>AO1530</f>
        <v>RQ / RFETM / ABS / EST</v>
      </c>
      <c r="E1530" s="2">
        <f>U1530</f>
        <v>407</v>
      </c>
      <c r="F1530" s="2">
        <f>W1530</f>
        <v>0.1</v>
      </c>
      <c r="G1530" s="2">
        <f>X1530</f>
        <v>1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407</v>
      </c>
      <c r="L1530" s="3">
        <f>AC1530</f>
        <v>0</v>
      </c>
      <c r="M1530" s="3">
        <f>AD1530</f>
        <v>0</v>
      </c>
      <c r="N1530" s="3">
        <f>AE1530</f>
        <v>0</v>
      </c>
      <c r="O1530" s="3">
        <f>AF1530</f>
        <v>0</v>
      </c>
      <c r="P1530" s="3">
        <f>AG1530</f>
        <v>0</v>
      </c>
      <c r="Q1530" s="3">
        <f>AH1530</f>
        <v>0</v>
      </c>
      <c r="R1530" t="s">
        <v>1578</v>
      </c>
      <c r="S1530">
        <v>2</v>
      </c>
      <c r="T1530">
        <v>10177</v>
      </c>
      <c r="U1530">
        <v>407</v>
      </c>
      <c r="V1530" t="s">
        <v>11</v>
      </c>
      <c r="W1530">
        <v>0.1</v>
      </c>
      <c r="X1530">
        <v>1</v>
      </c>
      <c r="Y1530">
        <v>10</v>
      </c>
      <c r="Z1530">
        <v>0</v>
      </c>
      <c r="AA1530">
        <v>0</v>
      </c>
      <c r="AB1530">
        <v>407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 t="s">
        <v>1576</v>
      </c>
      <c r="AJ1530" t="s">
        <v>1562</v>
      </c>
      <c r="AK1530" t="s">
        <v>14</v>
      </c>
      <c r="AL1530">
        <v>2006</v>
      </c>
      <c r="AM1530">
        <v>18</v>
      </c>
      <c r="AN1530" t="s">
        <v>21</v>
      </c>
      <c r="AO1530" t="s">
        <v>16</v>
      </c>
    </row>
    <row r="1531" spans="1:41" x14ac:dyDescent="0.25">
      <c r="A1531">
        <f>MAX(A$8:A1530)+1</f>
        <v>1523</v>
      </c>
      <c r="B1531" s="2">
        <f>T1531</f>
        <v>10177</v>
      </c>
      <c r="C1531" s="2">
        <f>S1531</f>
        <v>78</v>
      </c>
      <c r="D1531" s="2" t="str">
        <f>AO1531</f>
        <v>TOR / ZON / JUV / EST</v>
      </c>
      <c r="E1531" s="2">
        <f>U1531</f>
        <v>3.5</v>
      </c>
      <c r="F1531" s="2">
        <f>W1531</f>
        <v>2</v>
      </c>
      <c r="G1531" s="2">
        <f>X1531</f>
        <v>6</v>
      </c>
      <c r="H1531" s="2">
        <f>Y1531</f>
        <v>10</v>
      </c>
      <c r="I1531" s="3">
        <f>Z1531</f>
        <v>0</v>
      </c>
      <c r="J1531" s="3">
        <f>AA1531</f>
        <v>0</v>
      </c>
      <c r="K1531" s="3">
        <f>AB1531</f>
        <v>0</v>
      </c>
      <c r="L1531" s="3">
        <f>AC1531</f>
        <v>420</v>
      </c>
      <c r="M1531" s="3">
        <f>AD1531</f>
        <v>420</v>
      </c>
      <c r="N1531" s="3">
        <f>AE1531</f>
        <v>0</v>
      </c>
      <c r="O1531" s="3">
        <f>AF1531</f>
        <v>0</v>
      </c>
      <c r="P1531" s="3">
        <f>AG1531</f>
        <v>0</v>
      </c>
      <c r="Q1531" s="3">
        <f>AH1531</f>
        <v>0</v>
      </c>
      <c r="R1531" t="s">
        <v>1579</v>
      </c>
      <c r="S1531">
        <v>78</v>
      </c>
      <c r="T1531">
        <v>10177</v>
      </c>
      <c r="U1531">
        <v>3.5</v>
      </c>
      <c r="V1531" t="s">
        <v>3882</v>
      </c>
      <c r="W1531">
        <v>2</v>
      </c>
      <c r="X1531">
        <v>6</v>
      </c>
      <c r="Y1531">
        <v>10</v>
      </c>
      <c r="Z1531">
        <v>0</v>
      </c>
      <c r="AA1531">
        <v>0</v>
      </c>
      <c r="AB1531">
        <v>0</v>
      </c>
      <c r="AC1531">
        <v>420</v>
      </c>
      <c r="AD1531">
        <v>420</v>
      </c>
      <c r="AE1531">
        <v>0</v>
      </c>
      <c r="AF1531">
        <v>0</v>
      </c>
      <c r="AG1531">
        <v>0</v>
      </c>
      <c r="AH1531">
        <v>0</v>
      </c>
      <c r="AI1531" t="s">
        <v>1576</v>
      </c>
      <c r="AJ1531" t="s">
        <v>1562</v>
      </c>
      <c r="AK1531" t="s">
        <v>14</v>
      </c>
      <c r="AL1531">
        <v>2006</v>
      </c>
      <c r="AM1531">
        <v>18</v>
      </c>
      <c r="AN1531" t="s">
        <v>21</v>
      </c>
      <c r="AO1531" t="s">
        <v>39</v>
      </c>
    </row>
    <row r="1532" spans="1:41" x14ac:dyDescent="0.25">
      <c r="A1532">
        <f>MAX(A$8:A1531)+1</f>
        <v>1524</v>
      </c>
      <c r="B1532" s="2">
        <f>T1532</f>
        <v>10177</v>
      </c>
      <c r="C1532" s="2">
        <f>S1532</f>
        <v>119</v>
      </c>
      <c r="D1532" s="2" t="str">
        <f>AO1532</f>
        <v>CAMP / CAT / S21 / CAT</v>
      </c>
      <c r="E1532" s="2">
        <f>U1532</f>
        <v>4</v>
      </c>
      <c r="F1532" s="2">
        <f>W1532</f>
        <v>2</v>
      </c>
      <c r="G1532" s="2">
        <f>X1532</f>
        <v>9</v>
      </c>
      <c r="H1532" s="2">
        <f>Y1532</f>
        <v>10</v>
      </c>
      <c r="I1532" s="3">
        <f>Z1532</f>
        <v>0</v>
      </c>
      <c r="J1532" s="3">
        <f>AA1532</f>
        <v>0</v>
      </c>
      <c r="K1532" s="3">
        <f>AB1532</f>
        <v>0</v>
      </c>
      <c r="L1532" s="3">
        <f>AC1532</f>
        <v>720</v>
      </c>
      <c r="M1532" s="3">
        <f>AD1532</f>
        <v>720</v>
      </c>
      <c r="N1532" s="3">
        <f>AE1532</f>
        <v>0</v>
      </c>
      <c r="O1532" s="3">
        <f>AF1532</f>
        <v>0</v>
      </c>
      <c r="P1532" s="3">
        <f>AG1532</f>
        <v>0</v>
      </c>
      <c r="Q1532" s="3">
        <f>AH1532</f>
        <v>0</v>
      </c>
      <c r="R1532" t="s">
        <v>1575</v>
      </c>
      <c r="S1532">
        <v>119</v>
      </c>
      <c r="T1532">
        <v>10177</v>
      </c>
      <c r="U1532">
        <v>4</v>
      </c>
      <c r="V1532" t="s">
        <v>4113</v>
      </c>
      <c r="W1532">
        <v>2</v>
      </c>
      <c r="X1532">
        <v>9</v>
      </c>
      <c r="Y1532">
        <v>10</v>
      </c>
      <c r="Z1532">
        <v>0</v>
      </c>
      <c r="AA1532">
        <v>0</v>
      </c>
      <c r="AB1532">
        <v>0</v>
      </c>
      <c r="AC1532">
        <v>720</v>
      </c>
      <c r="AD1532">
        <v>720</v>
      </c>
      <c r="AE1532">
        <v>0</v>
      </c>
      <c r="AF1532">
        <v>0</v>
      </c>
      <c r="AG1532">
        <v>0</v>
      </c>
      <c r="AH1532">
        <v>0</v>
      </c>
      <c r="AI1532" t="s">
        <v>1576</v>
      </c>
      <c r="AJ1532" t="s">
        <v>1562</v>
      </c>
      <c r="AK1532" t="s">
        <v>14</v>
      </c>
      <c r="AL1532">
        <v>2006</v>
      </c>
      <c r="AM1532">
        <v>18</v>
      </c>
      <c r="AN1532" t="s">
        <v>21</v>
      </c>
      <c r="AO1532" t="s">
        <v>77</v>
      </c>
    </row>
    <row r="1533" spans="1:41" x14ac:dyDescent="0.25">
      <c r="A1533">
        <f>MAX(A$8:A1532)+1</f>
        <v>1525</v>
      </c>
      <c r="B1533" s="2">
        <f>T1533</f>
        <v>10177</v>
      </c>
      <c r="C1533" s="2">
        <f>S1533</f>
        <v>120</v>
      </c>
      <c r="D1533" s="2" t="str">
        <f>AO1533</f>
        <v>CAMP / CAT / JUV / CAT</v>
      </c>
      <c r="E1533" s="2">
        <f>U1533</f>
        <v>1.75</v>
      </c>
      <c r="F1533" s="2">
        <f>W1533</f>
        <v>2</v>
      </c>
      <c r="G1533" s="2">
        <f>X1533</f>
        <v>6</v>
      </c>
      <c r="H1533" s="2">
        <f>Y1533</f>
        <v>10</v>
      </c>
      <c r="I1533" s="3">
        <f>Z1533</f>
        <v>0</v>
      </c>
      <c r="J1533" s="3">
        <f>AA1533</f>
        <v>0</v>
      </c>
      <c r="K1533" s="3">
        <f>AB1533</f>
        <v>0</v>
      </c>
      <c r="L1533" s="3">
        <f>AC1533</f>
        <v>0</v>
      </c>
      <c r="M1533" s="3">
        <f>AD1533</f>
        <v>210</v>
      </c>
      <c r="N1533" s="3">
        <f>AE1533</f>
        <v>0</v>
      </c>
      <c r="O1533" s="3">
        <f>AF1533</f>
        <v>0</v>
      </c>
      <c r="P1533" s="3">
        <f>AG1533</f>
        <v>0</v>
      </c>
      <c r="Q1533" s="3">
        <f>AH1533</f>
        <v>0</v>
      </c>
      <c r="R1533" t="s">
        <v>1577</v>
      </c>
      <c r="S1533">
        <v>120</v>
      </c>
      <c r="T1533">
        <v>10177</v>
      </c>
      <c r="U1533">
        <v>1.75</v>
      </c>
      <c r="V1533" t="s">
        <v>4113</v>
      </c>
      <c r="W1533">
        <v>2</v>
      </c>
      <c r="X1533">
        <v>6</v>
      </c>
      <c r="Y1533">
        <v>10</v>
      </c>
      <c r="Z1533">
        <v>0</v>
      </c>
      <c r="AA1533">
        <v>0</v>
      </c>
      <c r="AB1533">
        <v>0</v>
      </c>
      <c r="AC1533">
        <v>0</v>
      </c>
      <c r="AD1533">
        <v>210</v>
      </c>
      <c r="AE1533">
        <v>0</v>
      </c>
      <c r="AF1533">
        <v>0</v>
      </c>
      <c r="AG1533">
        <v>0</v>
      </c>
      <c r="AH1533">
        <v>0</v>
      </c>
      <c r="AI1533" t="s">
        <v>1576</v>
      </c>
      <c r="AJ1533" t="s">
        <v>1562</v>
      </c>
      <c r="AK1533" t="s">
        <v>14</v>
      </c>
      <c r="AL1533">
        <v>2006</v>
      </c>
      <c r="AM1533">
        <v>18</v>
      </c>
      <c r="AN1533" t="s">
        <v>21</v>
      </c>
      <c r="AO1533" t="s">
        <v>31</v>
      </c>
    </row>
    <row r="1534" spans="1:41" x14ac:dyDescent="0.25">
      <c r="A1534">
        <f>MAX(A$8:A1533)+1</f>
        <v>1526</v>
      </c>
      <c r="B1534" s="2">
        <f>T1534</f>
        <v>10190</v>
      </c>
      <c r="C1534" s="2">
        <f>S1534</f>
        <v>66</v>
      </c>
      <c r="D1534" s="2" t="str">
        <f>AO1534</f>
        <v>TOP / CAT / INF / CAT</v>
      </c>
      <c r="E1534" s="2">
        <f>U1534</f>
        <v>10</v>
      </c>
      <c r="F1534" s="2">
        <f>W1534</f>
        <v>2</v>
      </c>
      <c r="G1534" s="2">
        <f>X1534</f>
        <v>2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0</v>
      </c>
      <c r="L1534" s="3">
        <f>AC1534</f>
        <v>0</v>
      </c>
      <c r="M1534" s="3">
        <f>AD1534</f>
        <v>0</v>
      </c>
      <c r="N1534" s="3">
        <f>AE1534</f>
        <v>0</v>
      </c>
      <c r="O1534" s="3">
        <f>AF1534</f>
        <v>400</v>
      </c>
      <c r="P1534" s="3">
        <f>AG1534</f>
        <v>0</v>
      </c>
      <c r="Q1534" s="3">
        <f>AH1534</f>
        <v>0</v>
      </c>
      <c r="R1534" t="s">
        <v>2617</v>
      </c>
      <c r="S1534">
        <v>66</v>
      </c>
      <c r="T1534">
        <v>10190</v>
      </c>
      <c r="U1534">
        <v>10</v>
      </c>
      <c r="V1534" t="s">
        <v>11</v>
      </c>
      <c r="W1534">
        <v>2</v>
      </c>
      <c r="X1534">
        <v>2</v>
      </c>
      <c r="Y1534">
        <v>10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400</v>
      </c>
      <c r="AG1534">
        <v>0</v>
      </c>
      <c r="AH1534">
        <v>0</v>
      </c>
      <c r="AI1534" t="s">
        <v>576</v>
      </c>
      <c r="AJ1534" t="s">
        <v>532</v>
      </c>
      <c r="AK1534" t="s">
        <v>14</v>
      </c>
      <c r="AL1534">
        <v>2011</v>
      </c>
      <c r="AM1534">
        <v>13</v>
      </c>
      <c r="AN1534" t="s">
        <v>25</v>
      </c>
      <c r="AO1534" t="s">
        <v>320</v>
      </c>
    </row>
    <row r="1535" spans="1:41" x14ac:dyDescent="0.25">
      <c r="A1535">
        <f>MAX(A$8:A1534)+1</f>
        <v>1527</v>
      </c>
      <c r="B1535" s="2">
        <f>T1535</f>
        <v>10190</v>
      </c>
      <c r="C1535" s="2">
        <f>S1535</f>
        <v>67</v>
      </c>
      <c r="D1535" s="2" t="str">
        <f>AO1535</f>
        <v>TOP / CAT / ALE / CAT</v>
      </c>
      <c r="E1535" s="2">
        <f>U1535</f>
        <v>20</v>
      </c>
      <c r="F1535" s="2">
        <f>W1535</f>
        <v>2</v>
      </c>
      <c r="G1535" s="2">
        <f>X1535</f>
        <v>1</v>
      </c>
      <c r="H1535" s="2">
        <f>Y1535</f>
        <v>10</v>
      </c>
      <c r="I1535" s="3">
        <f>Z1535</f>
        <v>0</v>
      </c>
      <c r="J1535" s="3">
        <f>AA1535</f>
        <v>0</v>
      </c>
      <c r="K1535" s="3">
        <f>AB1535</f>
        <v>0</v>
      </c>
      <c r="L1535" s="3">
        <f>AC1535</f>
        <v>0</v>
      </c>
      <c r="M1535" s="3">
        <f>AD1535</f>
        <v>0</v>
      </c>
      <c r="N1535" s="3">
        <f>AE1535</f>
        <v>0</v>
      </c>
      <c r="O1535" s="3">
        <f>AF1535</f>
        <v>0</v>
      </c>
      <c r="P1535" s="3">
        <f>AG1535</f>
        <v>0</v>
      </c>
      <c r="Q1535" s="3">
        <f>AH1535</f>
        <v>0</v>
      </c>
      <c r="R1535" t="s">
        <v>579</v>
      </c>
      <c r="S1535">
        <v>67</v>
      </c>
      <c r="T1535">
        <v>10190</v>
      </c>
      <c r="U1535">
        <v>20</v>
      </c>
      <c r="V1535" t="s">
        <v>11</v>
      </c>
      <c r="W1535">
        <v>2</v>
      </c>
      <c r="X1535">
        <v>1</v>
      </c>
      <c r="Y1535">
        <v>10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 t="s">
        <v>576</v>
      </c>
      <c r="AJ1535" t="s">
        <v>532</v>
      </c>
      <c r="AK1535" t="s">
        <v>14</v>
      </c>
      <c r="AL1535">
        <v>2011</v>
      </c>
      <c r="AM1535">
        <v>13</v>
      </c>
      <c r="AN1535" t="s">
        <v>25</v>
      </c>
      <c r="AO1535" t="s">
        <v>118</v>
      </c>
    </row>
    <row r="1536" spans="1:41" x14ac:dyDescent="0.25">
      <c r="A1536">
        <f>MAX(A$8:A1535)+1</f>
        <v>1528</v>
      </c>
      <c r="B1536" s="2">
        <f>T1536</f>
        <v>10190</v>
      </c>
      <c r="C1536" s="2">
        <f>S1536</f>
        <v>134</v>
      </c>
      <c r="D1536" s="2" t="str">
        <f>AO1536</f>
        <v>CAMP / ESP / ALE / EST</v>
      </c>
      <c r="E1536" s="2">
        <f>U1536</f>
        <v>8</v>
      </c>
      <c r="F1536" s="2">
        <f>W1536</f>
        <v>4</v>
      </c>
      <c r="G1536" s="2">
        <f>X1536</f>
        <v>1</v>
      </c>
      <c r="H1536" s="2">
        <f>Y1536</f>
        <v>10</v>
      </c>
      <c r="I1536" s="3">
        <f>Z1536</f>
        <v>0</v>
      </c>
      <c r="J1536" s="3">
        <f>AA1536</f>
        <v>0</v>
      </c>
      <c r="K1536" s="3">
        <f>AB1536</f>
        <v>0</v>
      </c>
      <c r="L1536" s="3">
        <f>AC1536</f>
        <v>0</v>
      </c>
      <c r="M1536" s="3">
        <f>AD1536</f>
        <v>0</v>
      </c>
      <c r="N1536" s="3">
        <f>AE1536</f>
        <v>0</v>
      </c>
      <c r="O1536" s="3">
        <f>AF1536</f>
        <v>0</v>
      </c>
      <c r="P1536" s="3">
        <f>AG1536</f>
        <v>0</v>
      </c>
      <c r="Q1536" s="3">
        <f>AH1536</f>
        <v>0</v>
      </c>
      <c r="R1536" t="s">
        <v>577</v>
      </c>
      <c r="S1536">
        <v>134</v>
      </c>
      <c r="T1536">
        <v>10190</v>
      </c>
      <c r="U1536">
        <v>8</v>
      </c>
      <c r="V1536" t="s">
        <v>11</v>
      </c>
      <c r="W1536">
        <v>4</v>
      </c>
      <c r="X1536">
        <v>1</v>
      </c>
      <c r="Y1536">
        <v>10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 t="s">
        <v>576</v>
      </c>
      <c r="AJ1536" t="s">
        <v>532</v>
      </c>
      <c r="AK1536" t="s">
        <v>14</v>
      </c>
      <c r="AL1536">
        <v>2011</v>
      </c>
      <c r="AM1536">
        <v>13</v>
      </c>
      <c r="AN1536" t="s">
        <v>25</v>
      </c>
      <c r="AO1536" t="s">
        <v>112</v>
      </c>
    </row>
    <row r="1537" spans="1:41" x14ac:dyDescent="0.25">
      <c r="A1537">
        <f>MAX(A$8:A1536)+1</f>
        <v>1529</v>
      </c>
      <c r="B1537" s="2">
        <f>T1537</f>
        <v>10190</v>
      </c>
      <c r="C1537" s="2">
        <f>S1537</f>
        <v>3</v>
      </c>
      <c r="D1537" s="2" t="str">
        <f>AO1537</f>
        <v>LLIGUES ESTATALS /  /  / EST</v>
      </c>
      <c r="E1537" s="2">
        <f>U1537</f>
        <v>892.5</v>
      </c>
      <c r="F1537" s="2">
        <f>W1537</f>
        <v>1</v>
      </c>
      <c r="G1537" s="2">
        <f>X1537</f>
        <v>1</v>
      </c>
      <c r="H1537" s="2">
        <f>Y1537</f>
        <v>1</v>
      </c>
      <c r="I1537" s="3">
        <f>Z1537</f>
        <v>0</v>
      </c>
      <c r="J1537" s="3">
        <f>AA1537</f>
        <v>0</v>
      </c>
      <c r="K1537" s="3">
        <f>AB1537</f>
        <v>892.5</v>
      </c>
      <c r="L1537" s="3">
        <f>AC1537</f>
        <v>0</v>
      </c>
      <c r="M1537" s="3">
        <f>AD1537</f>
        <v>0</v>
      </c>
      <c r="N1537" s="3">
        <f>AE1537</f>
        <v>0</v>
      </c>
      <c r="O1537" s="3">
        <f>AF1537</f>
        <v>0</v>
      </c>
      <c r="P1537" s="3">
        <f>AG1537</f>
        <v>0</v>
      </c>
      <c r="Q1537" s="3">
        <f>AH1537</f>
        <v>0</v>
      </c>
      <c r="R1537" t="s">
        <v>1836</v>
      </c>
      <c r="S1537">
        <v>3</v>
      </c>
      <c r="T1537">
        <v>10190</v>
      </c>
      <c r="U1537">
        <v>892.5</v>
      </c>
      <c r="V1537" t="s">
        <v>11</v>
      </c>
      <c r="W1537">
        <v>1</v>
      </c>
      <c r="X1537">
        <v>1</v>
      </c>
      <c r="Y1537">
        <v>1</v>
      </c>
      <c r="Z1537">
        <v>0</v>
      </c>
      <c r="AA1537">
        <v>0</v>
      </c>
      <c r="AB1537">
        <v>892.5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 t="s">
        <v>576</v>
      </c>
      <c r="AJ1537" t="s">
        <v>532</v>
      </c>
      <c r="AK1537" t="s">
        <v>14</v>
      </c>
      <c r="AL1537">
        <v>2011</v>
      </c>
      <c r="AM1537">
        <v>13</v>
      </c>
      <c r="AN1537" t="s">
        <v>25</v>
      </c>
      <c r="AO1537" t="s">
        <v>1693</v>
      </c>
    </row>
    <row r="1538" spans="1:41" x14ac:dyDescent="0.25">
      <c r="A1538">
        <f>MAX(A$8:A1537)+1</f>
        <v>1530</v>
      </c>
      <c r="B1538" s="2">
        <f>T1538</f>
        <v>10190</v>
      </c>
      <c r="C1538" s="2">
        <f>S1538</f>
        <v>2</v>
      </c>
      <c r="D1538" s="2" t="str">
        <f>AO1538</f>
        <v>RQ / RFETM / ABS / EST</v>
      </c>
      <c r="E1538" s="2">
        <f>U1538</f>
        <v>402</v>
      </c>
      <c r="F1538" s="2">
        <f>W1538</f>
        <v>0.1</v>
      </c>
      <c r="G1538" s="2">
        <f>X1538</f>
        <v>1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402</v>
      </c>
      <c r="L1538" s="3">
        <f>AC1538</f>
        <v>0</v>
      </c>
      <c r="M1538" s="3">
        <f>AD1538</f>
        <v>0</v>
      </c>
      <c r="N1538" s="3">
        <f>AE1538</f>
        <v>0</v>
      </c>
      <c r="O1538" s="3">
        <f>AF1538</f>
        <v>0</v>
      </c>
      <c r="P1538" s="3">
        <f>AG1538</f>
        <v>0</v>
      </c>
      <c r="Q1538" s="3">
        <f>AH1538</f>
        <v>0</v>
      </c>
      <c r="R1538" t="s">
        <v>578</v>
      </c>
      <c r="S1538">
        <v>2</v>
      </c>
      <c r="T1538">
        <v>10190</v>
      </c>
      <c r="U1538">
        <v>402</v>
      </c>
      <c r="V1538" t="s">
        <v>11</v>
      </c>
      <c r="W1538">
        <v>0.1</v>
      </c>
      <c r="X1538">
        <v>1</v>
      </c>
      <c r="Y1538">
        <v>10</v>
      </c>
      <c r="Z1538">
        <v>0</v>
      </c>
      <c r="AA1538">
        <v>0</v>
      </c>
      <c r="AB1538">
        <v>402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 t="s">
        <v>576</v>
      </c>
      <c r="AJ1538" t="s">
        <v>532</v>
      </c>
      <c r="AK1538" t="s">
        <v>14</v>
      </c>
      <c r="AL1538">
        <v>2011</v>
      </c>
      <c r="AM1538">
        <v>13</v>
      </c>
      <c r="AN1538" t="s">
        <v>25</v>
      </c>
      <c r="AO1538" t="s">
        <v>16</v>
      </c>
    </row>
    <row r="1539" spans="1:41" x14ac:dyDescent="0.25">
      <c r="A1539">
        <f>MAX(A$8:A1538)+1</f>
        <v>1531</v>
      </c>
      <c r="B1539" s="2">
        <f>T1539</f>
        <v>10190</v>
      </c>
      <c r="C1539" s="2">
        <f>S1539</f>
        <v>6</v>
      </c>
      <c r="D1539" s="2" t="str">
        <f>AO1539</f>
        <v>OP / VIC / ABS / CAT</v>
      </c>
      <c r="E1539" s="2">
        <f>U1539</f>
        <v>20</v>
      </c>
      <c r="F1539" s="2">
        <f>W1539</f>
        <v>0.25</v>
      </c>
      <c r="G1539" s="2">
        <f>X1539</f>
        <v>15</v>
      </c>
      <c r="H1539" s="2">
        <f>Y1539</f>
        <v>10</v>
      </c>
      <c r="I1539" s="3">
        <f>Z1539</f>
        <v>0</v>
      </c>
      <c r="J1539" s="3">
        <f>AA1539</f>
        <v>0</v>
      </c>
      <c r="K1539" s="3">
        <f>AB1539</f>
        <v>750</v>
      </c>
      <c r="L1539" s="3">
        <f>AC1539</f>
        <v>750</v>
      </c>
      <c r="M1539" s="3">
        <f>AD1539</f>
        <v>750</v>
      </c>
      <c r="N1539" s="3">
        <f>AE1539</f>
        <v>750</v>
      </c>
      <c r="O1539" s="3">
        <f>AF1539</f>
        <v>750</v>
      </c>
      <c r="P1539" s="3">
        <f>AG1539</f>
        <v>0</v>
      </c>
      <c r="Q1539" s="3">
        <f>AH1539</f>
        <v>0</v>
      </c>
      <c r="R1539" t="s">
        <v>3308</v>
      </c>
      <c r="S1539">
        <v>6</v>
      </c>
      <c r="T1539">
        <v>10190</v>
      </c>
      <c r="U1539">
        <v>20</v>
      </c>
      <c r="V1539" t="s">
        <v>22</v>
      </c>
      <c r="W1539">
        <v>0.25</v>
      </c>
      <c r="X1539">
        <v>15</v>
      </c>
      <c r="Y1539">
        <v>10</v>
      </c>
      <c r="Z1539">
        <v>0</v>
      </c>
      <c r="AA1539">
        <v>0</v>
      </c>
      <c r="AB1539">
        <v>750</v>
      </c>
      <c r="AC1539">
        <v>750</v>
      </c>
      <c r="AD1539">
        <v>750</v>
      </c>
      <c r="AE1539">
        <v>750</v>
      </c>
      <c r="AF1539">
        <v>750</v>
      </c>
      <c r="AG1539">
        <v>0</v>
      </c>
      <c r="AH1539">
        <v>0</v>
      </c>
      <c r="AI1539" t="s">
        <v>576</v>
      </c>
      <c r="AJ1539" t="s">
        <v>532</v>
      </c>
      <c r="AK1539" t="s">
        <v>14</v>
      </c>
      <c r="AL1539">
        <v>2011</v>
      </c>
      <c r="AM1539">
        <v>13</v>
      </c>
      <c r="AN1539" t="s">
        <v>25</v>
      </c>
      <c r="AO1539" t="s">
        <v>186</v>
      </c>
    </row>
    <row r="1540" spans="1:41" x14ac:dyDescent="0.25">
      <c r="A1540">
        <f>MAX(A$8:A1539)+1</f>
        <v>1532</v>
      </c>
      <c r="B1540" s="2">
        <f>T1540</f>
        <v>10190</v>
      </c>
      <c r="C1540" s="2">
        <f>S1540</f>
        <v>15</v>
      </c>
      <c r="D1540" s="2" t="str">
        <f>AO1540</f>
        <v>OP / CAT1F / SEN B / CAT</v>
      </c>
      <c r="E1540" s="2">
        <f>U1540</f>
        <v>16</v>
      </c>
      <c r="F1540" s="2">
        <f>W1540</f>
        <v>0.5</v>
      </c>
      <c r="G1540" s="2">
        <f>X1540</f>
        <v>15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1200</v>
      </c>
      <c r="L1540" s="3">
        <f>AC1540</f>
        <v>1200</v>
      </c>
      <c r="M1540" s="3">
        <f>AD1540</f>
        <v>1200</v>
      </c>
      <c r="N1540" s="3">
        <f>AE1540</f>
        <v>1200</v>
      </c>
      <c r="O1540" s="3">
        <f>AF1540</f>
        <v>1200</v>
      </c>
      <c r="P1540" s="3">
        <f>AG1540</f>
        <v>0</v>
      </c>
      <c r="Q1540" s="3">
        <f>AH1540</f>
        <v>0</v>
      </c>
      <c r="R1540" t="s">
        <v>3763</v>
      </c>
      <c r="S1540">
        <v>15</v>
      </c>
      <c r="T1540">
        <v>10190</v>
      </c>
      <c r="U1540">
        <v>16</v>
      </c>
      <c r="V1540" t="s">
        <v>22</v>
      </c>
      <c r="W1540">
        <v>0.5</v>
      </c>
      <c r="X1540">
        <v>15</v>
      </c>
      <c r="Y1540">
        <v>10</v>
      </c>
      <c r="Z1540">
        <v>0</v>
      </c>
      <c r="AA1540">
        <v>0</v>
      </c>
      <c r="AB1540">
        <v>1200</v>
      </c>
      <c r="AC1540">
        <v>1200</v>
      </c>
      <c r="AD1540">
        <v>1200</v>
      </c>
      <c r="AE1540">
        <v>1200</v>
      </c>
      <c r="AF1540">
        <v>1200</v>
      </c>
      <c r="AG1540">
        <v>0</v>
      </c>
      <c r="AH1540">
        <v>0</v>
      </c>
      <c r="AI1540" t="s">
        <v>576</v>
      </c>
      <c r="AJ1540" t="s">
        <v>532</v>
      </c>
      <c r="AK1540" t="s">
        <v>14</v>
      </c>
      <c r="AL1540">
        <v>2011</v>
      </c>
      <c r="AM1540">
        <v>13</v>
      </c>
      <c r="AN1540" t="s">
        <v>25</v>
      </c>
      <c r="AO1540" t="s">
        <v>40</v>
      </c>
    </row>
    <row r="1541" spans="1:41" x14ac:dyDescent="0.25">
      <c r="A1541">
        <f>MAX(A$8:A1540)+1</f>
        <v>1533</v>
      </c>
      <c r="B1541" s="2">
        <f>T1541</f>
        <v>10190</v>
      </c>
      <c r="C1541" s="2">
        <f>S1541</f>
        <v>79</v>
      </c>
      <c r="D1541" s="2" t="str">
        <f>AO1541</f>
        <v>TOR / ZON / INF / EST</v>
      </c>
      <c r="E1541" s="2">
        <f>U1541</f>
        <v>16</v>
      </c>
      <c r="F1541" s="2">
        <f>W1541</f>
        <v>2</v>
      </c>
      <c r="G1541" s="2">
        <f>X1541</f>
        <v>2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0</v>
      </c>
      <c r="L1541" s="3">
        <f>AC1541</f>
        <v>640</v>
      </c>
      <c r="M1541" s="3">
        <f>AD1541</f>
        <v>640</v>
      </c>
      <c r="N1541" s="3">
        <f>AE1541</f>
        <v>640</v>
      </c>
      <c r="O1541" s="3">
        <f>AF1541</f>
        <v>640</v>
      </c>
      <c r="P1541" s="3">
        <f>AG1541</f>
        <v>0</v>
      </c>
      <c r="Q1541" s="3">
        <f>AH1541</f>
        <v>0</v>
      </c>
      <c r="R1541" t="s">
        <v>3925</v>
      </c>
      <c r="S1541">
        <v>79</v>
      </c>
      <c r="T1541">
        <v>10190</v>
      </c>
      <c r="U1541">
        <v>16</v>
      </c>
      <c r="V1541" t="s">
        <v>3882</v>
      </c>
      <c r="W1541">
        <v>2</v>
      </c>
      <c r="X1541">
        <v>2</v>
      </c>
      <c r="Y1541">
        <v>10</v>
      </c>
      <c r="Z1541">
        <v>0</v>
      </c>
      <c r="AA1541">
        <v>0</v>
      </c>
      <c r="AB1541">
        <v>0</v>
      </c>
      <c r="AC1541">
        <v>640</v>
      </c>
      <c r="AD1541">
        <v>640</v>
      </c>
      <c r="AE1541">
        <v>640</v>
      </c>
      <c r="AF1541">
        <v>640</v>
      </c>
      <c r="AG1541">
        <v>0</v>
      </c>
      <c r="AH1541">
        <v>0</v>
      </c>
      <c r="AI1541" t="s">
        <v>576</v>
      </c>
      <c r="AJ1541" t="s">
        <v>532</v>
      </c>
      <c r="AK1541" t="s">
        <v>14</v>
      </c>
      <c r="AL1541">
        <v>2011</v>
      </c>
      <c r="AM1541">
        <v>13</v>
      </c>
      <c r="AN1541" t="s">
        <v>25</v>
      </c>
      <c r="AO1541" t="s">
        <v>62</v>
      </c>
    </row>
    <row r="1542" spans="1:41" x14ac:dyDescent="0.25">
      <c r="A1542">
        <f>MAX(A$8:A1541)+1</f>
        <v>1534</v>
      </c>
      <c r="B1542" s="2">
        <f>T1542</f>
        <v>10190</v>
      </c>
      <c r="C1542" s="2">
        <f>S1542</f>
        <v>121</v>
      </c>
      <c r="D1542" s="2" t="str">
        <f>AO1542</f>
        <v>CAMP / CAT / INF / CAT</v>
      </c>
      <c r="E1542" s="2">
        <f>U1542</f>
        <v>4</v>
      </c>
      <c r="F1542" s="2">
        <f>W1542</f>
        <v>2</v>
      </c>
      <c r="G1542" s="2">
        <f>X1542</f>
        <v>2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0</v>
      </c>
      <c r="L1542" s="3">
        <f>AC1542</f>
        <v>0</v>
      </c>
      <c r="M1542" s="3">
        <f>AD1542</f>
        <v>0</v>
      </c>
      <c r="N1542" s="3">
        <f>AE1542</f>
        <v>0</v>
      </c>
      <c r="O1542" s="3">
        <f>AF1542</f>
        <v>160</v>
      </c>
      <c r="P1542" s="3">
        <f>AG1542</f>
        <v>0</v>
      </c>
      <c r="Q1542" s="3">
        <f>AH1542</f>
        <v>0</v>
      </c>
      <c r="R1542" t="s">
        <v>2282</v>
      </c>
      <c r="S1542">
        <v>121</v>
      </c>
      <c r="T1542">
        <v>10190</v>
      </c>
      <c r="U1542">
        <v>4</v>
      </c>
      <c r="V1542" t="s">
        <v>4113</v>
      </c>
      <c r="W1542">
        <v>2</v>
      </c>
      <c r="X1542">
        <v>2</v>
      </c>
      <c r="Y1542">
        <v>10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160</v>
      </c>
      <c r="AG1542">
        <v>0</v>
      </c>
      <c r="AH1542">
        <v>0</v>
      </c>
      <c r="AI1542" t="s">
        <v>576</v>
      </c>
      <c r="AJ1542" t="s">
        <v>532</v>
      </c>
      <c r="AK1542" t="s">
        <v>14</v>
      </c>
      <c r="AL1542">
        <v>2011</v>
      </c>
      <c r="AM1542">
        <v>13</v>
      </c>
      <c r="AN1542" t="s">
        <v>25</v>
      </c>
      <c r="AO1542" t="s">
        <v>110</v>
      </c>
    </row>
    <row r="1543" spans="1:41" x14ac:dyDescent="0.25">
      <c r="A1543">
        <f>MAX(A$8:A1542)+1</f>
        <v>1535</v>
      </c>
      <c r="B1543" s="2">
        <f>T1543</f>
        <v>10190</v>
      </c>
      <c r="C1543" s="2">
        <f>S1543</f>
        <v>28</v>
      </c>
      <c r="D1543" s="2" t="str">
        <f>AO1543</f>
        <v>OP / CAT2F / SEN A / CAT</v>
      </c>
      <c r="E1543" s="2">
        <f>U1543</f>
        <v>8</v>
      </c>
      <c r="F1543" s="2">
        <f>W1543</f>
        <v>1.25</v>
      </c>
      <c r="G1543" s="2">
        <f>X1543</f>
        <v>15</v>
      </c>
      <c r="H1543" s="2">
        <f>Y1543</f>
        <v>10</v>
      </c>
      <c r="I1543" s="3">
        <f>Z1543</f>
        <v>0</v>
      </c>
      <c r="J1543" s="3">
        <f>AA1543</f>
        <v>0</v>
      </c>
      <c r="K1543" s="3">
        <f>AB1543</f>
        <v>1500</v>
      </c>
      <c r="L1543" s="3">
        <f>AC1543</f>
        <v>1500</v>
      </c>
      <c r="M1543" s="3">
        <f>AD1543</f>
        <v>1500</v>
      </c>
      <c r="N1543" s="3">
        <f>AE1543</f>
        <v>1500</v>
      </c>
      <c r="O1543" s="3">
        <f>AF1543</f>
        <v>1500</v>
      </c>
      <c r="P1543" s="3">
        <f>AG1543</f>
        <v>0</v>
      </c>
      <c r="Q1543" s="3">
        <f>AH1543</f>
        <v>0</v>
      </c>
      <c r="R1543" t="s">
        <v>4500</v>
      </c>
      <c r="S1543">
        <v>28</v>
      </c>
      <c r="T1543">
        <v>10190</v>
      </c>
      <c r="U1543">
        <v>8</v>
      </c>
      <c r="V1543" t="s">
        <v>4225</v>
      </c>
      <c r="W1543">
        <v>1.25</v>
      </c>
      <c r="X1543">
        <v>15</v>
      </c>
      <c r="Y1543">
        <v>10</v>
      </c>
      <c r="Z1543">
        <v>0</v>
      </c>
      <c r="AA1543">
        <v>0</v>
      </c>
      <c r="AB1543">
        <v>1500</v>
      </c>
      <c r="AC1543">
        <v>1500</v>
      </c>
      <c r="AD1543">
        <v>1500</v>
      </c>
      <c r="AE1543">
        <v>1500</v>
      </c>
      <c r="AF1543">
        <v>1500</v>
      </c>
      <c r="AG1543">
        <v>0</v>
      </c>
      <c r="AH1543">
        <v>0</v>
      </c>
      <c r="AI1543" t="s">
        <v>576</v>
      </c>
      <c r="AJ1543" t="s">
        <v>532</v>
      </c>
      <c r="AK1543" t="s">
        <v>14</v>
      </c>
      <c r="AL1543">
        <v>2011</v>
      </c>
      <c r="AM1543">
        <v>13</v>
      </c>
      <c r="AN1543" t="s">
        <v>25</v>
      </c>
      <c r="AO1543" t="s">
        <v>44</v>
      </c>
    </row>
    <row r="1544" spans="1:41" x14ac:dyDescent="0.25">
      <c r="A1544">
        <f>MAX(A$8:A1543)+1</f>
        <v>1536</v>
      </c>
      <c r="B1544" s="2">
        <f>T1544</f>
        <v>10190</v>
      </c>
      <c r="C1544" s="2">
        <f>S1544</f>
        <v>40</v>
      </c>
      <c r="D1544" s="2" t="str">
        <f>AO1544</f>
        <v>OPC / BON2F / S21 / CAT</v>
      </c>
      <c r="E1544" s="2">
        <f>U1544</f>
        <v>5</v>
      </c>
      <c r="F1544" s="2">
        <f>W1544</f>
        <v>1</v>
      </c>
      <c r="G1544" s="2">
        <f>X1544</f>
        <v>9</v>
      </c>
      <c r="H1544" s="2">
        <f>Y1544</f>
        <v>10</v>
      </c>
      <c r="I1544" s="3">
        <f>Z1544</f>
        <v>0</v>
      </c>
      <c r="J1544" s="3">
        <f>AA1544</f>
        <v>0</v>
      </c>
      <c r="K1544" s="3">
        <f>AB1544</f>
        <v>0</v>
      </c>
      <c r="L1544" s="3">
        <f>AC1544</f>
        <v>450</v>
      </c>
      <c r="M1544" s="3">
        <f>AD1544</f>
        <v>450</v>
      </c>
      <c r="N1544" s="3">
        <f>AE1544</f>
        <v>450</v>
      </c>
      <c r="O1544" s="3">
        <f>AF1544</f>
        <v>450</v>
      </c>
      <c r="P1544" s="3">
        <f>AG1544</f>
        <v>0</v>
      </c>
      <c r="Q1544" s="3">
        <f>AH1544</f>
        <v>0</v>
      </c>
      <c r="R1544" t="s">
        <v>4581</v>
      </c>
      <c r="S1544">
        <v>40</v>
      </c>
      <c r="T1544">
        <v>10190</v>
      </c>
      <c r="U1544">
        <v>5</v>
      </c>
      <c r="V1544" t="s">
        <v>4225</v>
      </c>
      <c r="W1544">
        <v>1</v>
      </c>
      <c r="X1544">
        <v>9</v>
      </c>
      <c r="Y1544">
        <v>10</v>
      </c>
      <c r="Z1544">
        <v>0</v>
      </c>
      <c r="AA1544">
        <v>0</v>
      </c>
      <c r="AB1544">
        <v>0</v>
      </c>
      <c r="AC1544">
        <v>450</v>
      </c>
      <c r="AD1544">
        <v>450</v>
      </c>
      <c r="AE1544">
        <v>450</v>
      </c>
      <c r="AF1544">
        <v>450</v>
      </c>
      <c r="AG1544">
        <v>0</v>
      </c>
      <c r="AH1544">
        <v>0</v>
      </c>
      <c r="AI1544" t="s">
        <v>576</v>
      </c>
      <c r="AJ1544" t="s">
        <v>532</v>
      </c>
      <c r="AK1544" t="s">
        <v>14</v>
      </c>
      <c r="AL1544">
        <v>2011</v>
      </c>
      <c r="AM1544">
        <v>13</v>
      </c>
      <c r="AN1544" t="s">
        <v>25</v>
      </c>
      <c r="AO1544" t="s">
        <v>45</v>
      </c>
    </row>
    <row r="1545" spans="1:41" x14ac:dyDescent="0.25">
      <c r="A1545">
        <f>MAX(A$8:A1544)+1</f>
        <v>1537</v>
      </c>
      <c r="B1545" s="2">
        <f>T1545</f>
        <v>10190</v>
      </c>
      <c r="C1545" s="2">
        <f>S1545</f>
        <v>89</v>
      </c>
      <c r="D1545" s="2" t="str">
        <f>AO1545</f>
        <v>TOR / EST / INF / EST</v>
      </c>
      <c r="E1545" s="2">
        <f>U1545</f>
        <v>8</v>
      </c>
      <c r="F1545" s="2">
        <f>W1545</f>
        <v>4</v>
      </c>
      <c r="G1545" s="2">
        <f>X1545</f>
        <v>2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0</v>
      </c>
      <c r="L1545" s="3">
        <f>AC1545</f>
        <v>640</v>
      </c>
      <c r="M1545" s="3">
        <f>AD1545</f>
        <v>640</v>
      </c>
      <c r="N1545" s="3">
        <f>AE1545</f>
        <v>640</v>
      </c>
      <c r="O1545" s="3">
        <f>AF1545</f>
        <v>640</v>
      </c>
      <c r="P1545" s="3">
        <f>AG1545</f>
        <v>0</v>
      </c>
      <c r="Q1545" s="3">
        <f>AH1545</f>
        <v>0</v>
      </c>
      <c r="R1545" t="s">
        <v>4811</v>
      </c>
      <c r="S1545">
        <v>89</v>
      </c>
      <c r="T1545">
        <v>10190</v>
      </c>
      <c r="U1545">
        <v>8</v>
      </c>
      <c r="V1545" t="s">
        <v>2462</v>
      </c>
      <c r="W1545">
        <v>4</v>
      </c>
      <c r="X1545">
        <v>2</v>
      </c>
      <c r="Y1545">
        <v>10</v>
      </c>
      <c r="Z1545">
        <v>0</v>
      </c>
      <c r="AA1545">
        <v>0</v>
      </c>
      <c r="AB1545">
        <v>0</v>
      </c>
      <c r="AC1545">
        <v>640</v>
      </c>
      <c r="AD1545">
        <v>640</v>
      </c>
      <c r="AE1545">
        <v>640</v>
      </c>
      <c r="AF1545">
        <v>640</v>
      </c>
      <c r="AG1545">
        <v>0</v>
      </c>
      <c r="AH1545">
        <v>0</v>
      </c>
      <c r="AI1545" t="s">
        <v>576</v>
      </c>
      <c r="AJ1545" t="s">
        <v>532</v>
      </c>
      <c r="AK1545" t="s">
        <v>14</v>
      </c>
      <c r="AL1545">
        <v>2011</v>
      </c>
      <c r="AM1545">
        <v>13</v>
      </c>
      <c r="AN1545" t="s">
        <v>25</v>
      </c>
      <c r="AO1545" t="s">
        <v>231</v>
      </c>
    </row>
    <row r="1546" spans="1:41" x14ac:dyDescent="0.25">
      <c r="A1546">
        <f>MAX(A$8:A1545)+1</f>
        <v>1538</v>
      </c>
      <c r="B1546" s="2">
        <f>T1546</f>
        <v>10190</v>
      </c>
      <c r="C1546" s="2">
        <f>S1546</f>
        <v>73</v>
      </c>
      <c r="D1546" s="2" t="str">
        <f>AO1546</f>
        <v>TOP / EST / INF / EST</v>
      </c>
      <c r="E1546" s="2">
        <f>U1546</f>
        <v>8</v>
      </c>
      <c r="F1546" s="2">
        <f>W1546</f>
        <v>4</v>
      </c>
      <c r="G1546" s="2">
        <f>X1546</f>
        <v>2</v>
      </c>
      <c r="H1546" s="2">
        <f>Y1546</f>
        <v>10</v>
      </c>
      <c r="I1546" s="3">
        <f>Z1546</f>
        <v>0</v>
      </c>
      <c r="J1546" s="3">
        <f>AA1546</f>
        <v>0</v>
      </c>
      <c r="K1546" s="3">
        <f>AB1546</f>
        <v>0</v>
      </c>
      <c r="L1546" s="3">
        <f>AC1546</f>
        <v>640</v>
      </c>
      <c r="M1546" s="3">
        <f>AD1546</f>
        <v>640</v>
      </c>
      <c r="N1546" s="3">
        <f>AE1546</f>
        <v>640</v>
      </c>
      <c r="O1546" s="3">
        <f>AF1546</f>
        <v>640</v>
      </c>
      <c r="P1546" s="3">
        <f>AG1546</f>
        <v>0</v>
      </c>
      <c r="Q1546" s="3">
        <f>AH1546</f>
        <v>0</v>
      </c>
      <c r="R1546" t="s">
        <v>4867</v>
      </c>
      <c r="S1546">
        <v>73</v>
      </c>
      <c r="T1546">
        <v>10190</v>
      </c>
      <c r="U1546">
        <v>8</v>
      </c>
      <c r="V1546" t="s">
        <v>4855</v>
      </c>
      <c r="W1546">
        <v>4</v>
      </c>
      <c r="X1546">
        <v>2</v>
      </c>
      <c r="Y1546">
        <v>10</v>
      </c>
      <c r="Z1546">
        <v>0</v>
      </c>
      <c r="AA1546">
        <v>0</v>
      </c>
      <c r="AB1546">
        <v>0</v>
      </c>
      <c r="AC1546">
        <v>640</v>
      </c>
      <c r="AD1546">
        <v>640</v>
      </c>
      <c r="AE1546">
        <v>640</v>
      </c>
      <c r="AF1546">
        <v>640</v>
      </c>
      <c r="AG1546">
        <v>0</v>
      </c>
      <c r="AH1546">
        <v>0</v>
      </c>
      <c r="AI1546" t="s">
        <v>576</v>
      </c>
      <c r="AJ1546" t="s">
        <v>532</v>
      </c>
      <c r="AK1546" t="s">
        <v>14</v>
      </c>
      <c r="AL1546">
        <v>2011</v>
      </c>
      <c r="AM1546">
        <v>13</v>
      </c>
      <c r="AN1546" t="s">
        <v>25</v>
      </c>
      <c r="AO1546" t="s">
        <v>568</v>
      </c>
    </row>
    <row r="1547" spans="1:41" x14ac:dyDescent="0.25">
      <c r="A1547">
        <f>MAX(A$8:A1546)+1</f>
        <v>1539</v>
      </c>
      <c r="B1547" s="2">
        <f>T1547</f>
        <v>10190</v>
      </c>
      <c r="C1547" s="2">
        <f>S1547</f>
        <v>47</v>
      </c>
      <c r="D1547" s="2" t="str">
        <f>AO1547</f>
        <v>OP / CAT3F / SEN A / CAT</v>
      </c>
      <c r="E1547" s="2">
        <f>U1547</f>
        <v>4</v>
      </c>
      <c r="F1547" s="2">
        <f>W1547</f>
        <v>1.25</v>
      </c>
      <c r="G1547" s="2">
        <f>X1547</f>
        <v>15</v>
      </c>
      <c r="H1547" s="2">
        <f>Y1547</f>
        <v>10</v>
      </c>
      <c r="I1547" s="3">
        <f>Z1547</f>
        <v>0</v>
      </c>
      <c r="J1547" s="3">
        <f>AA1547</f>
        <v>0</v>
      </c>
      <c r="K1547" s="3">
        <f>AB1547</f>
        <v>750</v>
      </c>
      <c r="L1547" s="3">
        <f>AC1547</f>
        <v>750</v>
      </c>
      <c r="M1547" s="3">
        <f>AD1547</f>
        <v>750</v>
      </c>
      <c r="N1547" s="3">
        <f>AE1547</f>
        <v>750</v>
      </c>
      <c r="O1547" s="3">
        <f>AF1547</f>
        <v>750</v>
      </c>
      <c r="P1547" s="3">
        <f>AG1547</f>
        <v>0</v>
      </c>
      <c r="Q1547" s="3">
        <f>AH1547</f>
        <v>0</v>
      </c>
      <c r="R1547" t="s">
        <v>4972</v>
      </c>
      <c r="S1547">
        <v>47</v>
      </c>
      <c r="T1547">
        <v>10190</v>
      </c>
      <c r="U1547">
        <v>4</v>
      </c>
      <c r="V1547" t="s">
        <v>4962</v>
      </c>
      <c r="W1547">
        <v>1.25</v>
      </c>
      <c r="X1547">
        <v>15</v>
      </c>
      <c r="Y1547">
        <v>10</v>
      </c>
      <c r="Z1547">
        <v>0</v>
      </c>
      <c r="AA1547">
        <v>0</v>
      </c>
      <c r="AB1547">
        <v>750</v>
      </c>
      <c r="AC1547">
        <v>750</v>
      </c>
      <c r="AD1547">
        <v>750</v>
      </c>
      <c r="AE1547">
        <v>750</v>
      </c>
      <c r="AF1547">
        <v>750</v>
      </c>
      <c r="AG1547">
        <v>0</v>
      </c>
      <c r="AH1547">
        <v>0</v>
      </c>
      <c r="AI1547" t="s">
        <v>576</v>
      </c>
      <c r="AJ1547" t="s">
        <v>532</v>
      </c>
      <c r="AK1547" t="s">
        <v>14</v>
      </c>
      <c r="AL1547">
        <v>2011</v>
      </c>
      <c r="AM1547">
        <v>13</v>
      </c>
      <c r="AN1547" t="s">
        <v>25</v>
      </c>
      <c r="AO1547" t="s">
        <v>80</v>
      </c>
    </row>
    <row r="1548" spans="1:41" x14ac:dyDescent="0.25">
      <c r="A1548">
        <f>MAX(A$8:A1547)+1</f>
        <v>1540</v>
      </c>
      <c r="B1548" s="2">
        <f>T1548</f>
        <v>10190</v>
      </c>
      <c r="C1548" s="2">
        <f>S1548</f>
        <v>59</v>
      </c>
      <c r="D1548" s="2" t="str">
        <f>AO1548</f>
        <v>OPC / BON3F / S21 / CAT</v>
      </c>
      <c r="E1548" s="2">
        <f>U1548</f>
        <v>5</v>
      </c>
      <c r="F1548" s="2">
        <f>W1548</f>
        <v>1</v>
      </c>
      <c r="G1548" s="2">
        <f>X1548</f>
        <v>9</v>
      </c>
      <c r="H1548" s="2">
        <f>Y1548</f>
        <v>10</v>
      </c>
      <c r="I1548" s="3">
        <f>Z1548</f>
        <v>0</v>
      </c>
      <c r="J1548" s="3">
        <f>AA1548</f>
        <v>0</v>
      </c>
      <c r="K1548" s="3">
        <f>AB1548</f>
        <v>0</v>
      </c>
      <c r="L1548" s="3">
        <f>AC1548</f>
        <v>450</v>
      </c>
      <c r="M1548" s="3">
        <f>AD1548</f>
        <v>450</v>
      </c>
      <c r="N1548" s="3">
        <f>AE1548</f>
        <v>450</v>
      </c>
      <c r="O1548" s="3">
        <f>AF1548</f>
        <v>450</v>
      </c>
      <c r="P1548" s="3">
        <f>AG1548</f>
        <v>0</v>
      </c>
      <c r="Q1548" s="3">
        <f>AH1548</f>
        <v>0</v>
      </c>
      <c r="R1548" t="s">
        <v>5229</v>
      </c>
      <c r="S1548">
        <v>59</v>
      </c>
      <c r="T1548">
        <v>10190</v>
      </c>
      <c r="U1548">
        <v>5</v>
      </c>
      <c r="V1548" t="s">
        <v>4962</v>
      </c>
      <c r="W1548">
        <v>1</v>
      </c>
      <c r="X1548">
        <v>9</v>
      </c>
      <c r="Y1548">
        <v>10</v>
      </c>
      <c r="Z1548">
        <v>0</v>
      </c>
      <c r="AA1548">
        <v>0</v>
      </c>
      <c r="AB1548">
        <v>0</v>
      </c>
      <c r="AC1548">
        <v>450</v>
      </c>
      <c r="AD1548">
        <v>450</v>
      </c>
      <c r="AE1548">
        <v>450</v>
      </c>
      <c r="AF1548">
        <v>450</v>
      </c>
      <c r="AG1548">
        <v>0</v>
      </c>
      <c r="AH1548">
        <v>0</v>
      </c>
      <c r="AI1548" t="s">
        <v>576</v>
      </c>
      <c r="AJ1548" t="s">
        <v>532</v>
      </c>
      <c r="AK1548" t="s">
        <v>14</v>
      </c>
      <c r="AL1548">
        <v>2011</v>
      </c>
      <c r="AM1548">
        <v>13</v>
      </c>
      <c r="AN1548" t="s">
        <v>25</v>
      </c>
      <c r="AO1548" t="s">
        <v>36</v>
      </c>
    </row>
    <row r="1549" spans="1:41" x14ac:dyDescent="0.25">
      <c r="A1549">
        <f>MAX(A$8:A1548)+1</f>
        <v>1541</v>
      </c>
      <c r="B1549" s="2">
        <f>T1549</f>
        <v>10190</v>
      </c>
      <c r="C1549" s="2">
        <f>S1549</f>
        <v>117</v>
      </c>
      <c r="D1549" s="2" t="str">
        <f>AO1549</f>
        <v>CAMP / CAT / ABS / CAT</v>
      </c>
      <c r="E1549" s="2">
        <f>U1549</f>
        <v>4</v>
      </c>
      <c r="F1549" s="2">
        <f>W1549</f>
        <v>2</v>
      </c>
      <c r="G1549" s="2">
        <f>X1549</f>
        <v>15</v>
      </c>
      <c r="H1549" s="2">
        <f>Y1549</f>
        <v>10</v>
      </c>
      <c r="I1549" s="3">
        <f>Z1549</f>
        <v>0</v>
      </c>
      <c r="J1549" s="3">
        <f>AA1549</f>
        <v>0</v>
      </c>
      <c r="K1549" s="3">
        <f>AB1549</f>
        <v>1200</v>
      </c>
      <c r="L1549" s="3">
        <f>AC1549</f>
        <v>1200</v>
      </c>
      <c r="M1549" s="3">
        <f>AD1549</f>
        <v>1200</v>
      </c>
      <c r="N1549" s="3">
        <f>AE1549</f>
        <v>1200</v>
      </c>
      <c r="O1549" s="3">
        <f>AF1549</f>
        <v>1200</v>
      </c>
      <c r="P1549" s="3">
        <f>AG1549</f>
        <v>0</v>
      </c>
      <c r="Q1549" s="3">
        <f>AH1549</f>
        <v>0</v>
      </c>
      <c r="R1549" t="s">
        <v>2596</v>
      </c>
      <c r="S1549">
        <v>117</v>
      </c>
      <c r="T1549">
        <v>10190</v>
      </c>
      <c r="U1549">
        <v>4</v>
      </c>
      <c r="V1549" t="s">
        <v>5284</v>
      </c>
      <c r="W1549">
        <v>2</v>
      </c>
      <c r="X1549">
        <v>15</v>
      </c>
      <c r="Y1549">
        <v>10</v>
      </c>
      <c r="Z1549">
        <v>0</v>
      </c>
      <c r="AA1549">
        <v>0</v>
      </c>
      <c r="AB1549">
        <v>1200</v>
      </c>
      <c r="AC1549">
        <v>1200</v>
      </c>
      <c r="AD1549">
        <v>1200</v>
      </c>
      <c r="AE1549">
        <v>1200</v>
      </c>
      <c r="AF1549">
        <v>1200</v>
      </c>
      <c r="AG1549">
        <v>0</v>
      </c>
      <c r="AH1549">
        <v>0</v>
      </c>
      <c r="AI1549" t="s">
        <v>576</v>
      </c>
      <c r="AJ1549" t="s">
        <v>532</v>
      </c>
      <c r="AK1549" t="s">
        <v>14</v>
      </c>
      <c r="AL1549">
        <v>2011</v>
      </c>
      <c r="AM1549">
        <v>13</v>
      </c>
      <c r="AN1549" t="s">
        <v>25</v>
      </c>
      <c r="AO1549" t="s">
        <v>30</v>
      </c>
    </row>
    <row r="1550" spans="1:41" x14ac:dyDescent="0.25">
      <c r="A1550">
        <f>MAX(A$8:A1549)+1</f>
        <v>1542</v>
      </c>
      <c r="B1550" s="2">
        <f>T1550</f>
        <v>10217</v>
      </c>
      <c r="C1550" s="2">
        <f>S1550</f>
        <v>3</v>
      </c>
      <c r="D1550" s="2" t="str">
        <f>AO1550</f>
        <v>LLIGUES ESTATALS /  /  / EST</v>
      </c>
      <c r="E1550" s="2">
        <f>U1550</f>
        <v>1020</v>
      </c>
      <c r="F1550" s="2">
        <f>W1550</f>
        <v>1</v>
      </c>
      <c r="G1550" s="2">
        <f>X1550</f>
        <v>1</v>
      </c>
      <c r="H1550" s="2">
        <f>Y1550</f>
        <v>1</v>
      </c>
      <c r="I1550" s="3">
        <f>Z1550</f>
        <v>0</v>
      </c>
      <c r="J1550" s="3">
        <f>AA1550</f>
        <v>0</v>
      </c>
      <c r="K1550" s="3">
        <f>AB1550</f>
        <v>1020</v>
      </c>
      <c r="L1550" s="3">
        <f>AC1550</f>
        <v>0</v>
      </c>
      <c r="M1550" s="3">
        <f>AD1550</f>
        <v>0</v>
      </c>
      <c r="N1550" s="3">
        <f>AE1550</f>
        <v>0</v>
      </c>
      <c r="O1550" s="3">
        <f>AF1550</f>
        <v>0</v>
      </c>
      <c r="P1550" s="3">
        <f>AG1550</f>
        <v>0</v>
      </c>
      <c r="Q1550" s="3">
        <f>AH1550</f>
        <v>0</v>
      </c>
      <c r="R1550" t="s">
        <v>1780</v>
      </c>
      <c r="S1550">
        <v>3</v>
      </c>
      <c r="T1550">
        <v>10217</v>
      </c>
      <c r="U1550">
        <v>1020</v>
      </c>
      <c r="V1550" t="s">
        <v>11</v>
      </c>
      <c r="W1550">
        <v>1</v>
      </c>
      <c r="X1550">
        <v>1</v>
      </c>
      <c r="Y1550">
        <v>1</v>
      </c>
      <c r="Z1550">
        <v>0</v>
      </c>
      <c r="AA1550">
        <v>0</v>
      </c>
      <c r="AB1550">
        <v>1020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 t="s">
        <v>1421</v>
      </c>
      <c r="AJ1550" t="s">
        <v>1417</v>
      </c>
      <c r="AK1550" t="s">
        <v>14</v>
      </c>
      <c r="AL1550">
        <v>2002</v>
      </c>
      <c r="AM1550">
        <v>22</v>
      </c>
      <c r="AN1550" t="s">
        <v>15</v>
      </c>
      <c r="AO1550" t="s">
        <v>1693</v>
      </c>
    </row>
    <row r="1551" spans="1:41" x14ac:dyDescent="0.25">
      <c r="A1551">
        <f>MAX(A$8:A1550)+1</f>
        <v>1543</v>
      </c>
      <c r="B1551" s="2">
        <f>T1551</f>
        <v>10217</v>
      </c>
      <c r="C1551" s="2">
        <f>S1551</f>
        <v>2</v>
      </c>
      <c r="D1551" s="2" t="str">
        <f>AO1551</f>
        <v>RQ / RFETM / ABS / EST</v>
      </c>
      <c r="E1551" s="2">
        <f>U1551</f>
        <v>368</v>
      </c>
      <c r="F1551" s="2">
        <f>W1551</f>
        <v>0.1</v>
      </c>
      <c r="G1551" s="2">
        <f>X1551</f>
        <v>1</v>
      </c>
      <c r="H1551" s="2">
        <f>Y1551</f>
        <v>10</v>
      </c>
      <c r="I1551" s="3">
        <f>Z1551</f>
        <v>0</v>
      </c>
      <c r="J1551" s="3">
        <f>AA1551</f>
        <v>0</v>
      </c>
      <c r="K1551" s="3">
        <f>AB1551</f>
        <v>368.00000000000006</v>
      </c>
      <c r="L1551" s="3">
        <f>AC1551</f>
        <v>0</v>
      </c>
      <c r="M1551" s="3">
        <f>AD1551</f>
        <v>0</v>
      </c>
      <c r="N1551" s="3">
        <f>AE1551</f>
        <v>0</v>
      </c>
      <c r="O1551" s="3">
        <f>AF1551</f>
        <v>0</v>
      </c>
      <c r="P1551" s="3">
        <f>AG1551</f>
        <v>0</v>
      </c>
      <c r="Q1551" s="3">
        <f>AH1551</f>
        <v>0</v>
      </c>
      <c r="R1551" t="s">
        <v>1422</v>
      </c>
      <c r="S1551">
        <v>2</v>
      </c>
      <c r="T1551">
        <v>10217</v>
      </c>
      <c r="U1551">
        <v>368</v>
      </c>
      <c r="V1551" t="s">
        <v>11</v>
      </c>
      <c r="W1551">
        <v>0.1</v>
      </c>
      <c r="X1551">
        <v>1</v>
      </c>
      <c r="Y1551">
        <v>10</v>
      </c>
      <c r="Z1551">
        <v>0</v>
      </c>
      <c r="AA1551">
        <v>0</v>
      </c>
      <c r="AB1551">
        <v>368.00000000000006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 t="s">
        <v>1421</v>
      </c>
      <c r="AJ1551" t="s">
        <v>1417</v>
      </c>
      <c r="AK1551" t="s">
        <v>14</v>
      </c>
      <c r="AL1551">
        <v>2002</v>
      </c>
      <c r="AM1551">
        <v>22</v>
      </c>
      <c r="AN1551" t="s">
        <v>15</v>
      </c>
      <c r="AO1551" t="s">
        <v>16</v>
      </c>
    </row>
    <row r="1552" spans="1:41" x14ac:dyDescent="0.25">
      <c r="A1552">
        <f>MAX(A$8:A1551)+1</f>
        <v>1544</v>
      </c>
      <c r="B1552" s="2">
        <f>T1552</f>
        <v>10228</v>
      </c>
      <c r="C1552" s="2">
        <f>S1552</f>
        <v>3</v>
      </c>
      <c r="D1552" s="2" t="str">
        <f>AO1552</f>
        <v>LLIGUES ESTATALS /  /  / EST</v>
      </c>
      <c r="E1552" s="2">
        <f>U1552</f>
        <v>420</v>
      </c>
      <c r="F1552" s="2">
        <f>W1552</f>
        <v>1</v>
      </c>
      <c r="G1552" s="2">
        <f>X1552</f>
        <v>1</v>
      </c>
      <c r="H1552" s="2">
        <f>Y1552</f>
        <v>1</v>
      </c>
      <c r="I1552" s="3">
        <f>Z1552</f>
        <v>0</v>
      </c>
      <c r="J1552" s="3">
        <f>AA1552</f>
        <v>0</v>
      </c>
      <c r="K1552" s="3">
        <f>AB1552</f>
        <v>420</v>
      </c>
      <c r="L1552" s="3">
        <f>AC1552</f>
        <v>0</v>
      </c>
      <c r="M1552" s="3">
        <f>AD1552</f>
        <v>0</v>
      </c>
      <c r="N1552" s="3">
        <f>AE1552</f>
        <v>0</v>
      </c>
      <c r="O1552" s="3">
        <f>AF1552</f>
        <v>0</v>
      </c>
      <c r="P1552" s="3">
        <f>AG1552</f>
        <v>0</v>
      </c>
      <c r="Q1552" s="3">
        <f>AH1552</f>
        <v>0</v>
      </c>
      <c r="R1552" t="s">
        <v>2009</v>
      </c>
      <c r="S1552">
        <v>3</v>
      </c>
      <c r="T1552">
        <v>10228</v>
      </c>
      <c r="U1552">
        <v>420</v>
      </c>
      <c r="V1552" t="s">
        <v>11</v>
      </c>
      <c r="W1552">
        <v>1</v>
      </c>
      <c r="X1552">
        <v>1</v>
      </c>
      <c r="Y1552">
        <v>1</v>
      </c>
      <c r="Z1552">
        <v>0</v>
      </c>
      <c r="AA1552">
        <v>0</v>
      </c>
      <c r="AB1552">
        <v>420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 t="s">
        <v>367</v>
      </c>
      <c r="AJ1552" t="s">
        <v>336</v>
      </c>
      <c r="AK1552" t="s">
        <v>28</v>
      </c>
      <c r="AL1552">
        <v>2010</v>
      </c>
      <c r="AM1552">
        <v>14</v>
      </c>
      <c r="AN1552" t="s">
        <v>59</v>
      </c>
      <c r="AO1552" t="s">
        <v>1693</v>
      </c>
    </row>
    <row r="1553" spans="1:41" x14ac:dyDescent="0.25">
      <c r="A1553">
        <f>MAX(A$8:A1552)+1</f>
        <v>1545</v>
      </c>
      <c r="B1553" s="2">
        <f>T1553</f>
        <v>10228</v>
      </c>
      <c r="C1553" s="2">
        <f>S1553</f>
        <v>155</v>
      </c>
      <c r="D1553" s="2" t="str">
        <f>AO1553</f>
        <v>OP / CAT1F / INF B / CAT</v>
      </c>
      <c r="E1553" s="2">
        <f>U1553</f>
        <v>5</v>
      </c>
      <c r="F1553" s="2">
        <f>W1553</f>
        <v>0.6</v>
      </c>
      <c r="G1553" s="2">
        <f>X1553</f>
        <v>2</v>
      </c>
      <c r="H1553" s="2">
        <f>Y1553</f>
        <v>10</v>
      </c>
      <c r="I1553" s="3">
        <f>Z1553</f>
        <v>0</v>
      </c>
      <c r="J1553" s="3">
        <f>AA1553</f>
        <v>0</v>
      </c>
      <c r="K1553" s="3">
        <f>AB1553</f>
        <v>60</v>
      </c>
      <c r="L1553" s="3">
        <f>AC1553</f>
        <v>60</v>
      </c>
      <c r="M1553" s="3">
        <f>AD1553</f>
        <v>60</v>
      </c>
      <c r="N1553" s="3">
        <f>AE1553</f>
        <v>60</v>
      </c>
      <c r="O1553" s="3">
        <f>AF1553</f>
        <v>60</v>
      </c>
      <c r="P1553" s="3">
        <f>AG1553</f>
        <v>0</v>
      </c>
      <c r="Q1553" s="3">
        <f>AH1553</f>
        <v>0</v>
      </c>
      <c r="R1553" t="s">
        <v>368</v>
      </c>
      <c r="S1553">
        <v>155</v>
      </c>
      <c r="T1553">
        <v>10228</v>
      </c>
      <c r="U1553">
        <v>5</v>
      </c>
      <c r="V1553" t="s">
        <v>22</v>
      </c>
      <c r="W1553">
        <v>0.6</v>
      </c>
      <c r="X1553">
        <v>2</v>
      </c>
      <c r="Y1553">
        <v>10</v>
      </c>
      <c r="Z1553">
        <v>0</v>
      </c>
      <c r="AA1553">
        <v>0</v>
      </c>
      <c r="AB1553">
        <v>60</v>
      </c>
      <c r="AC1553">
        <v>60</v>
      </c>
      <c r="AD1553">
        <v>60</v>
      </c>
      <c r="AE1553">
        <v>60</v>
      </c>
      <c r="AF1553">
        <v>60</v>
      </c>
      <c r="AG1553">
        <v>0</v>
      </c>
      <c r="AH1553">
        <v>0</v>
      </c>
      <c r="AI1553" t="s">
        <v>367</v>
      </c>
      <c r="AJ1553" t="s">
        <v>336</v>
      </c>
      <c r="AK1553" t="s">
        <v>28</v>
      </c>
      <c r="AL1553">
        <v>2010</v>
      </c>
      <c r="AM1553">
        <v>14</v>
      </c>
      <c r="AN1553" t="s">
        <v>59</v>
      </c>
      <c r="AO1553" t="s">
        <v>103</v>
      </c>
    </row>
    <row r="1554" spans="1:41" x14ac:dyDescent="0.25">
      <c r="A1554">
        <f>MAX(A$8:A1553)+1</f>
        <v>1546</v>
      </c>
      <c r="B1554" s="2">
        <f>T1554</f>
        <v>10228</v>
      </c>
      <c r="C1554" s="2">
        <f>S1554</f>
        <v>157</v>
      </c>
      <c r="D1554" s="2" t="str">
        <f>AO1554</f>
        <v>OP / CAT2F / INF B / CAT</v>
      </c>
      <c r="E1554" s="2">
        <f>U1554</f>
        <v>5</v>
      </c>
      <c r="F1554" s="2">
        <f>W1554</f>
        <v>0.6</v>
      </c>
      <c r="G1554" s="2">
        <f>X1554</f>
        <v>2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60</v>
      </c>
      <c r="L1554" s="3">
        <f>AC1554</f>
        <v>60</v>
      </c>
      <c r="M1554" s="3">
        <f>AD1554</f>
        <v>60</v>
      </c>
      <c r="N1554" s="3">
        <f>AE1554</f>
        <v>60</v>
      </c>
      <c r="O1554" s="3">
        <f>AF1554</f>
        <v>60</v>
      </c>
      <c r="P1554" s="3">
        <f>AG1554</f>
        <v>0</v>
      </c>
      <c r="Q1554" s="3">
        <f>AH1554</f>
        <v>0</v>
      </c>
      <c r="R1554" t="s">
        <v>4440</v>
      </c>
      <c r="S1554">
        <v>157</v>
      </c>
      <c r="T1554">
        <v>10228</v>
      </c>
      <c r="U1554">
        <v>5</v>
      </c>
      <c r="V1554" t="s">
        <v>4225</v>
      </c>
      <c r="W1554">
        <v>0.6</v>
      </c>
      <c r="X1554">
        <v>2</v>
      </c>
      <c r="Y1554">
        <v>10</v>
      </c>
      <c r="Z1554">
        <v>0</v>
      </c>
      <c r="AA1554">
        <v>0</v>
      </c>
      <c r="AB1554">
        <v>60</v>
      </c>
      <c r="AC1554">
        <v>60</v>
      </c>
      <c r="AD1554">
        <v>60</v>
      </c>
      <c r="AE1554">
        <v>60</v>
      </c>
      <c r="AF1554">
        <v>60</v>
      </c>
      <c r="AG1554">
        <v>0</v>
      </c>
      <c r="AH1554">
        <v>0</v>
      </c>
      <c r="AI1554" t="s">
        <v>367</v>
      </c>
      <c r="AJ1554" t="s">
        <v>336</v>
      </c>
      <c r="AK1554" t="s">
        <v>28</v>
      </c>
      <c r="AL1554">
        <v>2010</v>
      </c>
      <c r="AM1554">
        <v>14</v>
      </c>
      <c r="AN1554" t="s">
        <v>59</v>
      </c>
      <c r="AO1554" t="s">
        <v>4421</v>
      </c>
    </row>
    <row r="1555" spans="1:41" x14ac:dyDescent="0.25">
      <c r="A1555">
        <f>MAX(A$8:A1554)+1</f>
        <v>1547</v>
      </c>
      <c r="B1555" s="2">
        <f>T1555</f>
        <v>10235</v>
      </c>
      <c r="C1555" s="2">
        <f>S1555</f>
        <v>3</v>
      </c>
      <c r="D1555" s="2" t="str">
        <f>AO1555</f>
        <v>LLIGUES ESTATALS /  /  / EST</v>
      </c>
      <c r="E1555" s="2">
        <f>U1555</f>
        <v>319</v>
      </c>
      <c r="F1555" s="2">
        <f>W1555</f>
        <v>1</v>
      </c>
      <c r="G1555" s="2">
        <f>X1555</f>
        <v>1</v>
      </c>
      <c r="H1555" s="2">
        <f>Y1555</f>
        <v>1</v>
      </c>
      <c r="I1555" s="3">
        <f>Z1555</f>
        <v>0</v>
      </c>
      <c r="J1555" s="3">
        <f>AA1555</f>
        <v>0</v>
      </c>
      <c r="K1555" s="3">
        <f>AB1555</f>
        <v>319</v>
      </c>
      <c r="L1555" s="3">
        <f>AC1555</f>
        <v>0</v>
      </c>
      <c r="M1555" s="3">
        <f>AD1555</f>
        <v>0</v>
      </c>
      <c r="N1555" s="3">
        <f>AE1555</f>
        <v>0</v>
      </c>
      <c r="O1555" s="3">
        <f>AF1555</f>
        <v>0</v>
      </c>
      <c r="P1555" s="3">
        <f>AG1555</f>
        <v>0</v>
      </c>
      <c r="Q1555" s="3">
        <f>AH1555</f>
        <v>0</v>
      </c>
      <c r="R1555" t="s">
        <v>1864</v>
      </c>
      <c r="S1555">
        <v>3</v>
      </c>
      <c r="T1555">
        <v>10235</v>
      </c>
      <c r="U1555">
        <v>319</v>
      </c>
      <c r="V1555" t="s">
        <v>11</v>
      </c>
      <c r="W1555">
        <v>1</v>
      </c>
      <c r="X1555">
        <v>1</v>
      </c>
      <c r="Y1555">
        <v>1</v>
      </c>
      <c r="Z1555">
        <v>0</v>
      </c>
      <c r="AA1555">
        <v>0</v>
      </c>
      <c r="AB1555">
        <v>319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 t="s">
        <v>205</v>
      </c>
      <c r="AJ1555" t="s">
        <v>206</v>
      </c>
      <c r="AK1555" t="s">
        <v>14</v>
      </c>
      <c r="AL1555">
        <v>1989</v>
      </c>
      <c r="AM1555">
        <v>35</v>
      </c>
      <c r="AN1555" t="s">
        <v>15</v>
      </c>
      <c r="AO1555" t="s">
        <v>1693</v>
      </c>
    </row>
    <row r="1556" spans="1:41" x14ac:dyDescent="0.25">
      <c r="A1556">
        <f>MAX(A$8:A1555)+1</f>
        <v>1548</v>
      </c>
      <c r="B1556" s="2">
        <f>T1556</f>
        <v>10235</v>
      </c>
      <c r="C1556" s="2">
        <f>S1556</f>
        <v>76</v>
      </c>
      <c r="D1556" s="2" t="str">
        <f>AO1556</f>
        <v>TOR / ZON / ABS / EST</v>
      </c>
      <c r="E1556" s="2">
        <f>U1556</f>
        <v>4.5</v>
      </c>
      <c r="F1556" s="2">
        <f>W1556</f>
        <v>0.1</v>
      </c>
      <c r="G1556" s="2">
        <f>X1556</f>
        <v>15</v>
      </c>
      <c r="H1556" s="2">
        <f>Y1556</f>
        <v>10</v>
      </c>
      <c r="I1556" s="3">
        <f>Z1556</f>
        <v>0</v>
      </c>
      <c r="J1556" s="3">
        <f>AA1556</f>
        <v>0</v>
      </c>
      <c r="K1556" s="3">
        <f>AB1556</f>
        <v>67.5</v>
      </c>
      <c r="L1556" s="3">
        <f>AC1556</f>
        <v>0</v>
      </c>
      <c r="M1556" s="3">
        <f>AD1556</f>
        <v>0</v>
      </c>
      <c r="N1556" s="3">
        <f>AE1556</f>
        <v>0</v>
      </c>
      <c r="O1556" s="3">
        <f>AF1556</f>
        <v>0</v>
      </c>
      <c r="P1556" s="3">
        <f>AG1556</f>
        <v>0</v>
      </c>
      <c r="Q1556" s="3">
        <f>AH1556</f>
        <v>0</v>
      </c>
      <c r="R1556" t="s">
        <v>3886</v>
      </c>
      <c r="S1556">
        <v>76</v>
      </c>
      <c r="T1556">
        <v>10235</v>
      </c>
      <c r="U1556">
        <v>4.5</v>
      </c>
      <c r="V1556" t="s">
        <v>3882</v>
      </c>
      <c r="W1556">
        <v>0.1</v>
      </c>
      <c r="X1556">
        <v>15</v>
      </c>
      <c r="Y1556">
        <v>10</v>
      </c>
      <c r="Z1556">
        <v>0</v>
      </c>
      <c r="AA1556">
        <v>0</v>
      </c>
      <c r="AB1556">
        <v>67.5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 t="s">
        <v>205</v>
      </c>
      <c r="AJ1556" t="s">
        <v>206</v>
      </c>
      <c r="AK1556" t="s">
        <v>14</v>
      </c>
      <c r="AL1556">
        <v>1989</v>
      </c>
      <c r="AM1556">
        <v>35</v>
      </c>
      <c r="AN1556" t="s">
        <v>15</v>
      </c>
      <c r="AO1556" t="s">
        <v>17</v>
      </c>
    </row>
    <row r="1557" spans="1:41" x14ac:dyDescent="0.25">
      <c r="A1557">
        <f>MAX(A$8:A1556)+1</f>
        <v>1549</v>
      </c>
      <c r="B1557" s="2">
        <f>T1557</f>
        <v>10235</v>
      </c>
      <c r="C1557" s="2">
        <f>S1557</f>
        <v>30</v>
      </c>
      <c r="D1557" s="2" t="str">
        <f>AO1557</f>
        <v>OP / CAT2F / SEN C / CAT</v>
      </c>
      <c r="E1557" s="2">
        <f>U1557</f>
        <v>8</v>
      </c>
      <c r="F1557" s="2">
        <f>W1557</f>
        <v>0.25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300</v>
      </c>
      <c r="L1557" s="3">
        <f>AC1557</f>
        <v>0</v>
      </c>
      <c r="M1557" s="3">
        <f>AD1557</f>
        <v>0</v>
      </c>
      <c r="N1557" s="3">
        <f>AE1557</f>
        <v>0</v>
      </c>
      <c r="O1557" s="3">
        <f>AF1557</f>
        <v>0</v>
      </c>
      <c r="P1557" s="3">
        <f>AG1557</f>
        <v>0</v>
      </c>
      <c r="Q1557" s="3">
        <f>AH1557</f>
        <v>0</v>
      </c>
      <c r="R1557" t="s">
        <v>2083</v>
      </c>
      <c r="S1557">
        <v>30</v>
      </c>
      <c r="T1557">
        <v>10235</v>
      </c>
      <c r="U1557">
        <v>8</v>
      </c>
      <c r="V1557" t="s">
        <v>4225</v>
      </c>
      <c r="W1557">
        <v>0.25</v>
      </c>
      <c r="X1557">
        <v>15</v>
      </c>
      <c r="Y1557">
        <v>10</v>
      </c>
      <c r="Z1557">
        <v>0</v>
      </c>
      <c r="AA1557">
        <v>0</v>
      </c>
      <c r="AB1557">
        <v>300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 t="s">
        <v>205</v>
      </c>
      <c r="AJ1557" t="s">
        <v>206</v>
      </c>
      <c r="AK1557" t="s">
        <v>14</v>
      </c>
      <c r="AL1557">
        <v>1989</v>
      </c>
      <c r="AM1557">
        <v>35</v>
      </c>
      <c r="AN1557" t="s">
        <v>15</v>
      </c>
      <c r="AO1557" t="s">
        <v>105</v>
      </c>
    </row>
    <row r="1558" spans="1:41" x14ac:dyDescent="0.25">
      <c r="A1558">
        <f>MAX(A$8:A1557)+1</f>
        <v>1550</v>
      </c>
      <c r="B1558" s="2">
        <f>T1558</f>
        <v>10235</v>
      </c>
      <c r="C1558" s="2">
        <f>S1558</f>
        <v>197</v>
      </c>
      <c r="D1558" s="2" t="str">
        <f>AO1558</f>
        <v>CAMP / CAT / COM B / CAT</v>
      </c>
      <c r="E1558" s="2">
        <f>U1558</f>
        <v>8</v>
      </c>
      <c r="F1558" s="2">
        <f>W1558</f>
        <v>0.1</v>
      </c>
      <c r="G1558" s="2">
        <f>X1558</f>
        <v>15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120</v>
      </c>
      <c r="L1558" s="3">
        <f>AC1558</f>
        <v>0</v>
      </c>
      <c r="M1558" s="3">
        <f>AD1558</f>
        <v>0</v>
      </c>
      <c r="N1558" s="3">
        <f>AE1558</f>
        <v>0</v>
      </c>
      <c r="O1558" s="3">
        <f>AF1558</f>
        <v>0</v>
      </c>
      <c r="P1558" s="3">
        <f>AG1558</f>
        <v>0</v>
      </c>
      <c r="Q1558" s="3">
        <f>AH1558</f>
        <v>0</v>
      </c>
      <c r="R1558" t="s">
        <v>5347</v>
      </c>
      <c r="S1558">
        <v>197</v>
      </c>
      <c r="T1558">
        <v>10235</v>
      </c>
      <c r="U1558">
        <v>8</v>
      </c>
      <c r="V1558" t="s">
        <v>5284</v>
      </c>
      <c r="W1558">
        <v>0.1</v>
      </c>
      <c r="X1558">
        <v>15</v>
      </c>
      <c r="Y1558">
        <v>10</v>
      </c>
      <c r="Z1558">
        <v>0</v>
      </c>
      <c r="AA1558">
        <v>0</v>
      </c>
      <c r="AB1558">
        <v>120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 t="s">
        <v>205</v>
      </c>
      <c r="AJ1558" t="s">
        <v>206</v>
      </c>
      <c r="AK1558" t="s">
        <v>14</v>
      </c>
      <c r="AL1558">
        <v>1989</v>
      </c>
      <c r="AM1558">
        <v>35</v>
      </c>
      <c r="AN1558" t="s">
        <v>15</v>
      </c>
      <c r="AO1558" t="s">
        <v>5339</v>
      </c>
    </row>
    <row r="1559" spans="1:41" x14ac:dyDescent="0.25">
      <c r="A1559">
        <f>MAX(A$8:A1558)+1</f>
        <v>1551</v>
      </c>
      <c r="B1559" s="2">
        <f>T1559</f>
        <v>10286</v>
      </c>
      <c r="C1559" s="2">
        <f>S1559</f>
        <v>3</v>
      </c>
      <c r="D1559" s="2" t="str">
        <f>AO1559</f>
        <v>LLIGUES ESTATALS /  /  / EST</v>
      </c>
      <c r="E1559" s="2">
        <f>U1559</f>
        <v>713.8</v>
      </c>
      <c r="F1559" s="2">
        <f>W1559</f>
        <v>1</v>
      </c>
      <c r="G1559" s="2">
        <f>X1559</f>
        <v>1</v>
      </c>
      <c r="H1559" s="2">
        <f>Y1559</f>
        <v>1</v>
      </c>
      <c r="I1559" s="3">
        <f>Z1559</f>
        <v>0</v>
      </c>
      <c r="J1559" s="3">
        <f>AA1559</f>
        <v>0</v>
      </c>
      <c r="K1559" s="3">
        <f>AB1559</f>
        <v>713.8</v>
      </c>
      <c r="L1559" s="3">
        <f>AC1559</f>
        <v>0</v>
      </c>
      <c r="M1559" s="3">
        <f>AD1559</f>
        <v>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1820</v>
      </c>
      <c r="S1559">
        <v>3</v>
      </c>
      <c r="T1559">
        <v>10286</v>
      </c>
      <c r="U1559">
        <v>713.8</v>
      </c>
      <c r="V1559" t="s">
        <v>11</v>
      </c>
      <c r="W1559">
        <v>1</v>
      </c>
      <c r="X1559">
        <v>1</v>
      </c>
      <c r="Y1559">
        <v>1</v>
      </c>
      <c r="Z1559">
        <v>0</v>
      </c>
      <c r="AA1559">
        <v>0</v>
      </c>
      <c r="AB1559">
        <v>713.8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 t="s">
        <v>718</v>
      </c>
      <c r="AJ1559" t="s">
        <v>660</v>
      </c>
      <c r="AK1559" t="s">
        <v>14</v>
      </c>
      <c r="AL1559">
        <v>2003</v>
      </c>
      <c r="AM1559">
        <v>21</v>
      </c>
      <c r="AN1559" t="s">
        <v>15</v>
      </c>
      <c r="AO1559" t="s">
        <v>1693</v>
      </c>
    </row>
    <row r="1560" spans="1:41" x14ac:dyDescent="0.25">
      <c r="A1560">
        <f>MAX(A$8:A1559)+1</f>
        <v>1552</v>
      </c>
      <c r="B1560" s="2">
        <f>T1560</f>
        <v>10286</v>
      </c>
      <c r="C1560" s="2">
        <f>S1560</f>
        <v>2</v>
      </c>
      <c r="D1560" s="2" t="str">
        <f>AO1560</f>
        <v>RQ / RFETM / ABS / EST</v>
      </c>
      <c r="E1560" s="2">
        <f>U1560</f>
        <v>6</v>
      </c>
      <c r="F1560" s="2">
        <f>W1560</f>
        <v>0.1</v>
      </c>
      <c r="G1560" s="2">
        <f>X1560</f>
        <v>1</v>
      </c>
      <c r="H1560" s="2">
        <f>Y1560</f>
        <v>10</v>
      </c>
      <c r="I1560" s="3">
        <f>Z1560</f>
        <v>0</v>
      </c>
      <c r="J1560" s="3">
        <f>AA1560</f>
        <v>0</v>
      </c>
      <c r="K1560" s="3">
        <f>AB1560</f>
        <v>6.0000000000000009</v>
      </c>
      <c r="L1560" s="3">
        <f>AC1560</f>
        <v>0</v>
      </c>
      <c r="M1560" s="3">
        <f>AD1560</f>
        <v>0</v>
      </c>
      <c r="N1560" s="3">
        <f>AE1560</f>
        <v>0</v>
      </c>
      <c r="O1560" s="3">
        <f>AF1560</f>
        <v>0</v>
      </c>
      <c r="P1560" s="3">
        <f>AG1560</f>
        <v>0</v>
      </c>
      <c r="Q1560" s="3">
        <f>AH1560</f>
        <v>0</v>
      </c>
      <c r="R1560" t="s">
        <v>719</v>
      </c>
      <c r="S1560">
        <v>2</v>
      </c>
      <c r="T1560">
        <v>10286</v>
      </c>
      <c r="U1560">
        <v>6</v>
      </c>
      <c r="V1560" t="s">
        <v>11</v>
      </c>
      <c r="W1560">
        <v>0.1</v>
      </c>
      <c r="X1560">
        <v>1</v>
      </c>
      <c r="Y1560">
        <v>10</v>
      </c>
      <c r="Z1560">
        <v>0</v>
      </c>
      <c r="AA1560">
        <v>0</v>
      </c>
      <c r="AB1560">
        <v>6.0000000000000009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 t="s">
        <v>718</v>
      </c>
      <c r="AJ1560" t="s">
        <v>660</v>
      </c>
      <c r="AK1560" t="s">
        <v>14</v>
      </c>
      <c r="AL1560">
        <v>2003</v>
      </c>
      <c r="AM1560">
        <v>21</v>
      </c>
      <c r="AN1560" t="s">
        <v>15</v>
      </c>
      <c r="AO1560" t="s">
        <v>16</v>
      </c>
    </row>
    <row r="1561" spans="1:41" x14ac:dyDescent="0.25">
      <c r="A1561">
        <f>MAX(A$8:A1560)+1</f>
        <v>1553</v>
      </c>
      <c r="B1561" s="2">
        <f>T1561</f>
        <v>10286</v>
      </c>
      <c r="C1561" s="2">
        <f>S1561</f>
        <v>16</v>
      </c>
      <c r="D1561" s="2" t="str">
        <f>AO1561</f>
        <v>OP / CAT1F / SEN C / CAT</v>
      </c>
      <c r="E1561" s="2">
        <f>U1561</f>
        <v>8</v>
      </c>
      <c r="F1561" s="2">
        <f>W1561</f>
        <v>0.25</v>
      </c>
      <c r="G1561" s="2">
        <f>X1561</f>
        <v>15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300</v>
      </c>
      <c r="L1561" s="3">
        <f>AC1561</f>
        <v>0</v>
      </c>
      <c r="M1561" s="3">
        <f>AD1561</f>
        <v>0</v>
      </c>
      <c r="N1561" s="3">
        <f>AE1561</f>
        <v>0</v>
      </c>
      <c r="O1561" s="3">
        <f>AF1561</f>
        <v>0</v>
      </c>
      <c r="P1561" s="3">
        <f>AG1561</f>
        <v>0</v>
      </c>
      <c r="Q1561" s="3">
        <f>AH1561</f>
        <v>0</v>
      </c>
      <c r="R1561" t="s">
        <v>3785</v>
      </c>
      <c r="S1561">
        <v>16</v>
      </c>
      <c r="T1561">
        <v>10286</v>
      </c>
      <c r="U1561">
        <v>8</v>
      </c>
      <c r="V1561" t="s">
        <v>22</v>
      </c>
      <c r="W1561">
        <v>0.25</v>
      </c>
      <c r="X1561">
        <v>15</v>
      </c>
      <c r="Y1561">
        <v>10</v>
      </c>
      <c r="Z1561">
        <v>0</v>
      </c>
      <c r="AA1561">
        <v>0</v>
      </c>
      <c r="AB1561">
        <v>300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 t="s">
        <v>718</v>
      </c>
      <c r="AJ1561" t="s">
        <v>660</v>
      </c>
      <c r="AK1561" t="s">
        <v>14</v>
      </c>
      <c r="AL1561">
        <v>2003</v>
      </c>
      <c r="AM1561">
        <v>21</v>
      </c>
      <c r="AN1561" t="s">
        <v>15</v>
      </c>
      <c r="AO1561" t="s">
        <v>107</v>
      </c>
    </row>
    <row r="1562" spans="1:41" x14ac:dyDescent="0.25">
      <c r="A1562">
        <f>MAX(A$8:A1561)+1</f>
        <v>1554</v>
      </c>
      <c r="B1562" s="2">
        <f>T1562</f>
        <v>10312</v>
      </c>
      <c r="C1562" s="2">
        <f>S1562</f>
        <v>66</v>
      </c>
      <c r="D1562" s="2" t="str">
        <f>AO1562</f>
        <v>TOP / CAT / INF / CAT</v>
      </c>
      <c r="E1562" s="2">
        <f>U1562</f>
        <v>8</v>
      </c>
      <c r="F1562" s="2">
        <f>W1562</f>
        <v>2</v>
      </c>
      <c r="G1562" s="2">
        <f>X1562</f>
        <v>2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0</v>
      </c>
      <c r="L1562" s="3">
        <f>AC1562</f>
        <v>0</v>
      </c>
      <c r="M1562" s="3">
        <f>AD1562</f>
        <v>0</v>
      </c>
      <c r="N1562" s="3">
        <f>AE1562</f>
        <v>0</v>
      </c>
      <c r="O1562" s="3">
        <f>AF1562</f>
        <v>320</v>
      </c>
      <c r="P1562" s="3">
        <f>AG1562</f>
        <v>0</v>
      </c>
      <c r="Q1562" s="3">
        <f>AH1562</f>
        <v>0</v>
      </c>
      <c r="R1562" t="s">
        <v>2666</v>
      </c>
      <c r="S1562">
        <v>66</v>
      </c>
      <c r="T1562">
        <v>10312</v>
      </c>
      <c r="U1562">
        <v>8</v>
      </c>
      <c r="V1562" t="s">
        <v>11</v>
      </c>
      <c r="W1562">
        <v>2</v>
      </c>
      <c r="X1562">
        <v>2</v>
      </c>
      <c r="Y1562">
        <v>10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320</v>
      </c>
      <c r="AG1562">
        <v>0</v>
      </c>
      <c r="AH1562">
        <v>0</v>
      </c>
      <c r="AI1562" t="s">
        <v>707</v>
      </c>
      <c r="AJ1562" t="s">
        <v>660</v>
      </c>
      <c r="AK1562" t="s">
        <v>14</v>
      </c>
      <c r="AL1562">
        <v>2011</v>
      </c>
      <c r="AM1562">
        <v>13</v>
      </c>
      <c r="AN1562" t="s">
        <v>25</v>
      </c>
      <c r="AO1562" t="s">
        <v>320</v>
      </c>
    </row>
    <row r="1563" spans="1:41" x14ac:dyDescent="0.25">
      <c r="A1563">
        <f>MAX(A$8:A1562)+1</f>
        <v>1555</v>
      </c>
      <c r="B1563" s="2">
        <f>T1563</f>
        <v>10312</v>
      </c>
      <c r="C1563" s="2">
        <f>S1563</f>
        <v>67</v>
      </c>
      <c r="D1563" s="2" t="str">
        <f>AO1563</f>
        <v>TOP / CAT / ALE / CAT</v>
      </c>
      <c r="E1563" s="2">
        <f>U1563</f>
        <v>5</v>
      </c>
      <c r="F1563" s="2">
        <f>W1563</f>
        <v>2</v>
      </c>
      <c r="G1563" s="2">
        <f>X1563</f>
        <v>1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0</v>
      </c>
      <c r="L1563" s="3">
        <f>AC1563</f>
        <v>0</v>
      </c>
      <c r="M1563" s="3">
        <f>AD1563</f>
        <v>0</v>
      </c>
      <c r="N1563" s="3">
        <f>AE1563</f>
        <v>0</v>
      </c>
      <c r="O1563" s="3">
        <f>AF1563</f>
        <v>0</v>
      </c>
      <c r="P1563" s="3">
        <f>AG1563</f>
        <v>0</v>
      </c>
      <c r="Q1563" s="3">
        <f>AH1563</f>
        <v>0</v>
      </c>
      <c r="R1563" t="s">
        <v>711</v>
      </c>
      <c r="S1563">
        <v>67</v>
      </c>
      <c r="T1563">
        <v>10312</v>
      </c>
      <c r="U1563">
        <v>5</v>
      </c>
      <c r="V1563" t="s">
        <v>11</v>
      </c>
      <c r="W1563">
        <v>2</v>
      </c>
      <c r="X1563">
        <v>1</v>
      </c>
      <c r="Y1563">
        <v>10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 t="s">
        <v>707</v>
      </c>
      <c r="AJ1563" t="s">
        <v>660</v>
      </c>
      <c r="AK1563" t="s">
        <v>14</v>
      </c>
      <c r="AL1563">
        <v>2011</v>
      </c>
      <c r="AM1563">
        <v>13</v>
      </c>
      <c r="AN1563" t="s">
        <v>25</v>
      </c>
      <c r="AO1563" t="s">
        <v>118</v>
      </c>
    </row>
    <row r="1564" spans="1:41" x14ac:dyDescent="0.25">
      <c r="A1564">
        <f>MAX(A$8:A1563)+1</f>
        <v>1556</v>
      </c>
      <c r="B1564" s="2">
        <f>T1564</f>
        <v>10312</v>
      </c>
      <c r="C1564" s="2">
        <f>S1564</f>
        <v>134</v>
      </c>
      <c r="D1564" s="2" t="str">
        <f>AO1564</f>
        <v>CAMP / ESP / ALE / EST</v>
      </c>
      <c r="E1564" s="2">
        <f>U1564</f>
        <v>20</v>
      </c>
      <c r="F1564" s="2">
        <f>W1564</f>
        <v>4</v>
      </c>
      <c r="G1564" s="2">
        <f>X1564</f>
        <v>1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0</v>
      </c>
      <c r="L1564" s="3">
        <f>AC1564</f>
        <v>0</v>
      </c>
      <c r="M1564" s="3">
        <f>AD1564</f>
        <v>0</v>
      </c>
      <c r="N1564" s="3">
        <f>AE1564</f>
        <v>0</v>
      </c>
      <c r="O1564" s="3">
        <f>AF1564</f>
        <v>0</v>
      </c>
      <c r="P1564" s="3">
        <f>AG1564</f>
        <v>0</v>
      </c>
      <c r="Q1564" s="3">
        <f>AH1564</f>
        <v>0</v>
      </c>
      <c r="R1564" t="s">
        <v>709</v>
      </c>
      <c r="S1564">
        <v>134</v>
      </c>
      <c r="T1564">
        <v>10312</v>
      </c>
      <c r="U1564">
        <v>20</v>
      </c>
      <c r="V1564" t="s">
        <v>11</v>
      </c>
      <c r="W1564">
        <v>4</v>
      </c>
      <c r="X1564">
        <v>1</v>
      </c>
      <c r="Y1564">
        <v>10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 t="s">
        <v>707</v>
      </c>
      <c r="AJ1564" t="s">
        <v>660</v>
      </c>
      <c r="AK1564" t="s">
        <v>14</v>
      </c>
      <c r="AL1564">
        <v>2011</v>
      </c>
      <c r="AM1564">
        <v>13</v>
      </c>
      <c r="AN1564" t="s">
        <v>25</v>
      </c>
      <c r="AO1564" t="s">
        <v>112</v>
      </c>
    </row>
    <row r="1565" spans="1:41" x14ac:dyDescent="0.25">
      <c r="A1565">
        <f>MAX(A$8:A1564)+1</f>
        <v>1557</v>
      </c>
      <c r="B1565" s="2">
        <f>T1565</f>
        <v>10312</v>
      </c>
      <c r="C1565" s="2">
        <f>S1565</f>
        <v>3</v>
      </c>
      <c r="D1565" s="2" t="str">
        <f>AO1565</f>
        <v>LLIGUES ESTATALS /  /  / EST</v>
      </c>
      <c r="E1565" s="2">
        <f>U1565</f>
        <v>1676.2777777777778</v>
      </c>
      <c r="F1565" s="2">
        <f>W1565</f>
        <v>1</v>
      </c>
      <c r="G1565" s="2">
        <f>X1565</f>
        <v>1</v>
      </c>
      <c r="H1565" s="2">
        <f>Y1565</f>
        <v>1</v>
      </c>
      <c r="I1565" s="3">
        <f>Z1565</f>
        <v>0</v>
      </c>
      <c r="J1565" s="3">
        <f>AA1565</f>
        <v>0</v>
      </c>
      <c r="K1565" s="3">
        <f>AB1565</f>
        <v>1676.2777777777778</v>
      </c>
      <c r="L1565" s="3">
        <f>AC1565</f>
        <v>0</v>
      </c>
      <c r="M1565" s="3">
        <f>AD1565</f>
        <v>0</v>
      </c>
      <c r="N1565" s="3">
        <f>AE1565</f>
        <v>0</v>
      </c>
      <c r="O1565" s="3">
        <f>AF1565</f>
        <v>0</v>
      </c>
      <c r="P1565" s="3">
        <f>AG1565</f>
        <v>0</v>
      </c>
      <c r="Q1565" s="3">
        <f>AH1565</f>
        <v>0</v>
      </c>
      <c r="R1565" t="s">
        <v>1858</v>
      </c>
      <c r="S1565">
        <v>3</v>
      </c>
      <c r="T1565">
        <v>10312</v>
      </c>
      <c r="U1565">
        <v>1676.2777777777778</v>
      </c>
      <c r="V1565" t="s">
        <v>11</v>
      </c>
      <c r="W1565">
        <v>1</v>
      </c>
      <c r="X1565">
        <v>1</v>
      </c>
      <c r="Y1565">
        <v>1</v>
      </c>
      <c r="Z1565">
        <v>0</v>
      </c>
      <c r="AA1565">
        <v>0</v>
      </c>
      <c r="AB1565">
        <v>1676.2777777777778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 t="s">
        <v>707</v>
      </c>
      <c r="AJ1565" t="s">
        <v>660</v>
      </c>
      <c r="AK1565" t="s">
        <v>14</v>
      </c>
      <c r="AL1565">
        <v>2011</v>
      </c>
      <c r="AM1565">
        <v>13</v>
      </c>
      <c r="AN1565" t="s">
        <v>25</v>
      </c>
      <c r="AO1565" t="s">
        <v>1693</v>
      </c>
    </row>
    <row r="1566" spans="1:41" x14ac:dyDescent="0.25">
      <c r="A1566">
        <f>MAX(A$8:A1565)+1</f>
        <v>1558</v>
      </c>
      <c r="B1566" s="2">
        <f>T1566</f>
        <v>10312</v>
      </c>
      <c r="C1566" s="2">
        <f>S1566</f>
        <v>2</v>
      </c>
      <c r="D1566" s="2" t="str">
        <f>AO1566</f>
        <v>RQ / RFETM / ABS / EST</v>
      </c>
      <c r="E1566" s="2">
        <f>U1566</f>
        <v>603</v>
      </c>
      <c r="F1566" s="2">
        <f>W1566</f>
        <v>0.1</v>
      </c>
      <c r="G1566" s="2">
        <f>X1566</f>
        <v>1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603</v>
      </c>
      <c r="L1566" s="3">
        <f>AC1566</f>
        <v>0</v>
      </c>
      <c r="M1566" s="3">
        <f>AD1566</f>
        <v>0</v>
      </c>
      <c r="N1566" s="3">
        <f>AE1566</f>
        <v>0</v>
      </c>
      <c r="O1566" s="3">
        <f>AF1566</f>
        <v>0</v>
      </c>
      <c r="P1566" s="3">
        <f>AG1566</f>
        <v>0</v>
      </c>
      <c r="Q1566" s="3">
        <f>AH1566</f>
        <v>0</v>
      </c>
      <c r="R1566" t="s">
        <v>710</v>
      </c>
      <c r="S1566">
        <v>2</v>
      </c>
      <c r="T1566">
        <v>10312</v>
      </c>
      <c r="U1566">
        <v>603</v>
      </c>
      <c r="V1566" t="s">
        <v>11</v>
      </c>
      <c r="W1566">
        <v>0.1</v>
      </c>
      <c r="X1566">
        <v>1</v>
      </c>
      <c r="Y1566">
        <v>10</v>
      </c>
      <c r="Z1566">
        <v>0</v>
      </c>
      <c r="AA1566">
        <v>0</v>
      </c>
      <c r="AB1566">
        <v>603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 t="s">
        <v>707</v>
      </c>
      <c r="AJ1566" t="s">
        <v>660</v>
      </c>
      <c r="AK1566" t="s">
        <v>14</v>
      </c>
      <c r="AL1566">
        <v>2011</v>
      </c>
      <c r="AM1566">
        <v>13</v>
      </c>
      <c r="AN1566" t="s">
        <v>25</v>
      </c>
      <c r="AO1566" t="s">
        <v>16</v>
      </c>
    </row>
    <row r="1567" spans="1:41" x14ac:dyDescent="0.25">
      <c r="A1567">
        <f>MAX(A$8:A1566)+1</f>
        <v>1559</v>
      </c>
      <c r="B1567" s="2">
        <f>T1567</f>
        <v>10312</v>
      </c>
      <c r="C1567" s="2">
        <f>S1567</f>
        <v>151</v>
      </c>
      <c r="D1567" s="2" t="str">
        <f>AO1567</f>
        <v>OP / OLOT / ABS / EST</v>
      </c>
      <c r="E1567" s="2">
        <f>U1567</f>
        <v>0.5</v>
      </c>
      <c r="F1567" s="2">
        <f>W1567</f>
        <v>1</v>
      </c>
      <c r="G1567" s="2">
        <f>X1567</f>
        <v>15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75</v>
      </c>
      <c r="L1567" s="3">
        <f>AC1567</f>
        <v>75</v>
      </c>
      <c r="M1567" s="3">
        <f>AD1567</f>
        <v>75</v>
      </c>
      <c r="N1567" s="3">
        <f>AE1567</f>
        <v>75</v>
      </c>
      <c r="O1567" s="3">
        <f>AF1567</f>
        <v>75</v>
      </c>
      <c r="P1567" s="3">
        <f>AG1567</f>
        <v>0</v>
      </c>
      <c r="Q1567" s="3">
        <f>AH1567</f>
        <v>0</v>
      </c>
      <c r="R1567" t="s">
        <v>713</v>
      </c>
      <c r="S1567">
        <v>151</v>
      </c>
      <c r="T1567">
        <v>10312</v>
      </c>
      <c r="U1567">
        <v>0.5</v>
      </c>
      <c r="V1567" t="s">
        <v>22</v>
      </c>
      <c r="W1567">
        <v>1</v>
      </c>
      <c r="X1567">
        <v>15</v>
      </c>
      <c r="Y1567">
        <v>10</v>
      </c>
      <c r="Z1567">
        <v>0</v>
      </c>
      <c r="AA1567">
        <v>0</v>
      </c>
      <c r="AB1567">
        <v>75</v>
      </c>
      <c r="AC1567">
        <v>75</v>
      </c>
      <c r="AD1567">
        <v>75</v>
      </c>
      <c r="AE1567">
        <v>75</v>
      </c>
      <c r="AF1567">
        <v>75</v>
      </c>
      <c r="AG1567">
        <v>0</v>
      </c>
      <c r="AH1567">
        <v>0</v>
      </c>
      <c r="AI1567" t="s">
        <v>707</v>
      </c>
      <c r="AJ1567" t="s">
        <v>660</v>
      </c>
      <c r="AK1567" t="s">
        <v>14</v>
      </c>
      <c r="AL1567">
        <v>2011</v>
      </c>
      <c r="AM1567">
        <v>13</v>
      </c>
      <c r="AN1567" t="s">
        <v>25</v>
      </c>
      <c r="AO1567" t="s">
        <v>46</v>
      </c>
    </row>
    <row r="1568" spans="1:41" x14ac:dyDescent="0.25">
      <c r="A1568">
        <f>MAX(A$8:A1567)+1</f>
        <v>1560</v>
      </c>
      <c r="B1568" s="2">
        <f>T1568</f>
        <v>10312</v>
      </c>
      <c r="C1568" s="2">
        <f>S1568</f>
        <v>14</v>
      </c>
      <c r="D1568" s="2" t="str">
        <f>AO1568</f>
        <v>OP / CAT1F / SEN A / CAT</v>
      </c>
      <c r="E1568" s="2">
        <f>U1568</f>
        <v>8</v>
      </c>
      <c r="F1568" s="2">
        <f>W1568</f>
        <v>1.25</v>
      </c>
      <c r="G1568" s="2">
        <f>X1568</f>
        <v>15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1500</v>
      </c>
      <c r="L1568" s="3">
        <f>AC1568</f>
        <v>1500</v>
      </c>
      <c r="M1568" s="3">
        <f>AD1568</f>
        <v>1500</v>
      </c>
      <c r="N1568" s="3">
        <f>AE1568</f>
        <v>1500</v>
      </c>
      <c r="O1568" s="3">
        <f>AF1568</f>
        <v>1500</v>
      </c>
      <c r="P1568" s="3">
        <f>AG1568</f>
        <v>0</v>
      </c>
      <c r="Q1568" s="3">
        <f>AH1568</f>
        <v>0</v>
      </c>
      <c r="R1568" t="s">
        <v>3814</v>
      </c>
      <c r="S1568">
        <v>14</v>
      </c>
      <c r="T1568">
        <v>10312</v>
      </c>
      <c r="U1568">
        <v>8</v>
      </c>
      <c r="V1568" t="s">
        <v>22</v>
      </c>
      <c r="W1568">
        <v>1.25</v>
      </c>
      <c r="X1568">
        <v>15</v>
      </c>
      <c r="Y1568">
        <v>10</v>
      </c>
      <c r="Z1568">
        <v>0</v>
      </c>
      <c r="AA1568">
        <v>0</v>
      </c>
      <c r="AB1568">
        <v>1500</v>
      </c>
      <c r="AC1568">
        <v>1500</v>
      </c>
      <c r="AD1568">
        <v>1500</v>
      </c>
      <c r="AE1568">
        <v>1500</v>
      </c>
      <c r="AF1568">
        <v>1500</v>
      </c>
      <c r="AG1568">
        <v>0</v>
      </c>
      <c r="AH1568">
        <v>0</v>
      </c>
      <c r="AI1568" t="s">
        <v>707</v>
      </c>
      <c r="AJ1568" t="s">
        <v>660</v>
      </c>
      <c r="AK1568" t="s">
        <v>14</v>
      </c>
      <c r="AL1568">
        <v>2011</v>
      </c>
      <c r="AM1568">
        <v>13</v>
      </c>
      <c r="AN1568" t="s">
        <v>25</v>
      </c>
      <c r="AO1568" t="s">
        <v>48</v>
      </c>
    </row>
    <row r="1569" spans="1:41" x14ac:dyDescent="0.25">
      <c r="A1569">
        <f>MAX(A$8:A1568)+1</f>
        <v>1561</v>
      </c>
      <c r="B1569" s="2">
        <f>T1569</f>
        <v>10312</v>
      </c>
      <c r="C1569" s="2">
        <f>S1569</f>
        <v>79</v>
      </c>
      <c r="D1569" s="2" t="str">
        <f>AO1569</f>
        <v>TOR / ZON / INF / EST</v>
      </c>
      <c r="E1569" s="2">
        <f>U1569</f>
        <v>4.75</v>
      </c>
      <c r="F1569" s="2">
        <f>W1569</f>
        <v>2</v>
      </c>
      <c r="G1569" s="2">
        <f>X1569</f>
        <v>2</v>
      </c>
      <c r="H1569" s="2">
        <f>Y1569</f>
        <v>10</v>
      </c>
      <c r="I1569" s="3">
        <f>Z1569</f>
        <v>0</v>
      </c>
      <c r="J1569" s="3">
        <f>AA1569</f>
        <v>0</v>
      </c>
      <c r="K1569" s="3">
        <f>AB1569</f>
        <v>0</v>
      </c>
      <c r="L1569" s="3">
        <f>AC1569</f>
        <v>190</v>
      </c>
      <c r="M1569" s="3">
        <f>AD1569</f>
        <v>190</v>
      </c>
      <c r="N1569" s="3">
        <f>AE1569</f>
        <v>190</v>
      </c>
      <c r="O1569" s="3">
        <f>AF1569</f>
        <v>190</v>
      </c>
      <c r="P1569" s="3">
        <f>AG1569</f>
        <v>0</v>
      </c>
      <c r="Q1569" s="3">
        <f>AH1569</f>
        <v>0</v>
      </c>
      <c r="R1569" t="s">
        <v>4112</v>
      </c>
      <c r="S1569">
        <v>79</v>
      </c>
      <c r="T1569">
        <v>10312</v>
      </c>
      <c r="U1569">
        <v>4.75</v>
      </c>
      <c r="V1569" t="s">
        <v>3882</v>
      </c>
      <c r="W1569">
        <v>2</v>
      </c>
      <c r="X1569">
        <v>2</v>
      </c>
      <c r="Y1569">
        <v>10</v>
      </c>
      <c r="Z1569">
        <v>0</v>
      </c>
      <c r="AA1569">
        <v>0</v>
      </c>
      <c r="AB1569">
        <v>0</v>
      </c>
      <c r="AC1569">
        <v>190</v>
      </c>
      <c r="AD1569">
        <v>190</v>
      </c>
      <c r="AE1569">
        <v>190</v>
      </c>
      <c r="AF1569">
        <v>190</v>
      </c>
      <c r="AG1569">
        <v>0</v>
      </c>
      <c r="AH1569">
        <v>0</v>
      </c>
      <c r="AI1569" t="s">
        <v>707</v>
      </c>
      <c r="AJ1569" t="s">
        <v>660</v>
      </c>
      <c r="AK1569" t="s">
        <v>14</v>
      </c>
      <c r="AL1569">
        <v>2011</v>
      </c>
      <c r="AM1569">
        <v>13</v>
      </c>
      <c r="AN1569" t="s">
        <v>25</v>
      </c>
      <c r="AO1569" t="s">
        <v>62</v>
      </c>
    </row>
    <row r="1570" spans="1:41" x14ac:dyDescent="0.25">
      <c r="A1570">
        <f>MAX(A$8:A1569)+1</f>
        <v>1562</v>
      </c>
      <c r="B1570" s="2">
        <f>T1570</f>
        <v>10312</v>
      </c>
      <c r="C1570" s="2">
        <f>S1570</f>
        <v>181</v>
      </c>
      <c r="D1570" s="2" t="str">
        <f>AO1570</f>
        <v>CAMP / CAT / CAD / CAT</v>
      </c>
      <c r="E1570" s="2">
        <f>U1570</f>
        <v>4</v>
      </c>
      <c r="F1570" s="2">
        <f>W1570</f>
        <v>2</v>
      </c>
      <c r="G1570" s="2">
        <f>X1570</f>
        <v>3.5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0</v>
      </c>
      <c r="L1570" s="3">
        <f>AC1570</f>
        <v>0</v>
      </c>
      <c r="M1570" s="3">
        <f>AD1570</f>
        <v>0</v>
      </c>
      <c r="N1570" s="3">
        <f>AE1570</f>
        <v>280</v>
      </c>
      <c r="O1570" s="3">
        <f>AF1570</f>
        <v>280</v>
      </c>
      <c r="P1570" s="3">
        <f>AG1570</f>
        <v>0</v>
      </c>
      <c r="Q1570" s="3">
        <f>AH1570</f>
        <v>0</v>
      </c>
      <c r="R1570" t="s">
        <v>4133</v>
      </c>
      <c r="S1570">
        <v>181</v>
      </c>
      <c r="T1570">
        <v>10312</v>
      </c>
      <c r="U1570">
        <v>4</v>
      </c>
      <c r="V1570" t="s">
        <v>4113</v>
      </c>
      <c r="W1570">
        <v>2</v>
      </c>
      <c r="X1570">
        <v>3.5</v>
      </c>
      <c r="Y1570">
        <v>10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280</v>
      </c>
      <c r="AF1570">
        <v>280</v>
      </c>
      <c r="AG1570">
        <v>0</v>
      </c>
      <c r="AH1570">
        <v>0</v>
      </c>
      <c r="AI1570" t="s">
        <v>707</v>
      </c>
      <c r="AJ1570" t="s">
        <v>660</v>
      </c>
      <c r="AK1570" t="s">
        <v>14</v>
      </c>
      <c r="AL1570">
        <v>2011</v>
      </c>
      <c r="AM1570">
        <v>13</v>
      </c>
      <c r="AN1570" t="s">
        <v>25</v>
      </c>
      <c r="AO1570" t="s">
        <v>2255</v>
      </c>
    </row>
    <row r="1571" spans="1:41" x14ac:dyDescent="0.25">
      <c r="A1571">
        <f>MAX(A$8:A1570)+1</f>
        <v>1563</v>
      </c>
      <c r="B1571" s="2">
        <f>T1571</f>
        <v>10312</v>
      </c>
      <c r="C1571" s="2">
        <f>S1571</f>
        <v>121</v>
      </c>
      <c r="D1571" s="2" t="str">
        <f>AO1571</f>
        <v>CAMP / CAT / INF / CAT</v>
      </c>
      <c r="E1571" s="2">
        <f>U1571</f>
        <v>12</v>
      </c>
      <c r="F1571" s="2">
        <f>W1571</f>
        <v>2</v>
      </c>
      <c r="G1571" s="2">
        <f>X1571</f>
        <v>2</v>
      </c>
      <c r="H1571" s="2">
        <f>Y1571</f>
        <v>10</v>
      </c>
      <c r="I1571" s="3">
        <f>Z1571</f>
        <v>0</v>
      </c>
      <c r="J1571" s="3">
        <f>AA1571</f>
        <v>0</v>
      </c>
      <c r="K1571" s="3">
        <f>AB1571</f>
        <v>0</v>
      </c>
      <c r="L1571" s="3">
        <f>AC1571</f>
        <v>0</v>
      </c>
      <c r="M1571" s="3">
        <f>AD1571</f>
        <v>0</v>
      </c>
      <c r="N1571" s="3">
        <f>AE1571</f>
        <v>0</v>
      </c>
      <c r="O1571" s="3">
        <f>AF1571</f>
        <v>480</v>
      </c>
      <c r="P1571" s="3">
        <f>AG1571</f>
        <v>0</v>
      </c>
      <c r="Q1571" s="3">
        <f>AH1571</f>
        <v>0</v>
      </c>
      <c r="R1571" t="s">
        <v>708</v>
      </c>
      <c r="S1571">
        <v>121</v>
      </c>
      <c r="T1571">
        <v>10312</v>
      </c>
      <c r="U1571">
        <v>12</v>
      </c>
      <c r="V1571" t="s">
        <v>4113</v>
      </c>
      <c r="W1571">
        <v>2</v>
      </c>
      <c r="X1571">
        <v>2</v>
      </c>
      <c r="Y1571">
        <v>10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480</v>
      </c>
      <c r="AG1571">
        <v>0</v>
      </c>
      <c r="AH1571">
        <v>0</v>
      </c>
      <c r="AI1571" t="s">
        <v>707</v>
      </c>
      <c r="AJ1571" t="s">
        <v>660</v>
      </c>
      <c r="AK1571" t="s">
        <v>14</v>
      </c>
      <c r="AL1571">
        <v>2011</v>
      </c>
      <c r="AM1571">
        <v>13</v>
      </c>
      <c r="AN1571" t="s">
        <v>25</v>
      </c>
      <c r="AO1571" t="s">
        <v>110</v>
      </c>
    </row>
    <row r="1572" spans="1:41" x14ac:dyDescent="0.25">
      <c r="A1572">
        <f>MAX(A$8:A1571)+1</f>
        <v>1564</v>
      </c>
      <c r="B1572" s="2">
        <f>T1572</f>
        <v>10312</v>
      </c>
      <c r="C1572" s="2">
        <f>S1572</f>
        <v>28</v>
      </c>
      <c r="D1572" s="2" t="str">
        <f>AO1572</f>
        <v>OP / CAT2F / SEN A / CAT</v>
      </c>
      <c r="E1572" s="2">
        <f>U1572</f>
        <v>6.5</v>
      </c>
      <c r="F1572" s="2">
        <f>W1572</f>
        <v>1.25</v>
      </c>
      <c r="G1572" s="2">
        <f>X1572</f>
        <v>15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1218.75</v>
      </c>
      <c r="L1572" s="3">
        <f>AC1572</f>
        <v>1218.75</v>
      </c>
      <c r="M1572" s="3">
        <f>AD1572</f>
        <v>1218.75</v>
      </c>
      <c r="N1572" s="3">
        <f>AE1572</f>
        <v>1218.75</v>
      </c>
      <c r="O1572" s="3">
        <f>AF1572</f>
        <v>1218.75</v>
      </c>
      <c r="P1572" s="3">
        <f>AG1572</f>
        <v>0</v>
      </c>
      <c r="Q1572" s="3">
        <f>AH1572</f>
        <v>0</v>
      </c>
      <c r="R1572" t="s">
        <v>4502</v>
      </c>
      <c r="S1572">
        <v>28</v>
      </c>
      <c r="T1572">
        <v>10312</v>
      </c>
      <c r="U1572">
        <v>6.5</v>
      </c>
      <c r="V1572" t="s">
        <v>4225</v>
      </c>
      <c r="W1572">
        <v>1.25</v>
      </c>
      <c r="X1572">
        <v>15</v>
      </c>
      <c r="Y1572">
        <v>10</v>
      </c>
      <c r="Z1572">
        <v>0</v>
      </c>
      <c r="AA1572">
        <v>0</v>
      </c>
      <c r="AB1572">
        <v>1218.75</v>
      </c>
      <c r="AC1572">
        <v>1218.75</v>
      </c>
      <c r="AD1572">
        <v>1218.75</v>
      </c>
      <c r="AE1572">
        <v>1218.75</v>
      </c>
      <c r="AF1572">
        <v>1218.75</v>
      </c>
      <c r="AG1572">
        <v>0</v>
      </c>
      <c r="AH1572">
        <v>0</v>
      </c>
      <c r="AI1572" t="s">
        <v>707</v>
      </c>
      <c r="AJ1572" t="s">
        <v>660</v>
      </c>
      <c r="AK1572" t="s">
        <v>14</v>
      </c>
      <c r="AL1572">
        <v>2011</v>
      </c>
      <c r="AM1572">
        <v>13</v>
      </c>
      <c r="AN1572" t="s">
        <v>25</v>
      </c>
      <c r="AO1572" t="s">
        <v>44</v>
      </c>
    </row>
    <row r="1573" spans="1:41" x14ac:dyDescent="0.25">
      <c r="A1573">
        <f>MAX(A$8:A1572)+1</f>
        <v>1565</v>
      </c>
      <c r="B1573" s="2">
        <f>T1573</f>
        <v>10312</v>
      </c>
      <c r="C1573" s="2">
        <f>S1573</f>
        <v>40</v>
      </c>
      <c r="D1573" s="2" t="str">
        <f>AO1573</f>
        <v>OPC / BON2F / S21 / CAT</v>
      </c>
      <c r="E1573" s="2">
        <f>U1573</f>
        <v>5</v>
      </c>
      <c r="F1573" s="2">
        <f>W1573</f>
        <v>1</v>
      </c>
      <c r="G1573" s="2">
        <f>X1573</f>
        <v>9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0</v>
      </c>
      <c r="L1573" s="3">
        <f>AC1573</f>
        <v>450</v>
      </c>
      <c r="M1573" s="3">
        <f>AD1573</f>
        <v>450</v>
      </c>
      <c r="N1573" s="3">
        <f>AE1573</f>
        <v>450</v>
      </c>
      <c r="O1573" s="3">
        <f>AF1573</f>
        <v>450</v>
      </c>
      <c r="P1573" s="3">
        <f>AG1573</f>
        <v>0</v>
      </c>
      <c r="Q1573" s="3">
        <f>AH1573</f>
        <v>0</v>
      </c>
      <c r="R1573" t="s">
        <v>4583</v>
      </c>
      <c r="S1573">
        <v>40</v>
      </c>
      <c r="T1573">
        <v>10312</v>
      </c>
      <c r="U1573">
        <v>5</v>
      </c>
      <c r="V1573" t="s">
        <v>4225</v>
      </c>
      <c r="W1573">
        <v>1</v>
      </c>
      <c r="X1573">
        <v>9</v>
      </c>
      <c r="Y1573">
        <v>10</v>
      </c>
      <c r="Z1573">
        <v>0</v>
      </c>
      <c r="AA1573">
        <v>0</v>
      </c>
      <c r="AB1573">
        <v>0</v>
      </c>
      <c r="AC1573">
        <v>450</v>
      </c>
      <c r="AD1573">
        <v>450</v>
      </c>
      <c r="AE1573">
        <v>450</v>
      </c>
      <c r="AF1573">
        <v>450</v>
      </c>
      <c r="AG1573">
        <v>0</v>
      </c>
      <c r="AH1573">
        <v>0</v>
      </c>
      <c r="AI1573" t="s">
        <v>707</v>
      </c>
      <c r="AJ1573" t="s">
        <v>660</v>
      </c>
      <c r="AK1573" t="s">
        <v>14</v>
      </c>
      <c r="AL1573">
        <v>2011</v>
      </c>
      <c r="AM1573">
        <v>13</v>
      </c>
      <c r="AN1573" t="s">
        <v>25</v>
      </c>
      <c r="AO1573" t="s">
        <v>45</v>
      </c>
    </row>
    <row r="1574" spans="1:41" x14ac:dyDescent="0.25">
      <c r="A1574">
        <f>MAX(A$8:A1573)+1</f>
        <v>1566</v>
      </c>
      <c r="B1574" s="2">
        <f>T1574</f>
        <v>10312</v>
      </c>
      <c r="C1574" s="2">
        <f>S1574</f>
        <v>89</v>
      </c>
      <c r="D1574" s="2" t="str">
        <f>AO1574</f>
        <v>TOR / EST / INF / EST</v>
      </c>
      <c r="E1574" s="2">
        <f>U1574</f>
        <v>12</v>
      </c>
      <c r="F1574" s="2">
        <f>W1574</f>
        <v>4</v>
      </c>
      <c r="G1574" s="2">
        <f>X1574</f>
        <v>2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0</v>
      </c>
      <c r="L1574" s="3">
        <f>AC1574</f>
        <v>960</v>
      </c>
      <c r="M1574" s="3">
        <f>AD1574</f>
        <v>960</v>
      </c>
      <c r="N1574" s="3">
        <f>AE1574</f>
        <v>960</v>
      </c>
      <c r="O1574" s="3">
        <f>AF1574</f>
        <v>960</v>
      </c>
      <c r="P1574" s="3">
        <f>AG1574</f>
        <v>0</v>
      </c>
      <c r="Q1574" s="3">
        <f>AH1574</f>
        <v>0</v>
      </c>
      <c r="R1574" t="s">
        <v>4810</v>
      </c>
      <c r="S1574">
        <v>89</v>
      </c>
      <c r="T1574">
        <v>10312</v>
      </c>
      <c r="U1574">
        <v>12</v>
      </c>
      <c r="V1574" t="s">
        <v>2462</v>
      </c>
      <c r="W1574">
        <v>4</v>
      </c>
      <c r="X1574">
        <v>2</v>
      </c>
      <c r="Y1574">
        <v>10</v>
      </c>
      <c r="Z1574">
        <v>0</v>
      </c>
      <c r="AA1574">
        <v>0</v>
      </c>
      <c r="AB1574">
        <v>0</v>
      </c>
      <c r="AC1574">
        <v>960</v>
      </c>
      <c r="AD1574">
        <v>960</v>
      </c>
      <c r="AE1574">
        <v>960</v>
      </c>
      <c r="AF1574">
        <v>960</v>
      </c>
      <c r="AG1574">
        <v>0</v>
      </c>
      <c r="AH1574">
        <v>0</v>
      </c>
      <c r="AI1574" t="s">
        <v>707</v>
      </c>
      <c r="AJ1574" t="s">
        <v>660</v>
      </c>
      <c r="AK1574" t="s">
        <v>14</v>
      </c>
      <c r="AL1574">
        <v>2011</v>
      </c>
      <c r="AM1574">
        <v>13</v>
      </c>
      <c r="AN1574" t="s">
        <v>25</v>
      </c>
      <c r="AO1574" t="s">
        <v>231</v>
      </c>
    </row>
    <row r="1575" spans="1:41" x14ac:dyDescent="0.25">
      <c r="A1575">
        <f>MAX(A$8:A1574)+1</f>
        <v>1567</v>
      </c>
      <c r="B1575" s="2">
        <f>T1575</f>
        <v>10312</v>
      </c>
      <c r="C1575" s="2">
        <f>S1575</f>
        <v>73</v>
      </c>
      <c r="D1575" s="2" t="str">
        <f>AO1575</f>
        <v>TOP / EST / INF / EST</v>
      </c>
      <c r="E1575" s="2">
        <f>U1575</f>
        <v>8</v>
      </c>
      <c r="F1575" s="2">
        <f>W1575</f>
        <v>4</v>
      </c>
      <c r="G1575" s="2">
        <f>X1575</f>
        <v>2</v>
      </c>
      <c r="H1575" s="2">
        <f>Y1575</f>
        <v>10</v>
      </c>
      <c r="I1575" s="3">
        <f>Z1575</f>
        <v>0</v>
      </c>
      <c r="J1575" s="3">
        <f>AA1575</f>
        <v>0</v>
      </c>
      <c r="K1575" s="3">
        <f>AB1575</f>
        <v>0</v>
      </c>
      <c r="L1575" s="3">
        <f>AC1575</f>
        <v>640</v>
      </c>
      <c r="M1575" s="3">
        <f>AD1575</f>
        <v>640</v>
      </c>
      <c r="N1575" s="3">
        <f>AE1575</f>
        <v>640</v>
      </c>
      <c r="O1575" s="3">
        <f>AF1575</f>
        <v>640</v>
      </c>
      <c r="P1575" s="3">
        <f>AG1575</f>
        <v>0</v>
      </c>
      <c r="Q1575" s="3">
        <f>AH1575</f>
        <v>0</v>
      </c>
      <c r="R1575" t="s">
        <v>4866</v>
      </c>
      <c r="S1575">
        <v>73</v>
      </c>
      <c r="T1575">
        <v>10312</v>
      </c>
      <c r="U1575">
        <v>8</v>
      </c>
      <c r="V1575" t="s">
        <v>4855</v>
      </c>
      <c r="W1575">
        <v>4</v>
      </c>
      <c r="X1575">
        <v>2</v>
      </c>
      <c r="Y1575">
        <v>10</v>
      </c>
      <c r="Z1575">
        <v>0</v>
      </c>
      <c r="AA1575">
        <v>0</v>
      </c>
      <c r="AB1575">
        <v>0</v>
      </c>
      <c r="AC1575">
        <v>640</v>
      </c>
      <c r="AD1575">
        <v>640</v>
      </c>
      <c r="AE1575">
        <v>640</v>
      </c>
      <c r="AF1575">
        <v>640</v>
      </c>
      <c r="AG1575">
        <v>0</v>
      </c>
      <c r="AH1575">
        <v>0</v>
      </c>
      <c r="AI1575" t="s">
        <v>707</v>
      </c>
      <c r="AJ1575" t="s">
        <v>660</v>
      </c>
      <c r="AK1575" t="s">
        <v>14</v>
      </c>
      <c r="AL1575">
        <v>2011</v>
      </c>
      <c r="AM1575">
        <v>13</v>
      </c>
      <c r="AN1575" t="s">
        <v>25</v>
      </c>
      <c r="AO1575" t="s">
        <v>568</v>
      </c>
    </row>
    <row r="1576" spans="1:41" x14ac:dyDescent="0.25">
      <c r="A1576">
        <f>MAX(A$8:A1575)+1</f>
        <v>1568</v>
      </c>
      <c r="B1576" s="2">
        <f>T1576</f>
        <v>10312</v>
      </c>
      <c r="C1576" s="2">
        <f>S1576</f>
        <v>47</v>
      </c>
      <c r="D1576" s="2" t="str">
        <f>AO1576</f>
        <v>OP / CAT3F / SEN A / CAT</v>
      </c>
      <c r="E1576" s="2">
        <f>U1576</f>
        <v>6.5</v>
      </c>
      <c r="F1576" s="2">
        <f>W1576</f>
        <v>1.25</v>
      </c>
      <c r="G1576" s="2">
        <f>X1576</f>
        <v>15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1218.75</v>
      </c>
      <c r="L1576" s="3">
        <f>AC1576</f>
        <v>1218.75</v>
      </c>
      <c r="M1576" s="3">
        <f>AD1576</f>
        <v>1218.75</v>
      </c>
      <c r="N1576" s="3">
        <f>AE1576</f>
        <v>1218.75</v>
      </c>
      <c r="O1576" s="3">
        <f>AF1576</f>
        <v>1218.75</v>
      </c>
      <c r="P1576" s="3">
        <f>AG1576</f>
        <v>0</v>
      </c>
      <c r="Q1576" s="3">
        <f>AH1576</f>
        <v>0</v>
      </c>
      <c r="R1576" t="s">
        <v>4971</v>
      </c>
      <c r="S1576">
        <v>47</v>
      </c>
      <c r="T1576">
        <v>10312</v>
      </c>
      <c r="U1576">
        <v>6.5</v>
      </c>
      <c r="V1576" t="s">
        <v>4962</v>
      </c>
      <c r="W1576">
        <v>1.25</v>
      </c>
      <c r="X1576">
        <v>15</v>
      </c>
      <c r="Y1576">
        <v>10</v>
      </c>
      <c r="Z1576">
        <v>0</v>
      </c>
      <c r="AA1576">
        <v>0</v>
      </c>
      <c r="AB1576">
        <v>1218.75</v>
      </c>
      <c r="AC1576">
        <v>1218.75</v>
      </c>
      <c r="AD1576">
        <v>1218.75</v>
      </c>
      <c r="AE1576">
        <v>1218.75</v>
      </c>
      <c r="AF1576">
        <v>1218.75</v>
      </c>
      <c r="AG1576">
        <v>0</v>
      </c>
      <c r="AH1576">
        <v>0</v>
      </c>
      <c r="AI1576" t="s">
        <v>707</v>
      </c>
      <c r="AJ1576" t="s">
        <v>660</v>
      </c>
      <c r="AK1576" t="s">
        <v>14</v>
      </c>
      <c r="AL1576">
        <v>2011</v>
      </c>
      <c r="AM1576">
        <v>13</v>
      </c>
      <c r="AN1576" t="s">
        <v>25</v>
      </c>
      <c r="AO1576" t="s">
        <v>80</v>
      </c>
    </row>
    <row r="1577" spans="1:41" x14ac:dyDescent="0.25">
      <c r="A1577">
        <f>MAX(A$8:A1576)+1</f>
        <v>1569</v>
      </c>
      <c r="B1577" s="2">
        <f>T1577</f>
        <v>10312</v>
      </c>
      <c r="C1577" s="2">
        <f>S1577</f>
        <v>59</v>
      </c>
      <c r="D1577" s="2" t="str">
        <f>AO1577</f>
        <v>OPC / BON3F / S21 / CAT</v>
      </c>
      <c r="E1577" s="2">
        <f>U1577</f>
        <v>5</v>
      </c>
      <c r="F1577" s="2">
        <f>W1577</f>
        <v>1</v>
      </c>
      <c r="G1577" s="2">
        <f>X1577</f>
        <v>9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0</v>
      </c>
      <c r="L1577" s="3">
        <f>AC1577</f>
        <v>450</v>
      </c>
      <c r="M1577" s="3">
        <f>AD1577</f>
        <v>450</v>
      </c>
      <c r="N1577" s="3">
        <f>AE1577</f>
        <v>450</v>
      </c>
      <c r="O1577" s="3">
        <f>AF1577</f>
        <v>450</v>
      </c>
      <c r="P1577" s="3">
        <f>AG1577</f>
        <v>0</v>
      </c>
      <c r="Q1577" s="3">
        <f>AH1577</f>
        <v>0</v>
      </c>
      <c r="R1577" t="s">
        <v>5228</v>
      </c>
      <c r="S1577">
        <v>59</v>
      </c>
      <c r="T1577">
        <v>10312</v>
      </c>
      <c r="U1577">
        <v>5</v>
      </c>
      <c r="V1577" t="s">
        <v>4962</v>
      </c>
      <c r="W1577">
        <v>1</v>
      </c>
      <c r="X1577">
        <v>9</v>
      </c>
      <c r="Y1577">
        <v>10</v>
      </c>
      <c r="Z1577">
        <v>0</v>
      </c>
      <c r="AA1577">
        <v>0</v>
      </c>
      <c r="AB1577">
        <v>0</v>
      </c>
      <c r="AC1577">
        <v>450</v>
      </c>
      <c r="AD1577">
        <v>450</v>
      </c>
      <c r="AE1577">
        <v>450</v>
      </c>
      <c r="AF1577">
        <v>450</v>
      </c>
      <c r="AG1577">
        <v>0</v>
      </c>
      <c r="AH1577">
        <v>0</v>
      </c>
      <c r="AI1577" t="s">
        <v>707</v>
      </c>
      <c r="AJ1577" t="s">
        <v>660</v>
      </c>
      <c r="AK1577" t="s">
        <v>14</v>
      </c>
      <c r="AL1577">
        <v>2011</v>
      </c>
      <c r="AM1577">
        <v>13</v>
      </c>
      <c r="AN1577" t="s">
        <v>25</v>
      </c>
      <c r="AO1577" t="s">
        <v>36</v>
      </c>
    </row>
    <row r="1578" spans="1:41" x14ac:dyDescent="0.25">
      <c r="A1578">
        <f>MAX(A$8:A1577)+1</f>
        <v>1570</v>
      </c>
      <c r="B1578" s="2">
        <f>T1578</f>
        <v>10312</v>
      </c>
      <c r="C1578" s="2">
        <f>S1578</f>
        <v>117</v>
      </c>
      <c r="D1578" s="2" t="str">
        <f>AO1578</f>
        <v>CAMP / CAT / ABS / CAT</v>
      </c>
      <c r="E1578" s="2">
        <f>U1578</f>
        <v>2</v>
      </c>
      <c r="F1578" s="2">
        <f>W1578</f>
        <v>2</v>
      </c>
      <c r="G1578" s="2">
        <f>X1578</f>
        <v>15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600</v>
      </c>
      <c r="L1578" s="3">
        <f>AC1578</f>
        <v>600</v>
      </c>
      <c r="M1578" s="3">
        <f>AD1578</f>
        <v>600</v>
      </c>
      <c r="N1578" s="3">
        <f>AE1578</f>
        <v>600</v>
      </c>
      <c r="O1578" s="3">
        <f>AF1578</f>
        <v>600</v>
      </c>
      <c r="P1578" s="3">
        <f>AG1578</f>
        <v>0</v>
      </c>
      <c r="Q1578" s="3">
        <f>AH1578</f>
        <v>0</v>
      </c>
      <c r="R1578" t="s">
        <v>706</v>
      </c>
      <c r="S1578">
        <v>117</v>
      </c>
      <c r="T1578">
        <v>10312</v>
      </c>
      <c r="U1578">
        <v>2</v>
      </c>
      <c r="V1578" t="s">
        <v>5284</v>
      </c>
      <c r="W1578">
        <v>2</v>
      </c>
      <c r="X1578">
        <v>15</v>
      </c>
      <c r="Y1578">
        <v>10</v>
      </c>
      <c r="Z1578">
        <v>0</v>
      </c>
      <c r="AA1578">
        <v>0</v>
      </c>
      <c r="AB1578">
        <v>600</v>
      </c>
      <c r="AC1578">
        <v>600</v>
      </c>
      <c r="AD1578">
        <v>600</v>
      </c>
      <c r="AE1578">
        <v>600</v>
      </c>
      <c r="AF1578">
        <v>600</v>
      </c>
      <c r="AG1578">
        <v>0</v>
      </c>
      <c r="AH1578">
        <v>0</v>
      </c>
      <c r="AI1578" t="s">
        <v>707</v>
      </c>
      <c r="AJ1578" t="s">
        <v>660</v>
      </c>
      <c r="AK1578" t="s">
        <v>14</v>
      </c>
      <c r="AL1578">
        <v>2011</v>
      </c>
      <c r="AM1578">
        <v>13</v>
      </c>
      <c r="AN1578" t="s">
        <v>25</v>
      </c>
      <c r="AO1578" t="s">
        <v>30</v>
      </c>
    </row>
    <row r="1579" spans="1:41" x14ac:dyDescent="0.25">
      <c r="A1579">
        <f>MAX(A$8:A1578)+1</f>
        <v>1571</v>
      </c>
      <c r="B1579" s="2">
        <f>T1579</f>
        <v>10320</v>
      </c>
      <c r="C1579" s="2">
        <f>S1579</f>
        <v>2</v>
      </c>
      <c r="D1579" s="2" t="str">
        <f>AO1579</f>
        <v>RQ / RFETM / ABS / EST</v>
      </c>
      <c r="E1579" s="2">
        <f>U1579</f>
        <v>27</v>
      </c>
      <c r="F1579" s="2">
        <f>W1579</f>
        <v>0.1</v>
      </c>
      <c r="G1579" s="2">
        <f>X1579</f>
        <v>1</v>
      </c>
      <c r="H1579" s="2">
        <f>Y1579</f>
        <v>10</v>
      </c>
      <c r="I1579" s="3">
        <f>Z1579</f>
        <v>0</v>
      </c>
      <c r="J1579" s="3">
        <f>AA1579</f>
        <v>0</v>
      </c>
      <c r="K1579" s="3">
        <f>AB1579</f>
        <v>27</v>
      </c>
      <c r="L1579" s="3">
        <f>AC1579</f>
        <v>0</v>
      </c>
      <c r="M1579" s="3">
        <f>AD1579</f>
        <v>0</v>
      </c>
      <c r="N1579" s="3">
        <f>AE1579</f>
        <v>0</v>
      </c>
      <c r="O1579" s="3">
        <f>AF1579</f>
        <v>0</v>
      </c>
      <c r="P1579" s="3">
        <f>AG1579</f>
        <v>0</v>
      </c>
      <c r="Q1579" s="3">
        <f>AH1579</f>
        <v>0</v>
      </c>
      <c r="R1579" t="s">
        <v>1208</v>
      </c>
      <c r="S1579">
        <v>2</v>
      </c>
      <c r="T1579">
        <v>10320</v>
      </c>
      <c r="U1579">
        <v>27</v>
      </c>
      <c r="V1579" t="s">
        <v>11</v>
      </c>
      <c r="W1579">
        <v>0.1</v>
      </c>
      <c r="X1579">
        <v>1</v>
      </c>
      <c r="Y1579">
        <v>10</v>
      </c>
      <c r="Z1579">
        <v>0</v>
      </c>
      <c r="AA1579">
        <v>0</v>
      </c>
      <c r="AB1579">
        <v>27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 t="s">
        <v>1209</v>
      </c>
      <c r="AJ1579" t="s">
        <v>1210</v>
      </c>
      <c r="AK1579" t="s">
        <v>14</v>
      </c>
      <c r="AL1579">
        <v>1978</v>
      </c>
      <c r="AM1579">
        <v>46</v>
      </c>
      <c r="AN1579" t="s">
        <v>91</v>
      </c>
      <c r="AO1579" t="s">
        <v>16</v>
      </c>
    </row>
    <row r="1580" spans="1:41" x14ac:dyDescent="0.25">
      <c r="A1580">
        <f>MAX(A$8:A1579)+1</f>
        <v>1572</v>
      </c>
      <c r="B1580" s="2">
        <f>T1580</f>
        <v>10347</v>
      </c>
      <c r="C1580" s="2">
        <f>S1580</f>
        <v>3</v>
      </c>
      <c r="D1580" s="2" t="str">
        <f>AO1580</f>
        <v>LLIGUES ESTATALS /  /  / EST</v>
      </c>
      <c r="E1580" s="2">
        <f>U1580</f>
        <v>572.94444444444446</v>
      </c>
      <c r="F1580" s="2">
        <f>W1580</f>
        <v>1</v>
      </c>
      <c r="G1580" s="2">
        <f>X1580</f>
        <v>1</v>
      </c>
      <c r="H1580" s="2">
        <f>Y1580</f>
        <v>1</v>
      </c>
      <c r="I1580" s="3">
        <f>Z1580</f>
        <v>0</v>
      </c>
      <c r="J1580" s="3">
        <f>AA1580</f>
        <v>0</v>
      </c>
      <c r="K1580" s="3">
        <f>AB1580</f>
        <v>572.94444444444446</v>
      </c>
      <c r="L1580" s="3">
        <f>AC1580</f>
        <v>0</v>
      </c>
      <c r="M1580" s="3">
        <f>AD1580</f>
        <v>0</v>
      </c>
      <c r="N1580" s="3">
        <f>AE1580</f>
        <v>0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2981</v>
      </c>
      <c r="S1580">
        <v>3</v>
      </c>
      <c r="T1580">
        <v>10347</v>
      </c>
      <c r="U1580">
        <v>572.94444444444446</v>
      </c>
      <c r="V1580" t="s">
        <v>11</v>
      </c>
      <c r="W1580">
        <v>1</v>
      </c>
      <c r="X1580">
        <v>1</v>
      </c>
      <c r="Y1580">
        <v>1</v>
      </c>
      <c r="Z1580">
        <v>0</v>
      </c>
      <c r="AA1580">
        <v>0</v>
      </c>
      <c r="AB1580">
        <v>572.94444444444446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 t="s">
        <v>245</v>
      </c>
      <c r="AJ1580" t="s">
        <v>660</v>
      </c>
      <c r="AK1580" t="s">
        <v>14</v>
      </c>
      <c r="AL1580">
        <v>2008</v>
      </c>
      <c r="AM1580">
        <v>16</v>
      </c>
      <c r="AN1580" t="s">
        <v>85</v>
      </c>
      <c r="AO1580" t="s">
        <v>1693</v>
      </c>
    </row>
    <row r="1581" spans="1:41" x14ac:dyDescent="0.25">
      <c r="A1581">
        <f>MAX(A$8:A1580)+1</f>
        <v>1573</v>
      </c>
      <c r="B1581" s="2">
        <f>T1581</f>
        <v>10347</v>
      </c>
      <c r="C1581" s="2">
        <f>S1581</f>
        <v>6</v>
      </c>
      <c r="D1581" s="2" t="str">
        <f>AO1581</f>
        <v>OP / VIC / ABS / CAT</v>
      </c>
      <c r="E1581" s="2">
        <f>U1581</f>
        <v>8</v>
      </c>
      <c r="F1581" s="2">
        <f>W1581</f>
        <v>0.25</v>
      </c>
      <c r="G1581" s="2">
        <f>X1581</f>
        <v>15</v>
      </c>
      <c r="H1581" s="2">
        <f>Y1581</f>
        <v>10</v>
      </c>
      <c r="I1581" s="3">
        <f>Z1581</f>
        <v>0</v>
      </c>
      <c r="J1581" s="3">
        <f>AA1581</f>
        <v>0</v>
      </c>
      <c r="K1581" s="3">
        <f>AB1581</f>
        <v>300</v>
      </c>
      <c r="L1581" s="3">
        <f>AC1581</f>
        <v>300</v>
      </c>
      <c r="M1581" s="3">
        <f>AD1581</f>
        <v>300</v>
      </c>
      <c r="N1581" s="3">
        <f>AE1581</f>
        <v>300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3310</v>
      </c>
      <c r="S1581">
        <v>6</v>
      </c>
      <c r="T1581">
        <v>10347</v>
      </c>
      <c r="U1581">
        <v>8</v>
      </c>
      <c r="V1581" t="s">
        <v>22</v>
      </c>
      <c r="W1581">
        <v>0.25</v>
      </c>
      <c r="X1581">
        <v>15</v>
      </c>
      <c r="Y1581">
        <v>10</v>
      </c>
      <c r="Z1581">
        <v>0</v>
      </c>
      <c r="AA1581">
        <v>0</v>
      </c>
      <c r="AB1581">
        <v>300</v>
      </c>
      <c r="AC1581">
        <v>300</v>
      </c>
      <c r="AD1581">
        <v>300</v>
      </c>
      <c r="AE1581">
        <v>300</v>
      </c>
      <c r="AF1581">
        <v>0</v>
      </c>
      <c r="AG1581">
        <v>0</v>
      </c>
      <c r="AH1581">
        <v>0</v>
      </c>
      <c r="AI1581" t="s">
        <v>245</v>
      </c>
      <c r="AJ1581" t="s">
        <v>660</v>
      </c>
      <c r="AK1581" t="s">
        <v>14</v>
      </c>
      <c r="AL1581">
        <v>2008</v>
      </c>
      <c r="AM1581">
        <v>16</v>
      </c>
      <c r="AN1581" t="s">
        <v>85</v>
      </c>
      <c r="AO1581" t="s">
        <v>186</v>
      </c>
    </row>
    <row r="1582" spans="1:41" x14ac:dyDescent="0.25">
      <c r="A1582">
        <f>MAX(A$8:A1581)+1</f>
        <v>1574</v>
      </c>
      <c r="B1582" s="2">
        <f>T1582</f>
        <v>10347</v>
      </c>
      <c r="C1582" s="2">
        <f>S1582</f>
        <v>165</v>
      </c>
      <c r="D1582" s="2" t="str">
        <f>AO1582</f>
        <v>OP / CAT1F / CAD A / CAT</v>
      </c>
      <c r="E1582" s="2">
        <f>U1582</f>
        <v>7</v>
      </c>
      <c r="F1582" s="2">
        <f>W1582</f>
        <v>1</v>
      </c>
      <c r="G1582" s="2">
        <f>X1582</f>
        <v>3.5</v>
      </c>
      <c r="H1582" s="2">
        <f>Y1582</f>
        <v>10</v>
      </c>
      <c r="I1582" s="3">
        <f>Z1582</f>
        <v>0</v>
      </c>
      <c r="J1582" s="3">
        <f>AA1582</f>
        <v>0</v>
      </c>
      <c r="K1582" s="3">
        <f>AB1582</f>
        <v>245</v>
      </c>
      <c r="L1582" s="3">
        <f>AC1582</f>
        <v>245</v>
      </c>
      <c r="M1582" s="3">
        <f>AD1582</f>
        <v>245</v>
      </c>
      <c r="N1582" s="3">
        <f>AE1582</f>
        <v>245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246</v>
      </c>
      <c r="S1582">
        <v>165</v>
      </c>
      <c r="T1582">
        <v>10347</v>
      </c>
      <c r="U1582">
        <v>7</v>
      </c>
      <c r="V1582" t="s">
        <v>22</v>
      </c>
      <c r="W1582">
        <v>1</v>
      </c>
      <c r="X1582">
        <v>3.5</v>
      </c>
      <c r="Y1582">
        <v>10</v>
      </c>
      <c r="Z1582">
        <v>0</v>
      </c>
      <c r="AA1582">
        <v>0</v>
      </c>
      <c r="AB1582">
        <v>245</v>
      </c>
      <c r="AC1582">
        <v>245</v>
      </c>
      <c r="AD1582">
        <v>245</v>
      </c>
      <c r="AE1582">
        <v>245</v>
      </c>
      <c r="AF1582">
        <v>0</v>
      </c>
      <c r="AG1582">
        <v>0</v>
      </c>
      <c r="AH1582">
        <v>0</v>
      </c>
      <c r="AI1582" t="s">
        <v>245</v>
      </c>
      <c r="AJ1582" t="s">
        <v>660</v>
      </c>
      <c r="AK1582" t="s">
        <v>14</v>
      </c>
      <c r="AL1582">
        <v>2008</v>
      </c>
      <c r="AM1582">
        <v>16</v>
      </c>
      <c r="AN1582" t="s">
        <v>85</v>
      </c>
      <c r="AO1582" t="s">
        <v>187</v>
      </c>
    </row>
    <row r="1583" spans="1:41" x14ac:dyDescent="0.25">
      <c r="A1583">
        <f>MAX(A$8:A1582)+1</f>
        <v>1575</v>
      </c>
      <c r="B1583" s="2">
        <f>T1583</f>
        <v>10347</v>
      </c>
      <c r="C1583" s="2">
        <f>S1583</f>
        <v>178</v>
      </c>
      <c r="D1583" s="2" t="str">
        <f>AO1583</f>
        <v>TOR / ZON / CAD / EST</v>
      </c>
      <c r="E1583" s="2">
        <f>U1583</f>
        <v>4.5</v>
      </c>
      <c r="F1583" s="2">
        <f>W1583</f>
        <v>2</v>
      </c>
      <c r="G1583" s="2">
        <f>X1583</f>
        <v>3.5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0</v>
      </c>
      <c r="L1583" s="3">
        <f>AC1583</f>
        <v>315</v>
      </c>
      <c r="M1583" s="3">
        <f>AD1583</f>
        <v>315</v>
      </c>
      <c r="N1583" s="3">
        <f>AE1583</f>
        <v>315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2168</v>
      </c>
      <c r="S1583">
        <v>178</v>
      </c>
      <c r="T1583">
        <v>10347</v>
      </c>
      <c r="U1583">
        <v>4.5</v>
      </c>
      <c r="V1583" t="s">
        <v>3882</v>
      </c>
      <c r="W1583">
        <v>2</v>
      </c>
      <c r="X1583">
        <v>3.5</v>
      </c>
      <c r="Y1583">
        <v>10</v>
      </c>
      <c r="Z1583">
        <v>0</v>
      </c>
      <c r="AA1583">
        <v>0</v>
      </c>
      <c r="AB1583">
        <v>0</v>
      </c>
      <c r="AC1583">
        <v>315</v>
      </c>
      <c r="AD1583">
        <v>315</v>
      </c>
      <c r="AE1583">
        <v>315</v>
      </c>
      <c r="AF1583">
        <v>0</v>
      </c>
      <c r="AG1583">
        <v>0</v>
      </c>
      <c r="AH1583">
        <v>0</v>
      </c>
      <c r="AI1583" t="s">
        <v>245</v>
      </c>
      <c r="AJ1583" t="s">
        <v>660</v>
      </c>
      <c r="AK1583" t="s">
        <v>14</v>
      </c>
      <c r="AL1583">
        <v>2008</v>
      </c>
      <c r="AM1583">
        <v>16</v>
      </c>
      <c r="AN1583" t="s">
        <v>85</v>
      </c>
      <c r="AO1583" t="s">
        <v>2141</v>
      </c>
    </row>
    <row r="1584" spans="1:41" x14ac:dyDescent="0.25">
      <c r="A1584">
        <f>MAX(A$8:A1583)+1</f>
        <v>1576</v>
      </c>
      <c r="B1584" s="2">
        <f>T1584</f>
        <v>10347</v>
      </c>
      <c r="C1584" s="2">
        <f>S1584</f>
        <v>181</v>
      </c>
      <c r="D1584" s="2" t="str">
        <f>AO1584</f>
        <v>CAMP / CAT / CAD / CAT</v>
      </c>
      <c r="E1584" s="2">
        <f>U1584</f>
        <v>4</v>
      </c>
      <c r="F1584" s="2">
        <f>W1584</f>
        <v>2</v>
      </c>
      <c r="G1584" s="2">
        <f>X1584</f>
        <v>3.5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0</v>
      </c>
      <c r="L1584" s="3">
        <f>AC1584</f>
        <v>0</v>
      </c>
      <c r="M1584" s="3">
        <f>AD1584</f>
        <v>0</v>
      </c>
      <c r="N1584" s="3">
        <f>AE1584</f>
        <v>280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2265</v>
      </c>
      <c r="S1584">
        <v>181</v>
      </c>
      <c r="T1584">
        <v>10347</v>
      </c>
      <c r="U1584">
        <v>4</v>
      </c>
      <c r="V1584" t="s">
        <v>4113</v>
      </c>
      <c r="W1584">
        <v>2</v>
      </c>
      <c r="X1584">
        <v>3.5</v>
      </c>
      <c r="Y1584">
        <v>10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280</v>
      </c>
      <c r="AF1584">
        <v>0</v>
      </c>
      <c r="AG1584">
        <v>0</v>
      </c>
      <c r="AH1584">
        <v>0</v>
      </c>
      <c r="AI1584" t="s">
        <v>245</v>
      </c>
      <c r="AJ1584" t="s">
        <v>660</v>
      </c>
      <c r="AK1584" t="s">
        <v>14</v>
      </c>
      <c r="AL1584">
        <v>2008</v>
      </c>
      <c r="AM1584">
        <v>16</v>
      </c>
      <c r="AN1584" t="s">
        <v>85</v>
      </c>
      <c r="AO1584" t="s">
        <v>2255</v>
      </c>
    </row>
    <row r="1585" spans="1:41" x14ac:dyDescent="0.25">
      <c r="A1585">
        <f>MAX(A$8:A1584)+1</f>
        <v>1577</v>
      </c>
      <c r="B1585" s="2">
        <f>T1585</f>
        <v>10347</v>
      </c>
      <c r="C1585" s="2">
        <f>S1585</f>
        <v>120</v>
      </c>
      <c r="D1585" s="2" t="str">
        <f>AO1585</f>
        <v>CAMP / CAT / JUV / CAT</v>
      </c>
      <c r="E1585" s="2">
        <f>U1585</f>
        <v>8</v>
      </c>
      <c r="F1585" s="2">
        <f>W1585</f>
        <v>2</v>
      </c>
      <c r="G1585" s="2">
        <f>X1585</f>
        <v>6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0</v>
      </c>
      <c r="L1585" s="3">
        <f>AC1585</f>
        <v>0</v>
      </c>
      <c r="M1585" s="3">
        <f>AD1585</f>
        <v>960</v>
      </c>
      <c r="N1585" s="3">
        <f>AE1585</f>
        <v>960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4198</v>
      </c>
      <c r="S1585">
        <v>120</v>
      </c>
      <c r="T1585">
        <v>10347</v>
      </c>
      <c r="U1585">
        <v>8</v>
      </c>
      <c r="V1585" t="s">
        <v>4113</v>
      </c>
      <c r="W1585">
        <v>2</v>
      </c>
      <c r="X1585">
        <v>6</v>
      </c>
      <c r="Y1585">
        <v>10</v>
      </c>
      <c r="Z1585">
        <v>0</v>
      </c>
      <c r="AA1585">
        <v>0</v>
      </c>
      <c r="AB1585">
        <v>0</v>
      </c>
      <c r="AC1585">
        <v>0</v>
      </c>
      <c r="AD1585">
        <v>960</v>
      </c>
      <c r="AE1585">
        <v>960</v>
      </c>
      <c r="AF1585">
        <v>0</v>
      </c>
      <c r="AG1585">
        <v>0</v>
      </c>
      <c r="AH1585">
        <v>0</v>
      </c>
      <c r="AI1585" t="s">
        <v>245</v>
      </c>
      <c r="AJ1585" t="s">
        <v>660</v>
      </c>
      <c r="AK1585" t="s">
        <v>14</v>
      </c>
      <c r="AL1585">
        <v>2008</v>
      </c>
      <c r="AM1585">
        <v>16</v>
      </c>
      <c r="AN1585" t="s">
        <v>85</v>
      </c>
      <c r="AO1585" t="s">
        <v>31</v>
      </c>
    </row>
    <row r="1586" spans="1:41" x14ac:dyDescent="0.25">
      <c r="A1586">
        <f>MAX(A$8:A1585)+1</f>
        <v>1578</v>
      </c>
      <c r="B1586" s="2">
        <f>T1586</f>
        <v>10347</v>
      </c>
      <c r="C1586" s="2">
        <f>S1586</f>
        <v>31</v>
      </c>
      <c r="D1586" s="2" t="str">
        <f>AO1586</f>
        <v>OP / CAT2F / JUV A / CAT</v>
      </c>
      <c r="E1586" s="2">
        <f>U1586</f>
        <v>6.5</v>
      </c>
      <c r="F1586" s="2">
        <f>W1586</f>
        <v>1</v>
      </c>
      <c r="G1586" s="2">
        <f>X1586</f>
        <v>6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390</v>
      </c>
      <c r="L1586" s="3">
        <f>AC1586</f>
        <v>390</v>
      </c>
      <c r="M1586" s="3">
        <f>AD1586</f>
        <v>390</v>
      </c>
      <c r="N1586" s="3">
        <f>AE1586</f>
        <v>390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4477</v>
      </c>
      <c r="S1586">
        <v>31</v>
      </c>
      <c r="T1586">
        <v>10347</v>
      </c>
      <c r="U1586">
        <v>6.5</v>
      </c>
      <c r="V1586" t="s">
        <v>4225</v>
      </c>
      <c r="W1586">
        <v>1</v>
      </c>
      <c r="X1586">
        <v>6</v>
      </c>
      <c r="Y1586">
        <v>10</v>
      </c>
      <c r="Z1586">
        <v>0</v>
      </c>
      <c r="AA1586">
        <v>0</v>
      </c>
      <c r="AB1586">
        <v>390</v>
      </c>
      <c r="AC1586">
        <v>390</v>
      </c>
      <c r="AD1586">
        <v>390</v>
      </c>
      <c r="AE1586">
        <v>390</v>
      </c>
      <c r="AF1586">
        <v>0</v>
      </c>
      <c r="AG1586">
        <v>0</v>
      </c>
      <c r="AH1586">
        <v>0</v>
      </c>
      <c r="AI1586" t="s">
        <v>245</v>
      </c>
      <c r="AJ1586" t="s">
        <v>660</v>
      </c>
      <c r="AK1586" t="s">
        <v>14</v>
      </c>
      <c r="AL1586">
        <v>2008</v>
      </c>
      <c r="AM1586">
        <v>16</v>
      </c>
      <c r="AN1586" t="s">
        <v>85</v>
      </c>
      <c r="AO1586" t="s">
        <v>34</v>
      </c>
    </row>
    <row r="1587" spans="1:41" x14ac:dyDescent="0.25">
      <c r="A1587">
        <f>MAX(A$8:A1586)+1</f>
        <v>1579</v>
      </c>
      <c r="B1587" s="2">
        <f>T1587</f>
        <v>10347</v>
      </c>
      <c r="C1587" s="2">
        <f>S1587</f>
        <v>171</v>
      </c>
      <c r="D1587" s="2" t="str">
        <f>AO1587</f>
        <v>OPC / BON2F / CAD / CAT</v>
      </c>
      <c r="E1587" s="2">
        <f>U1587</f>
        <v>5</v>
      </c>
      <c r="F1587" s="2">
        <f>W1587</f>
        <v>1</v>
      </c>
      <c r="G1587" s="2">
        <f>X1587</f>
        <v>3.5</v>
      </c>
      <c r="H1587" s="2">
        <f>Y1587</f>
        <v>10</v>
      </c>
      <c r="I1587" s="3">
        <f>Z1587</f>
        <v>0</v>
      </c>
      <c r="J1587" s="3">
        <f>AA1587</f>
        <v>0</v>
      </c>
      <c r="K1587" s="3">
        <f>AB1587</f>
        <v>0</v>
      </c>
      <c r="L1587" s="3">
        <f>AC1587</f>
        <v>0</v>
      </c>
      <c r="M1587" s="3">
        <f>AD1587</f>
        <v>0</v>
      </c>
      <c r="N1587" s="3">
        <f>AE1587</f>
        <v>175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4577</v>
      </c>
      <c r="S1587">
        <v>171</v>
      </c>
      <c r="T1587">
        <v>10347</v>
      </c>
      <c r="U1587">
        <v>5</v>
      </c>
      <c r="V1587" t="s">
        <v>4225</v>
      </c>
      <c r="W1587">
        <v>1</v>
      </c>
      <c r="X1587">
        <v>3.5</v>
      </c>
      <c r="Y1587">
        <v>10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175</v>
      </c>
      <c r="AF1587">
        <v>0</v>
      </c>
      <c r="AG1587">
        <v>0</v>
      </c>
      <c r="AH1587">
        <v>0</v>
      </c>
      <c r="AI1587" t="s">
        <v>245</v>
      </c>
      <c r="AJ1587" t="s">
        <v>660</v>
      </c>
      <c r="AK1587" t="s">
        <v>14</v>
      </c>
      <c r="AL1587">
        <v>2008</v>
      </c>
      <c r="AM1587">
        <v>16</v>
      </c>
      <c r="AN1587" t="s">
        <v>85</v>
      </c>
      <c r="AO1587" t="s">
        <v>2090</v>
      </c>
    </row>
    <row r="1588" spans="1:41" x14ac:dyDescent="0.25">
      <c r="A1588">
        <f>MAX(A$8:A1587)+1</f>
        <v>1580</v>
      </c>
      <c r="B1588" s="2">
        <f>T1588</f>
        <v>10347</v>
      </c>
      <c r="C1588" s="2">
        <f>S1588</f>
        <v>50</v>
      </c>
      <c r="D1588" s="2" t="str">
        <f>AO1588</f>
        <v>OP / CAT3F / JUV A / CAT</v>
      </c>
      <c r="E1588" s="2">
        <f>U1588</f>
        <v>16</v>
      </c>
      <c r="F1588" s="2">
        <f>W1588</f>
        <v>1</v>
      </c>
      <c r="G1588" s="2">
        <f>X1588</f>
        <v>6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960</v>
      </c>
      <c r="L1588" s="3">
        <f>AC1588</f>
        <v>960</v>
      </c>
      <c r="M1588" s="3">
        <f>AD1588</f>
        <v>960</v>
      </c>
      <c r="N1588" s="3">
        <f>AE1588</f>
        <v>960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5012</v>
      </c>
      <c r="S1588">
        <v>50</v>
      </c>
      <c r="T1588">
        <v>10347</v>
      </c>
      <c r="U1588">
        <v>16</v>
      </c>
      <c r="V1588" t="s">
        <v>4962</v>
      </c>
      <c r="W1588">
        <v>1</v>
      </c>
      <c r="X1588">
        <v>6</v>
      </c>
      <c r="Y1588">
        <v>10</v>
      </c>
      <c r="Z1588">
        <v>0</v>
      </c>
      <c r="AA1588">
        <v>0</v>
      </c>
      <c r="AB1588">
        <v>960</v>
      </c>
      <c r="AC1588">
        <v>960</v>
      </c>
      <c r="AD1588">
        <v>960</v>
      </c>
      <c r="AE1588">
        <v>960</v>
      </c>
      <c r="AF1588">
        <v>0</v>
      </c>
      <c r="AG1588">
        <v>0</v>
      </c>
      <c r="AH1588">
        <v>0</v>
      </c>
      <c r="AI1588" t="s">
        <v>245</v>
      </c>
      <c r="AJ1588" t="s">
        <v>660</v>
      </c>
      <c r="AK1588" t="s">
        <v>14</v>
      </c>
      <c r="AL1588">
        <v>2008</v>
      </c>
      <c r="AM1588">
        <v>16</v>
      </c>
      <c r="AN1588" t="s">
        <v>85</v>
      </c>
      <c r="AO1588" t="s">
        <v>98</v>
      </c>
    </row>
    <row r="1589" spans="1:41" x14ac:dyDescent="0.25">
      <c r="A1589">
        <f>MAX(A$8:A1588)+1</f>
        <v>1581</v>
      </c>
      <c r="B1589" s="2">
        <f>T1589</f>
        <v>10347</v>
      </c>
      <c r="C1589" s="2">
        <f>S1589</f>
        <v>175</v>
      </c>
      <c r="D1589" s="2" t="str">
        <f>AO1589</f>
        <v>OPC / BON3F / CAD / CAT</v>
      </c>
      <c r="E1589" s="2">
        <f>U1589</f>
        <v>5</v>
      </c>
      <c r="F1589" s="2">
        <f>W1589</f>
        <v>1</v>
      </c>
      <c r="G1589" s="2">
        <f>X1589</f>
        <v>3.5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0</v>
      </c>
      <c r="L1589" s="3">
        <f>AC1589</f>
        <v>0</v>
      </c>
      <c r="M1589" s="3">
        <f>AD1589</f>
        <v>0</v>
      </c>
      <c r="N1589" s="3">
        <f>AE1589</f>
        <v>175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5258</v>
      </c>
      <c r="S1589">
        <v>175</v>
      </c>
      <c r="T1589">
        <v>10347</v>
      </c>
      <c r="U1589">
        <v>5</v>
      </c>
      <c r="V1589" t="s">
        <v>4962</v>
      </c>
      <c r="W1589">
        <v>1</v>
      </c>
      <c r="X1589">
        <v>3.5</v>
      </c>
      <c r="Y1589">
        <v>10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175</v>
      </c>
      <c r="AF1589">
        <v>0</v>
      </c>
      <c r="AG1589">
        <v>0</v>
      </c>
      <c r="AH1589">
        <v>0</v>
      </c>
      <c r="AI1589" t="s">
        <v>245</v>
      </c>
      <c r="AJ1589" t="s">
        <v>660</v>
      </c>
      <c r="AK1589" t="s">
        <v>14</v>
      </c>
      <c r="AL1589">
        <v>2008</v>
      </c>
      <c r="AM1589">
        <v>16</v>
      </c>
      <c r="AN1589" t="s">
        <v>85</v>
      </c>
      <c r="AO1589" t="s">
        <v>2569</v>
      </c>
    </row>
    <row r="1590" spans="1:41" x14ac:dyDescent="0.25">
      <c r="A1590">
        <f>MAX(A$8:A1589)+1</f>
        <v>1582</v>
      </c>
      <c r="B1590" s="2">
        <f>T1590</f>
        <v>10445</v>
      </c>
      <c r="C1590" s="2">
        <f>S1590</f>
        <v>132</v>
      </c>
      <c r="D1590" s="2" t="str">
        <f>AO1590</f>
        <v>CAMP / ESP / JUV / EST</v>
      </c>
      <c r="E1590" s="2">
        <f>U1590</f>
        <v>0.5</v>
      </c>
      <c r="F1590" s="2">
        <f>W1590</f>
        <v>4</v>
      </c>
      <c r="G1590" s="2">
        <f>X1590</f>
        <v>6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0</v>
      </c>
      <c r="L1590" s="3">
        <f>AC1590</f>
        <v>0</v>
      </c>
      <c r="M1590" s="3">
        <f>AD1590</f>
        <v>120</v>
      </c>
      <c r="N1590" s="3">
        <f>AE1590</f>
        <v>0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2848</v>
      </c>
      <c r="S1590">
        <v>132</v>
      </c>
      <c r="T1590">
        <v>10445</v>
      </c>
      <c r="U1590">
        <v>0.5</v>
      </c>
      <c r="V1590" t="s">
        <v>11</v>
      </c>
      <c r="W1590">
        <v>4</v>
      </c>
      <c r="X1590">
        <v>6</v>
      </c>
      <c r="Y1590">
        <v>10</v>
      </c>
      <c r="Z1590">
        <v>0</v>
      </c>
      <c r="AA1590">
        <v>0</v>
      </c>
      <c r="AB1590">
        <v>0</v>
      </c>
      <c r="AC1590">
        <v>0</v>
      </c>
      <c r="AD1590">
        <v>120</v>
      </c>
      <c r="AE1590">
        <v>0</v>
      </c>
      <c r="AF1590">
        <v>0</v>
      </c>
      <c r="AG1590">
        <v>0</v>
      </c>
      <c r="AH1590">
        <v>0</v>
      </c>
      <c r="AI1590" t="s">
        <v>1034</v>
      </c>
      <c r="AJ1590" t="s">
        <v>1016</v>
      </c>
      <c r="AK1590" t="s">
        <v>14</v>
      </c>
      <c r="AL1590">
        <v>2006</v>
      </c>
      <c r="AM1590">
        <v>18</v>
      </c>
      <c r="AN1590" t="s">
        <v>21</v>
      </c>
      <c r="AO1590" t="s">
        <v>32</v>
      </c>
    </row>
    <row r="1591" spans="1:41" x14ac:dyDescent="0.25">
      <c r="A1591">
        <f>MAX(A$8:A1590)+1</f>
        <v>1583</v>
      </c>
      <c r="B1591" s="2">
        <f>T1591</f>
        <v>10445</v>
      </c>
      <c r="C1591" s="2">
        <f>S1591</f>
        <v>3</v>
      </c>
      <c r="D1591" s="2" t="str">
        <f>AO1591</f>
        <v>LLIGUES ESTATALS /  /  / EST</v>
      </c>
      <c r="E1591" s="2">
        <f>U1591</f>
        <v>668.33333333333337</v>
      </c>
      <c r="F1591" s="2">
        <f>W1591</f>
        <v>1</v>
      </c>
      <c r="G1591" s="2">
        <f>X1591</f>
        <v>1</v>
      </c>
      <c r="H1591" s="2">
        <f>Y1591</f>
        <v>1</v>
      </c>
      <c r="I1591" s="3">
        <f>Z1591</f>
        <v>0</v>
      </c>
      <c r="J1591" s="3">
        <f>AA1591</f>
        <v>0</v>
      </c>
      <c r="K1591" s="3">
        <f>AB1591</f>
        <v>668.33333333333337</v>
      </c>
      <c r="L1591" s="3">
        <f>AC1591</f>
        <v>0</v>
      </c>
      <c r="M1591" s="3">
        <f>AD1591</f>
        <v>0</v>
      </c>
      <c r="N1591" s="3">
        <f>AE1591</f>
        <v>0</v>
      </c>
      <c r="O1591" s="3">
        <f>AF1591</f>
        <v>0</v>
      </c>
      <c r="P1591" s="3">
        <f>AG1591</f>
        <v>0</v>
      </c>
      <c r="Q1591" s="3">
        <f>AH1591</f>
        <v>0</v>
      </c>
      <c r="R1591" t="s">
        <v>1863</v>
      </c>
      <c r="S1591">
        <v>3</v>
      </c>
      <c r="T1591">
        <v>10445</v>
      </c>
      <c r="U1591">
        <v>668.33333333333337</v>
      </c>
      <c r="V1591" t="s">
        <v>11</v>
      </c>
      <c r="W1591">
        <v>1</v>
      </c>
      <c r="X1591">
        <v>1</v>
      </c>
      <c r="Y1591">
        <v>1</v>
      </c>
      <c r="Z1591">
        <v>0</v>
      </c>
      <c r="AA1591">
        <v>0</v>
      </c>
      <c r="AB1591">
        <v>668.33333333333337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 t="s">
        <v>1034</v>
      </c>
      <c r="AJ1591" t="s">
        <v>1016</v>
      </c>
      <c r="AK1591" t="s">
        <v>14</v>
      </c>
      <c r="AL1591">
        <v>2006</v>
      </c>
      <c r="AM1591">
        <v>18</v>
      </c>
      <c r="AN1591" t="s">
        <v>21</v>
      </c>
      <c r="AO1591" t="s">
        <v>1693</v>
      </c>
    </row>
    <row r="1592" spans="1:41" x14ac:dyDescent="0.25">
      <c r="A1592">
        <f>MAX(A$8:A1591)+1</f>
        <v>1584</v>
      </c>
      <c r="B1592" s="2">
        <f>T1592</f>
        <v>10445</v>
      </c>
      <c r="C1592" s="2">
        <f>S1592</f>
        <v>2</v>
      </c>
      <c r="D1592" s="2" t="str">
        <f>AO1592</f>
        <v>RQ / RFETM / ABS / EST</v>
      </c>
      <c r="E1592" s="2">
        <f>U1592</f>
        <v>197</v>
      </c>
      <c r="F1592" s="2">
        <f>W1592</f>
        <v>0.1</v>
      </c>
      <c r="G1592" s="2">
        <f>X1592</f>
        <v>1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197.00000000000003</v>
      </c>
      <c r="L1592" s="3">
        <f>AC1592</f>
        <v>0</v>
      </c>
      <c r="M1592" s="3">
        <f>AD1592</f>
        <v>0</v>
      </c>
      <c r="N1592" s="3">
        <f>AE1592</f>
        <v>0</v>
      </c>
      <c r="O1592" s="3">
        <f>AF1592</f>
        <v>0</v>
      </c>
      <c r="P1592" s="3">
        <f>AG1592</f>
        <v>0</v>
      </c>
      <c r="Q1592" s="3">
        <f>AH1592</f>
        <v>0</v>
      </c>
      <c r="R1592" t="s">
        <v>1036</v>
      </c>
      <c r="S1592">
        <v>2</v>
      </c>
      <c r="T1592">
        <v>10445</v>
      </c>
      <c r="U1592">
        <v>197</v>
      </c>
      <c r="V1592" t="s">
        <v>11</v>
      </c>
      <c r="W1592">
        <v>0.1</v>
      </c>
      <c r="X1592">
        <v>1</v>
      </c>
      <c r="Y1592">
        <v>10</v>
      </c>
      <c r="Z1592">
        <v>0</v>
      </c>
      <c r="AA1592">
        <v>0</v>
      </c>
      <c r="AB1592">
        <v>197.00000000000003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 t="s">
        <v>1034</v>
      </c>
      <c r="AJ1592" t="s">
        <v>1016</v>
      </c>
      <c r="AK1592" t="s">
        <v>14</v>
      </c>
      <c r="AL1592">
        <v>2006</v>
      </c>
      <c r="AM1592">
        <v>18</v>
      </c>
      <c r="AN1592" t="s">
        <v>21</v>
      </c>
      <c r="AO1592" t="s">
        <v>16</v>
      </c>
    </row>
    <row r="1593" spans="1:41" x14ac:dyDescent="0.25">
      <c r="A1593">
        <f>MAX(A$8:A1592)+1</f>
        <v>1585</v>
      </c>
      <c r="B1593" s="2">
        <f>T1593</f>
        <v>10445</v>
      </c>
      <c r="C1593" s="2">
        <f>S1593</f>
        <v>5</v>
      </c>
      <c r="D1593" s="2" t="str">
        <f>AO1593</f>
        <v>OP / VIC / ABS / EST</v>
      </c>
      <c r="E1593" s="2">
        <f>U1593</f>
        <v>4</v>
      </c>
      <c r="F1593" s="2">
        <f>W1593</f>
        <v>1</v>
      </c>
      <c r="G1593" s="2">
        <f>X1593</f>
        <v>15</v>
      </c>
      <c r="H1593" s="2">
        <f>Y1593</f>
        <v>10</v>
      </c>
      <c r="I1593" s="3">
        <f>Z1593</f>
        <v>0</v>
      </c>
      <c r="J1593" s="3">
        <f>AA1593</f>
        <v>0</v>
      </c>
      <c r="K1593" s="3">
        <f>AB1593</f>
        <v>600</v>
      </c>
      <c r="L1593" s="3">
        <f>AC1593</f>
        <v>600</v>
      </c>
      <c r="M1593" s="3">
        <f>AD1593</f>
        <v>600</v>
      </c>
      <c r="N1593" s="3">
        <f>AE1593</f>
        <v>0</v>
      </c>
      <c r="O1593" s="3">
        <f>AF1593</f>
        <v>0</v>
      </c>
      <c r="P1593" s="3">
        <f>AG1593</f>
        <v>0</v>
      </c>
      <c r="Q1593" s="3">
        <f>AH1593</f>
        <v>0</v>
      </c>
      <c r="R1593" t="s">
        <v>3348</v>
      </c>
      <c r="S1593">
        <v>5</v>
      </c>
      <c r="T1593">
        <v>10445</v>
      </c>
      <c r="U1593">
        <v>4</v>
      </c>
      <c r="V1593" t="s">
        <v>22</v>
      </c>
      <c r="W1593">
        <v>1</v>
      </c>
      <c r="X1593">
        <v>15</v>
      </c>
      <c r="Y1593">
        <v>10</v>
      </c>
      <c r="Z1593">
        <v>0</v>
      </c>
      <c r="AA1593">
        <v>0</v>
      </c>
      <c r="AB1593">
        <v>600</v>
      </c>
      <c r="AC1593">
        <v>600</v>
      </c>
      <c r="AD1593">
        <v>600</v>
      </c>
      <c r="AE1593">
        <v>0</v>
      </c>
      <c r="AF1593">
        <v>0</v>
      </c>
      <c r="AG1593">
        <v>0</v>
      </c>
      <c r="AH1593">
        <v>0</v>
      </c>
      <c r="AI1593" t="s">
        <v>1034</v>
      </c>
      <c r="AJ1593" t="s">
        <v>1016</v>
      </c>
      <c r="AK1593" t="s">
        <v>14</v>
      </c>
      <c r="AL1593">
        <v>2006</v>
      </c>
      <c r="AM1593">
        <v>18</v>
      </c>
      <c r="AN1593" t="s">
        <v>21</v>
      </c>
      <c r="AO1593" t="s">
        <v>84</v>
      </c>
    </row>
    <row r="1594" spans="1:41" x14ac:dyDescent="0.25">
      <c r="A1594">
        <f>MAX(A$8:A1593)+1</f>
        <v>1586</v>
      </c>
      <c r="B1594" s="2">
        <f>T1594</f>
        <v>10445</v>
      </c>
      <c r="C1594" s="2">
        <f>S1594</f>
        <v>151</v>
      </c>
      <c r="D1594" s="2" t="str">
        <f>AO1594</f>
        <v>OP / OLOT / ABS / EST</v>
      </c>
      <c r="E1594" s="2">
        <f>U1594</f>
        <v>1</v>
      </c>
      <c r="F1594" s="2">
        <f>W1594</f>
        <v>1</v>
      </c>
      <c r="G1594" s="2">
        <f>X1594</f>
        <v>15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150</v>
      </c>
      <c r="L1594" s="3">
        <f>AC1594</f>
        <v>150</v>
      </c>
      <c r="M1594" s="3">
        <f>AD1594</f>
        <v>150</v>
      </c>
      <c r="N1594" s="3">
        <f>AE1594</f>
        <v>0</v>
      </c>
      <c r="O1594" s="3">
        <f>AF1594</f>
        <v>0</v>
      </c>
      <c r="P1594" s="3">
        <f>AG1594</f>
        <v>0</v>
      </c>
      <c r="Q1594" s="3">
        <f>AH1594</f>
        <v>0</v>
      </c>
      <c r="R1594" t="s">
        <v>1038</v>
      </c>
      <c r="S1594">
        <v>151</v>
      </c>
      <c r="T1594">
        <v>10445</v>
      </c>
      <c r="U1594">
        <v>1</v>
      </c>
      <c r="V1594" t="s">
        <v>22</v>
      </c>
      <c r="W1594">
        <v>1</v>
      </c>
      <c r="X1594">
        <v>15</v>
      </c>
      <c r="Y1594">
        <v>10</v>
      </c>
      <c r="Z1594">
        <v>0</v>
      </c>
      <c r="AA1594">
        <v>0</v>
      </c>
      <c r="AB1594">
        <v>150</v>
      </c>
      <c r="AC1594">
        <v>150</v>
      </c>
      <c r="AD1594">
        <v>150</v>
      </c>
      <c r="AE1594">
        <v>0</v>
      </c>
      <c r="AF1594">
        <v>0</v>
      </c>
      <c r="AG1594">
        <v>0</v>
      </c>
      <c r="AH1594">
        <v>0</v>
      </c>
      <c r="AI1594" t="s">
        <v>1034</v>
      </c>
      <c r="AJ1594" t="s">
        <v>1016</v>
      </c>
      <c r="AK1594" t="s">
        <v>14</v>
      </c>
      <c r="AL1594">
        <v>2006</v>
      </c>
      <c r="AM1594">
        <v>18</v>
      </c>
      <c r="AN1594" t="s">
        <v>21</v>
      </c>
      <c r="AO1594" t="s">
        <v>46</v>
      </c>
    </row>
    <row r="1595" spans="1:41" x14ac:dyDescent="0.25">
      <c r="A1595">
        <f>MAX(A$8:A1594)+1</f>
        <v>1587</v>
      </c>
      <c r="B1595" s="2">
        <f>T1595</f>
        <v>10445</v>
      </c>
      <c r="C1595" s="2">
        <f>S1595</f>
        <v>14</v>
      </c>
      <c r="D1595" s="2" t="str">
        <f>AO1595</f>
        <v>OP / CAT1F / SEN A / CAT</v>
      </c>
      <c r="E1595" s="2">
        <f>U1595</f>
        <v>4</v>
      </c>
      <c r="F1595" s="2">
        <f>W1595</f>
        <v>1.25</v>
      </c>
      <c r="G1595" s="2">
        <f>X1595</f>
        <v>15</v>
      </c>
      <c r="H1595" s="2">
        <f>Y1595</f>
        <v>10</v>
      </c>
      <c r="I1595" s="3">
        <f>Z1595</f>
        <v>0</v>
      </c>
      <c r="J1595" s="3">
        <f>AA1595</f>
        <v>0</v>
      </c>
      <c r="K1595" s="3">
        <f>AB1595</f>
        <v>750</v>
      </c>
      <c r="L1595" s="3">
        <f>AC1595</f>
        <v>750</v>
      </c>
      <c r="M1595" s="3">
        <f>AD1595</f>
        <v>750</v>
      </c>
      <c r="N1595" s="3">
        <f>AE1595</f>
        <v>0</v>
      </c>
      <c r="O1595" s="3">
        <f>AF1595</f>
        <v>0</v>
      </c>
      <c r="P1595" s="3">
        <f>AG1595</f>
        <v>0</v>
      </c>
      <c r="Q1595" s="3">
        <f>AH1595</f>
        <v>0</v>
      </c>
      <c r="R1595" t="s">
        <v>3821</v>
      </c>
      <c r="S1595">
        <v>14</v>
      </c>
      <c r="T1595">
        <v>10445</v>
      </c>
      <c r="U1595">
        <v>4</v>
      </c>
      <c r="V1595" t="s">
        <v>22</v>
      </c>
      <c r="W1595">
        <v>1.25</v>
      </c>
      <c r="X1595">
        <v>15</v>
      </c>
      <c r="Y1595">
        <v>10</v>
      </c>
      <c r="Z1595">
        <v>0</v>
      </c>
      <c r="AA1595">
        <v>0</v>
      </c>
      <c r="AB1595">
        <v>750</v>
      </c>
      <c r="AC1595">
        <v>750</v>
      </c>
      <c r="AD1595">
        <v>750</v>
      </c>
      <c r="AE1595">
        <v>0</v>
      </c>
      <c r="AF1595">
        <v>0</v>
      </c>
      <c r="AG1595">
        <v>0</v>
      </c>
      <c r="AH1595">
        <v>0</v>
      </c>
      <c r="AI1595" t="s">
        <v>1034</v>
      </c>
      <c r="AJ1595" t="s">
        <v>1016</v>
      </c>
      <c r="AK1595" t="s">
        <v>14</v>
      </c>
      <c r="AL1595">
        <v>2006</v>
      </c>
      <c r="AM1595">
        <v>18</v>
      </c>
      <c r="AN1595" t="s">
        <v>21</v>
      </c>
      <c r="AO1595" t="s">
        <v>48</v>
      </c>
    </row>
    <row r="1596" spans="1:41" x14ac:dyDescent="0.25">
      <c r="A1596">
        <f>MAX(A$8:A1595)+1</f>
        <v>1588</v>
      </c>
      <c r="B1596" s="2">
        <f>T1596</f>
        <v>10445</v>
      </c>
      <c r="C1596" s="2">
        <f>S1596</f>
        <v>78</v>
      </c>
      <c r="D1596" s="2" t="str">
        <f>AO1596</f>
        <v>TOR / ZON / JUV / EST</v>
      </c>
      <c r="E1596" s="2">
        <f>U1596</f>
        <v>2</v>
      </c>
      <c r="F1596" s="2">
        <f>W1596</f>
        <v>2</v>
      </c>
      <c r="G1596" s="2">
        <f>X1596</f>
        <v>6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0</v>
      </c>
      <c r="L1596" s="3">
        <f>AC1596</f>
        <v>240</v>
      </c>
      <c r="M1596" s="3">
        <f>AD1596</f>
        <v>240</v>
      </c>
      <c r="N1596" s="3">
        <f>AE1596</f>
        <v>0</v>
      </c>
      <c r="O1596" s="3">
        <f>AF1596</f>
        <v>0</v>
      </c>
      <c r="P1596" s="3">
        <f>AG1596</f>
        <v>0</v>
      </c>
      <c r="Q1596" s="3">
        <f>AH1596</f>
        <v>0</v>
      </c>
      <c r="R1596" t="s">
        <v>1037</v>
      </c>
      <c r="S1596">
        <v>78</v>
      </c>
      <c r="T1596">
        <v>10445</v>
      </c>
      <c r="U1596">
        <v>2</v>
      </c>
      <c r="V1596" t="s">
        <v>3882</v>
      </c>
      <c r="W1596">
        <v>2</v>
      </c>
      <c r="X1596">
        <v>6</v>
      </c>
      <c r="Y1596">
        <v>10</v>
      </c>
      <c r="Z1596">
        <v>0</v>
      </c>
      <c r="AA1596">
        <v>0</v>
      </c>
      <c r="AB1596">
        <v>0</v>
      </c>
      <c r="AC1596">
        <v>240</v>
      </c>
      <c r="AD1596">
        <v>240</v>
      </c>
      <c r="AE1596">
        <v>0</v>
      </c>
      <c r="AF1596">
        <v>0</v>
      </c>
      <c r="AG1596">
        <v>0</v>
      </c>
      <c r="AH1596">
        <v>0</v>
      </c>
      <c r="AI1596" t="s">
        <v>1034</v>
      </c>
      <c r="AJ1596" t="s">
        <v>1016</v>
      </c>
      <c r="AK1596" t="s">
        <v>14</v>
      </c>
      <c r="AL1596">
        <v>2006</v>
      </c>
      <c r="AM1596">
        <v>18</v>
      </c>
      <c r="AN1596" t="s">
        <v>21</v>
      </c>
      <c r="AO1596" t="s">
        <v>39</v>
      </c>
    </row>
    <row r="1597" spans="1:41" x14ac:dyDescent="0.25">
      <c r="A1597">
        <f>MAX(A$8:A1596)+1</f>
        <v>1589</v>
      </c>
      <c r="B1597" s="2">
        <f>T1597</f>
        <v>10445</v>
      </c>
      <c r="C1597" s="2">
        <f>S1597</f>
        <v>120</v>
      </c>
      <c r="D1597" s="2" t="str">
        <f>AO1597</f>
        <v>CAMP / CAT / JUV / CAT</v>
      </c>
      <c r="E1597" s="2">
        <f>U1597</f>
        <v>2</v>
      </c>
      <c r="F1597" s="2">
        <f>W1597</f>
        <v>2</v>
      </c>
      <c r="G1597" s="2">
        <f>X1597</f>
        <v>6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0</v>
      </c>
      <c r="L1597" s="3">
        <f>AC1597</f>
        <v>0</v>
      </c>
      <c r="M1597" s="3">
        <f>AD1597</f>
        <v>240</v>
      </c>
      <c r="N1597" s="3">
        <f>AE1597</f>
        <v>0</v>
      </c>
      <c r="O1597" s="3">
        <f>AF1597</f>
        <v>0</v>
      </c>
      <c r="P1597" s="3">
        <f>AG1597</f>
        <v>0</v>
      </c>
      <c r="Q1597" s="3">
        <f>AH1597</f>
        <v>0</v>
      </c>
      <c r="R1597" t="s">
        <v>1035</v>
      </c>
      <c r="S1597">
        <v>120</v>
      </c>
      <c r="T1597">
        <v>10445</v>
      </c>
      <c r="U1597">
        <v>2</v>
      </c>
      <c r="V1597" t="s">
        <v>4113</v>
      </c>
      <c r="W1597">
        <v>2</v>
      </c>
      <c r="X1597">
        <v>6</v>
      </c>
      <c r="Y1597">
        <v>10</v>
      </c>
      <c r="Z1597">
        <v>0</v>
      </c>
      <c r="AA1597">
        <v>0</v>
      </c>
      <c r="AB1597">
        <v>0</v>
      </c>
      <c r="AC1597">
        <v>0</v>
      </c>
      <c r="AD1597">
        <v>240</v>
      </c>
      <c r="AE1597">
        <v>0</v>
      </c>
      <c r="AF1597">
        <v>0</v>
      </c>
      <c r="AG1597">
        <v>0</v>
      </c>
      <c r="AH1597">
        <v>0</v>
      </c>
      <c r="AI1597" t="s">
        <v>1034</v>
      </c>
      <c r="AJ1597" t="s">
        <v>1016</v>
      </c>
      <c r="AK1597" t="s">
        <v>14</v>
      </c>
      <c r="AL1597">
        <v>2006</v>
      </c>
      <c r="AM1597">
        <v>18</v>
      </c>
      <c r="AN1597" t="s">
        <v>21</v>
      </c>
      <c r="AO1597" t="s">
        <v>31</v>
      </c>
    </row>
    <row r="1598" spans="1:41" x14ac:dyDescent="0.25">
      <c r="A1598">
        <f>MAX(A$8:A1597)+1</f>
        <v>1590</v>
      </c>
      <c r="B1598" s="2">
        <f>T1598</f>
        <v>10445</v>
      </c>
      <c r="C1598" s="2">
        <f>S1598</f>
        <v>29</v>
      </c>
      <c r="D1598" s="2" t="str">
        <f>AO1598</f>
        <v>OP / CAT2F / SEN B / CAT</v>
      </c>
      <c r="E1598" s="2">
        <f>U1598</f>
        <v>8</v>
      </c>
      <c r="F1598" s="2">
        <f>W1598</f>
        <v>0.5</v>
      </c>
      <c r="G1598" s="2">
        <f>X1598</f>
        <v>15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600</v>
      </c>
      <c r="L1598" s="3">
        <f>AC1598</f>
        <v>600</v>
      </c>
      <c r="M1598" s="3">
        <f>AD1598</f>
        <v>600</v>
      </c>
      <c r="N1598" s="3">
        <f>AE1598</f>
        <v>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4511</v>
      </c>
      <c r="S1598">
        <v>29</v>
      </c>
      <c r="T1598">
        <v>10445</v>
      </c>
      <c r="U1598">
        <v>8</v>
      </c>
      <c r="V1598" t="s">
        <v>4225</v>
      </c>
      <c r="W1598">
        <v>0.5</v>
      </c>
      <c r="X1598">
        <v>15</v>
      </c>
      <c r="Y1598">
        <v>10</v>
      </c>
      <c r="Z1598">
        <v>0</v>
      </c>
      <c r="AA1598">
        <v>0</v>
      </c>
      <c r="AB1598">
        <v>600</v>
      </c>
      <c r="AC1598">
        <v>600</v>
      </c>
      <c r="AD1598">
        <v>600</v>
      </c>
      <c r="AE1598">
        <v>0</v>
      </c>
      <c r="AF1598">
        <v>0</v>
      </c>
      <c r="AG1598">
        <v>0</v>
      </c>
      <c r="AH1598">
        <v>0</v>
      </c>
      <c r="AI1598" t="s">
        <v>1034</v>
      </c>
      <c r="AJ1598" t="s">
        <v>1016</v>
      </c>
      <c r="AK1598" t="s">
        <v>14</v>
      </c>
      <c r="AL1598">
        <v>2006</v>
      </c>
      <c r="AM1598">
        <v>18</v>
      </c>
      <c r="AN1598" t="s">
        <v>21</v>
      </c>
      <c r="AO1598" t="s">
        <v>207</v>
      </c>
    </row>
    <row r="1599" spans="1:41" x14ac:dyDescent="0.25">
      <c r="A1599">
        <f>MAX(A$8:A1598)+1</f>
        <v>1591</v>
      </c>
      <c r="B1599" s="2">
        <f>T1599</f>
        <v>10445</v>
      </c>
      <c r="C1599" s="2">
        <f>S1599</f>
        <v>41</v>
      </c>
      <c r="D1599" s="2" t="str">
        <f>AO1599</f>
        <v>OPC / BON2F / JUV / CAT</v>
      </c>
      <c r="E1599" s="2">
        <f>U1599</f>
        <v>5</v>
      </c>
      <c r="F1599" s="2">
        <f>W1599</f>
        <v>1</v>
      </c>
      <c r="G1599" s="2">
        <f>X1599</f>
        <v>6</v>
      </c>
      <c r="H1599" s="2">
        <f>Y1599</f>
        <v>10</v>
      </c>
      <c r="I1599" s="3">
        <f>Z1599</f>
        <v>0</v>
      </c>
      <c r="J1599" s="3">
        <f>AA1599</f>
        <v>0</v>
      </c>
      <c r="K1599" s="3">
        <f>AB1599</f>
        <v>0</v>
      </c>
      <c r="L1599" s="3">
        <f>AC1599</f>
        <v>0</v>
      </c>
      <c r="M1599" s="3">
        <f>AD1599</f>
        <v>300</v>
      </c>
      <c r="N1599" s="3">
        <f>AE1599</f>
        <v>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4589</v>
      </c>
      <c r="S1599">
        <v>41</v>
      </c>
      <c r="T1599">
        <v>10445</v>
      </c>
      <c r="U1599">
        <v>5</v>
      </c>
      <c r="V1599" t="s">
        <v>4225</v>
      </c>
      <c r="W1599">
        <v>1</v>
      </c>
      <c r="X1599">
        <v>6</v>
      </c>
      <c r="Y1599">
        <v>10</v>
      </c>
      <c r="Z1599">
        <v>0</v>
      </c>
      <c r="AA1599">
        <v>0</v>
      </c>
      <c r="AB1599">
        <v>0</v>
      </c>
      <c r="AC1599">
        <v>0</v>
      </c>
      <c r="AD1599">
        <v>300</v>
      </c>
      <c r="AE1599">
        <v>0</v>
      </c>
      <c r="AF1599">
        <v>0</v>
      </c>
      <c r="AG1599">
        <v>0</v>
      </c>
      <c r="AH1599">
        <v>0</v>
      </c>
      <c r="AI1599" t="s">
        <v>1034</v>
      </c>
      <c r="AJ1599" t="s">
        <v>1016</v>
      </c>
      <c r="AK1599" t="s">
        <v>14</v>
      </c>
      <c r="AL1599">
        <v>2006</v>
      </c>
      <c r="AM1599">
        <v>18</v>
      </c>
      <c r="AN1599" t="s">
        <v>21</v>
      </c>
      <c r="AO1599" t="s">
        <v>203</v>
      </c>
    </row>
    <row r="1600" spans="1:41" x14ac:dyDescent="0.25">
      <c r="A1600">
        <f>MAX(A$8:A1599)+1</f>
        <v>1592</v>
      </c>
      <c r="B1600" s="2">
        <f>T1600</f>
        <v>10445</v>
      </c>
      <c r="C1600" s="2">
        <f>S1600</f>
        <v>48</v>
      </c>
      <c r="D1600" s="2" t="str">
        <f>AO1600</f>
        <v>OP / CAT3F / SEN B / CAT</v>
      </c>
      <c r="E1600" s="2">
        <f>U1600</f>
        <v>10</v>
      </c>
      <c r="F1600" s="2">
        <f>W1600</f>
        <v>0.5</v>
      </c>
      <c r="G1600" s="2">
        <f>X1600</f>
        <v>15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750</v>
      </c>
      <c r="L1600" s="3">
        <f>AC1600</f>
        <v>750</v>
      </c>
      <c r="M1600" s="3">
        <f>AD1600</f>
        <v>750</v>
      </c>
      <c r="N1600" s="3">
        <f>AE1600</f>
        <v>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2493</v>
      </c>
      <c r="S1600">
        <v>48</v>
      </c>
      <c r="T1600">
        <v>10445</v>
      </c>
      <c r="U1600">
        <v>10</v>
      </c>
      <c r="V1600" t="s">
        <v>4962</v>
      </c>
      <c r="W1600">
        <v>0.5</v>
      </c>
      <c r="X1600">
        <v>15</v>
      </c>
      <c r="Y1600">
        <v>10</v>
      </c>
      <c r="Z1600">
        <v>0</v>
      </c>
      <c r="AA1600">
        <v>0</v>
      </c>
      <c r="AB1600">
        <v>750</v>
      </c>
      <c r="AC1600">
        <v>750</v>
      </c>
      <c r="AD1600">
        <v>750</v>
      </c>
      <c r="AE1600">
        <v>0</v>
      </c>
      <c r="AF1600">
        <v>0</v>
      </c>
      <c r="AG1600">
        <v>0</v>
      </c>
      <c r="AH1600">
        <v>0</v>
      </c>
      <c r="AI1600" t="s">
        <v>1034</v>
      </c>
      <c r="AJ1600" t="s">
        <v>1016</v>
      </c>
      <c r="AK1600" t="s">
        <v>14</v>
      </c>
      <c r="AL1600">
        <v>2006</v>
      </c>
      <c r="AM1600">
        <v>18</v>
      </c>
      <c r="AN1600" t="s">
        <v>21</v>
      </c>
      <c r="AO1600" t="s">
        <v>35</v>
      </c>
    </row>
    <row r="1601" spans="1:41" x14ac:dyDescent="0.25">
      <c r="A1601">
        <f>MAX(A$8:A1600)+1</f>
        <v>1593</v>
      </c>
      <c r="B1601" s="2">
        <f>T1601</f>
        <v>10445</v>
      </c>
      <c r="C1601" s="2">
        <f>S1601</f>
        <v>60</v>
      </c>
      <c r="D1601" s="2" t="str">
        <f>AO1601</f>
        <v>OPC / BON3F / JUV / CAT</v>
      </c>
      <c r="E1601" s="2">
        <f>U1601</f>
        <v>5</v>
      </c>
      <c r="F1601" s="2">
        <f>W1601</f>
        <v>1</v>
      </c>
      <c r="G1601" s="2">
        <f>X1601</f>
        <v>6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0</v>
      </c>
      <c r="L1601" s="3">
        <f>AC1601</f>
        <v>0</v>
      </c>
      <c r="M1601" s="3">
        <f>AD1601</f>
        <v>300</v>
      </c>
      <c r="N1601" s="3">
        <f>AE1601</f>
        <v>0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2565</v>
      </c>
      <c r="S1601">
        <v>60</v>
      </c>
      <c r="T1601">
        <v>10445</v>
      </c>
      <c r="U1601">
        <v>5</v>
      </c>
      <c r="V1601" t="s">
        <v>4962</v>
      </c>
      <c r="W1601">
        <v>1</v>
      </c>
      <c r="X1601">
        <v>6</v>
      </c>
      <c r="Y1601">
        <v>10</v>
      </c>
      <c r="Z1601">
        <v>0</v>
      </c>
      <c r="AA1601">
        <v>0</v>
      </c>
      <c r="AB1601">
        <v>0</v>
      </c>
      <c r="AC1601">
        <v>0</v>
      </c>
      <c r="AD1601">
        <v>300</v>
      </c>
      <c r="AE1601">
        <v>0</v>
      </c>
      <c r="AF1601">
        <v>0</v>
      </c>
      <c r="AG1601">
        <v>0</v>
      </c>
      <c r="AH1601">
        <v>0</v>
      </c>
      <c r="AI1601" t="s">
        <v>1034</v>
      </c>
      <c r="AJ1601" t="s">
        <v>1016</v>
      </c>
      <c r="AK1601" t="s">
        <v>14</v>
      </c>
      <c r="AL1601">
        <v>2006</v>
      </c>
      <c r="AM1601">
        <v>18</v>
      </c>
      <c r="AN1601" t="s">
        <v>21</v>
      </c>
      <c r="AO1601" t="s">
        <v>37</v>
      </c>
    </row>
    <row r="1602" spans="1:41" x14ac:dyDescent="0.25">
      <c r="A1602">
        <f>MAX(A$8:A1601)+1</f>
        <v>1594</v>
      </c>
      <c r="B1602" s="2">
        <f>T1602</f>
        <v>10445</v>
      </c>
      <c r="C1602" s="2">
        <f>S1602</f>
        <v>117</v>
      </c>
      <c r="D1602" s="2" t="str">
        <f>AO1602</f>
        <v>CAMP / CAT / ABS / CAT</v>
      </c>
      <c r="E1602" s="2">
        <f>U1602</f>
        <v>1</v>
      </c>
      <c r="F1602" s="2">
        <f>W1602</f>
        <v>2</v>
      </c>
      <c r="G1602" s="2">
        <f>X1602</f>
        <v>15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300</v>
      </c>
      <c r="L1602" s="3">
        <f>AC1602</f>
        <v>300</v>
      </c>
      <c r="M1602" s="3">
        <f>AD1602</f>
        <v>300</v>
      </c>
      <c r="N1602" s="3">
        <f>AE1602</f>
        <v>0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5287</v>
      </c>
      <c r="S1602">
        <v>117</v>
      </c>
      <c r="T1602">
        <v>10445</v>
      </c>
      <c r="U1602">
        <v>1</v>
      </c>
      <c r="V1602" t="s">
        <v>5284</v>
      </c>
      <c r="W1602">
        <v>2</v>
      </c>
      <c r="X1602">
        <v>15</v>
      </c>
      <c r="Y1602">
        <v>10</v>
      </c>
      <c r="Z1602">
        <v>0</v>
      </c>
      <c r="AA1602">
        <v>0</v>
      </c>
      <c r="AB1602">
        <v>300</v>
      </c>
      <c r="AC1602">
        <v>300</v>
      </c>
      <c r="AD1602">
        <v>300</v>
      </c>
      <c r="AE1602">
        <v>0</v>
      </c>
      <c r="AF1602">
        <v>0</v>
      </c>
      <c r="AG1602">
        <v>0</v>
      </c>
      <c r="AH1602">
        <v>0</v>
      </c>
      <c r="AI1602" t="s">
        <v>1034</v>
      </c>
      <c r="AJ1602" t="s">
        <v>1016</v>
      </c>
      <c r="AK1602" t="s">
        <v>14</v>
      </c>
      <c r="AL1602">
        <v>2006</v>
      </c>
      <c r="AM1602">
        <v>18</v>
      </c>
      <c r="AN1602" t="s">
        <v>21</v>
      </c>
      <c r="AO1602" t="s">
        <v>30</v>
      </c>
    </row>
    <row r="1603" spans="1:41" x14ac:dyDescent="0.25">
      <c r="A1603">
        <f>MAX(A$8:A1602)+1</f>
        <v>1595</v>
      </c>
      <c r="B1603" s="2">
        <f>T1603</f>
        <v>10449</v>
      </c>
      <c r="C1603" s="2">
        <f>S1603</f>
        <v>197</v>
      </c>
      <c r="D1603" s="2" t="str">
        <f>AO1603</f>
        <v>CAMP / CAT / COM B / CAT</v>
      </c>
      <c r="E1603" s="2">
        <f>U1603</f>
        <v>2</v>
      </c>
      <c r="F1603" s="2">
        <f>W1603</f>
        <v>0.1</v>
      </c>
      <c r="G1603" s="2">
        <f>X1603</f>
        <v>15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30</v>
      </c>
      <c r="L1603" s="3">
        <f>AC1603</f>
        <v>0</v>
      </c>
      <c r="M1603" s="3">
        <f>AD1603</f>
        <v>0</v>
      </c>
      <c r="N1603" s="3">
        <f>AE1603</f>
        <v>0</v>
      </c>
      <c r="O1603" s="3">
        <f>AF1603</f>
        <v>0</v>
      </c>
      <c r="P1603" s="3">
        <f>AG1603</f>
        <v>0</v>
      </c>
      <c r="Q1603" s="3">
        <f>AH1603</f>
        <v>0</v>
      </c>
      <c r="R1603" t="s">
        <v>5361</v>
      </c>
      <c r="S1603">
        <v>197</v>
      </c>
      <c r="T1603">
        <v>10449</v>
      </c>
      <c r="U1603">
        <v>2</v>
      </c>
      <c r="V1603" t="s">
        <v>5284</v>
      </c>
      <c r="W1603">
        <v>0.1</v>
      </c>
      <c r="X1603">
        <v>15</v>
      </c>
      <c r="Y1603">
        <v>10</v>
      </c>
      <c r="Z1603">
        <v>0</v>
      </c>
      <c r="AA1603">
        <v>0</v>
      </c>
      <c r="AB1603">
        <v>30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 t="s">
        <v>5362</v>
      </c>
      <c r="AJ1603" t="s">
        <v>1505</v>
      </c>
      <c r="AK1603" t="s">
        <v>14</v>
      </c>
      <c r="AL1603">
        <v>2008</v>
      </c>
      <c r="AM1603">
        <v>16</v>
      </c>
      <c r="AN1603" t="s">
        <v>85</v>
      </c>
      <c r="AO1603" t="s">
        <v>5339</v>
      </c>
    </row>
    <row r="1604" spans="1:41" x14ac:dyDescent="0.25">
      <c r="A1604">
        <f>MAX(A$8:A1603)+1</f>
        <v>1596</v>
      </c>
      <c r="B1604" s="2">
        <f>T1604</f>
        <v>10451</v>
      </c>
      <c r="C1604" s="2">
        <f>S1604</f>
        <v>180</v>
      </c>
      <c r="D1604" s="2" t="str">
        <f>AO1604</f>
        <v>TOR / NAC / CAD / EST</v>
      </c>
      <c r="E1604" s="2">
        <f>U1604</f>
        <v>3</v>
      </c>
      <c r="F1604" s="2">
        <f>W1604</f>
        <v>0.3</v>
      </c>
      <c r="G1604" s="2">
        <f>X1604</f>
        <v>3.5</v>
      </c>
      <c r="H1604" s="2">
        <f>Y1604</f>
        <v>10</v>
      </c>
      <c r="I1604" s="3">
        <f>Z1604</f>
        <v>0</v>
      </c>
      <c r="J1604" s="3">
        <f>AA1604</f>
        <v>0</v>
      </c>
      <c r="K1604" s="3">
        <f>AB1604</f>
        <v>0</v>
      </c>
      <c r="L1604" s="3">
        <f>AC1604</f>
        <v>31.499999999999993</v>
      </c>
      <c r="M1604" s="3">
        <f>AD1604</f>
        <v>31.499999999999993</v>
      </c>
      <c r="N1604" s="3">
        <f>AE1604</f>
        <v>31.499999999999993</v>
      </c>
      <c r="O1604" s="3">
        <f>AF1604</f>
        <v>0</v>
      </c>
      <c r="P1604" s="3">
        <f>AG1604</f>
        <v>0</v>
      </c>
      <c r="Q1604" s="3">
        <f>AH1604</f>
        <v>0</v>
      </c>
      <c r="R1604" t="s">
        <v>2392</v>
      </c>
      <c r="S1604">
        <v>180</v>
      </c>
      <c r="T1604">
        <v>10451</v>
      </c>
      <c r="U1604">
        <v>3</v>
      </c>
      <c r="V1604" t="s">
        <v>11</v>
      </c>
      <c r="W1604">
        <v>0.3</v>
      </c>
      <c r="X1604">
        <v>3.5</v>
      </c>
      <c r="Y1604">
        <v>10</v>
      </c>
      <c r="Z1604">
        <v>0</v>
      </c>
      <c r="AA1604">
        <v>0</v>
      </c>
      <c r="AB1604">
        <v>0</v>
      </c>
      <c r="AC1604">
        <v>31.499999999999993</v>
      </c>
      <c r="AD1604">
        <v>31.499999999999993</v>
      </c>
      <c r="AE1604">
        <v>31.499999999999993</v>
      </c>
      <c r="AF1604">
        <v>0</v>
      </c>
      <c r="AG1604">
        <v>0</v>
      </c>
      <c r="AH1604">
        <v>0</v>
      </c>
      <c r="AI1604" t="s">
        <v>1020</v>
      </c>
      <c r="AJ1604" t="s">
        <v>1016</v>
      </c>
      <c r="AK1604" t="s">
        <v>28</v>
      </c>
      <c r="AL1604">
        <v>2008</v>
      </c>
      <c r="AM1604">
        <v>16</v>
      </c>
      <c r="AN1604" t="s">
        <v>85</v>
      </c>
      <c r="AO1604" t="s">
        <v>2399</v>
      </c>
    </row>
    <row r="1605" spans="1:41" x14ac:dyDescent="0.25">
      <c r="A1605">
        <f>MAX(A$8:A1604)+1</f>
        <v>1597</v>
      </c>
      <c r="B1605" s="2">
        <f>T1605</f>
        <v>10451</v>
      </c>
      <c r="C1605" s="2">
        <f>S1605</f>
        <v>182</v>
      </c>
      <c r="D1605" s="2" t="str">
        <f>AO1605</f>
        <v>CAMP / ESP / CAD / CAT</v>
      </c>
      <c r="E1605" s="2">
        <f>U1605</f>
        <v>1</v>
      </c>
      <c r="F1605" s="2">
        <f>W1605</f>
        <v>4</v>
      </c>
      <c r="G1605" s="2">
        <f>X1605</f>
        <v>3.5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0</v>
      </c>
      <c r="L1605" s="3">
        <f>AC1605</f>
        <v>0</v>
      </c>
      <c r="M1605" s="3">
        <f>AD1605</f>
        <v>0</v>
      </c>
      <c r="N1605" s="3">
        <f>AE1605</f>
        <v>140</v>
      </c>
      <c r="O1605" s="3">
        <f>AF1605</f>
        <v>0</v>
      </c>
      <c r="P1605" s="3">
        <f>AG1605</f>
        <v>0</v>
      </c>
      <c r="Q1605" s="3">
        <f>AH1605</f>
        <v>0</v>
      </c>
      <c r="R1605" t="s">
        <v>2829</v>
      </c>
      <c r="S1605">
        <v>182</v>
      </c>
      <c r="T1605">
        <v>10451</v>
      </c>
      <c r="U1605">
        <v>1</v>
      </c>
      <c r="V1605" t="s">
        <v>11</v>
      </c>
      <c r="W1605">
        <v>4</v>
      </c>
      <c r="X1605">
        <v>3.5</v>
      </c>
      <c r="Y1605">
        <v>10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140</v>
      </c>
      <c r="AF1605">
        <v>0</v>
      </c>
      <c r="AG1605">
        <v>0</v>
      </c>
      <c r="AH1605">
        <v>0</v>
      </c>
      <c r="AI1605" t="s">
        <v>1020</v>
      </c>
      <c r="AJ1605" t="s">
        <v>1016</v>
      </c>
      <c r="AK1605" t="s">
        <v>28</v>
      </c>
      <c r="AL1605">
        <v>2008</v>
      </c>
      <c r="AM1605">
        <v>16</v>
      </c>
      <c r="AN1605" t="s">
        <v>85</v>
      </c>
      <c r="AO1605" t="s">
        <v>2674</v>
      </c>
    </row>
    <row r="1606" spans="1:41" x14ac:dyDescent="0.25">
      <c r="A1606">
        <f>MAX(A$8:A1605)+1</f>
        <v>1598</v>
      </c>
      <c r="B1606" s="2">
        <f>T1606</f>
        <v>10451</v>
      </c>
      <c r="C1606" s="2">
        <f>S1606</f>
        <v>153</v>
      </c>
      <c r="D1606" s="2" t="str">
        <f>AO1606</f>
        <v>OP / OLOT / CAD / CAT</v>
      </c>
      <c r="E1606" s="2">
        <f>U1606</f>
        <v>4</v>
      </c>
      <c r="F1606" s="2">
        <f>W1606</f>
        <v>0.5</v>
      </c>
      <c r="G1606" s="2">
        <f>X1606</f>
        <v>3.5</v>
      </c>
      <c r="H1606" s="2">
        <f>Y1606</f>
        <v>10</v>
      </c>
      <c r="I1606" s="3">
        <f>Z1606</f>
        <v>0</v>
      </c>
      <c r="J1606" s="3">
        <f>AA1606</f>
        <v>0</v>
      </c>
      <c r="K1606" s="3">
        <f>AB1606</f>
        <v>0</v>
      </c>
      <c r="L1606" s="3">
        <f>AC1606</f>
        <v>0</v>
      </c>
      <c r="M1606" s="3">
        <f>AD1606</f>
        <v>0</v>
      </c>
      <c r="N1606" s="3">
        <f>AE1606</f>
        <v>70</v>
      </c>
      <c r="O1606" s="3">
        <f>AF1606</f>
        <v>0</v>
      </c>
      <c r="P1606" s="3">
        <f>AG1606</f>
        <v>0</v>
      </c>
      <c r="Q1606" s="3">
        <f>AH1606</f>
        <v>0</v>
      </c>
      <c r="R1606" t="s">
        <v>3401</v>
      </c>
      <c r="S1606">
        <v>153</v>
      </c>
      <c r="T1606">
        <v>10451</v>
      </c>
      <c r="U1606">
        <v>4</v>
      </c>
      <c r="V1606" t="s">
        <v>22</v>
      </c>
      <c r="W1606">
        <v>0.5</v>
      </c>
      <c r="X1606">
        <v>3.5</v>
      </c>
      <c r="Y1606">
        <v>10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70</v>
      </c>
      <c r="AF1606">
        <v>0</v>
      </c>
      <c r="AG1606">
        <v>0</v>
      </c>
      <c r="AH1606">
        <v>0</v>
      </c>
      <c r="AI1606" t="s">
        <v>1020</v>
      </c>
      <c r="AJ1606" t="s">
        <v>1016</v>
      </c>
      <c r="AK1606" t="s">
        <v>28</v>
      </c>
      <c r="AL1606">
        <v>2008</v>
      </c>
      <c r="AM1606">
        <v>16</v>
      </c>
      <c r="AN1606" t="s">
        <v>85</v>
      </c>
      <c r="AO1606" t="s">
        <v>3400</v>
      </c>
    </row>
    <row r="1607" spans="1:41" x14ac:dyDescent="0.25">
      <c r="A1607">
        <f>MAX(A$8:A1606)+1</f>
        <v>1599</v>
      </c>
      <c r="B1607" s="2">
        <f>T1607</f>
        <v>10451</v>
      </c>
      <c r="C1607" s="2">
        <f>S1607</f>
        <v>165</v>
      </c>
      <c r="D1607" s="2" t="str">
        <f>AO1607</f>
        <v>OP / CAT1F / CAD A / CAT</v>
      </c>
      <c r="E1607" s="2">
        <f>U1607</f>
        <v>7</v>
      </c>
      <c r="F1607" s="2">
        <f>W1607</f>
        <v>1</v>
      </c>
      <c r="G1607" s="2">
        <f>X1607</f>
        <v>3.5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245</v>
      </c>
      <c r="L1607" s="3">
        <f>AC1607</f>
        <v>245</v>
      </c>
      <c r="M1607" s="3">
        <f>AD1607</f>
        <v>245</v>
      </c>
      <c r="N1607" s="3">
        <f>AE1607</f>
        <v>245</v>
      </c>
      <c r="O1607" s="3">
        <f>AF1607</f>
        <v>0</v>
      </c>
      <c r="P1607" s="3">
        <f>AG1607</f>
        <v>0</v>
      </c>
      <c r="Q1607" s="3">
        <f>AH1607</f>
        <v>0</v>
      </c>
      <c r="R1607" t="s">
        <v>3608</v>
      </c>
      <c r="S1607">
        <v>165</v>
      </c>
      <c r="T1607">
        <v>10451</v>
      </c>
      <c r="U1607">
        <v>7</v>
      </c>
      <c r="V1607" t="s">
        <v>22</v>
      </c>
      <c r="W1607">
        <v>1</v>
      </c>
      <c r="X1607">
        <v>3.5</v>
      </c>
      <c r="Y1607">
        <v>10</v>
      </c>
      <c r="Z1607">
        <v>0</v>
      </c>
      <c r="AA1607">
        <v>0</v>
      </c>
      <c r="AB1607">
        <v>245</v>
      </c>
      <c r="AC1607">
        <v>245</v>
      </c>
      <c r="AD1607">
        <v>245</v>
      </c>
      <c r="AE1607">
        <v>245</v>
      </c>
      <c r="AF1607">
        <v>0</v>
      </c>
      <c r="AG1607">
        <v>0</v>
      </c>
      <c r="AH1607">
        <v>0</v>
      </c>
      <c r="AI1607" t="s">
        <v>1020</v>
      </c>
      <c r="AJ1607" t="s">
        <v>1016</v>
      </c>
      <c r="AK1607" t="s">
        <v>28</v>
      </c>
      <c r="AL1607">
        <v>2008</v>
      </c>
      <c r="AM1607">
        <v>16</v>
      </c>
      <c r="AN1607" t="s">
        <v>85</v>
      </c>
      <c r="AO1607" t="s">
        <v>187</v>
      </c>
    </row>
    <row r="1608" spans="1:41" x14ac:dyDescent="0.25">
      <c r="A1608">
        <f>MAX(A$8:A1607)+1</f>
        <v>1600</v>
      </c>
      <c r="B1608" s="2">
        <f>T1608</f>
        <v>10451</v>
      </c>
      <c r="C1608" s="2">
        <f>S1608</f>
        <v>178</v>
      </c>
      <c r="D1608" s="2" t="str">
        <f>AO1608</f>
        <v>TOR / ZON / CAD / EST</v>
      </c>
      <c r="E1608" s="2">
        <f>U1608</f>
        <v>7.5</v>
      </c>
      <c r="F1608" s="2">
        <f>W1608</f>
        <v>2</v>
      </c>
      <c r="G1608" s="2">
        <f>X1608</f>
        <v>3.5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0</v>
      </c>
      <c r="L1608" s="3">
        <f>AC1608</f>
        <v>525</v>
      </c>
      <c r="M1608" s="3">
        <f>AD1608</f>
        <v>525</v>
      </c>
      <c r="N1608" s="3">
        <f>AE1608</f>
        <v>525</v>
      </c>
      <c r="O1608" s="3">
        <f>AF1608</f>
        <v>0</v>
      </c>
      <c r="P1608" s="3">
        <f>AG1608</f>
        <v>0</v>
      </c>
      <c r="Q1608" s="3">
        <f>AH1608</f>
        <v>0</v>
      </c>
      <c r="R1608" t="s">
        <v>2143</v>
      </c>
      <c r="S1608">
        <v>178</v>
      </c>
      <c r="T1608">
        <v>10451</v>
      </c>
      <c r="U1608">
        <v>7.5</v>
      </c>
      <c r="V1608" t="s">
        <v>3882</v>
      </c>
      <c r="W1608">
        <v>2</v>
      </c>
      <c r="X1608">
        <v>3.5</v>
      </c>
      <c r="Y1608">
        <v>10</v>
      </c>
      <c r="Z1608">
        <v>0</v>
      </c>
      <c r="AA1608">
        <v>0</v>
      </c>
      <c r="AB1608">
        <v>0</v>
      </c>
      <c r="AC1608">
        <v>525</v>
      </c>
      <c r="AD1608">
        <v>525</v>
      </c>
      <c r="AE1608">
        <v>525</v>
      </c>
      <c r="AF1608">
        <v>0</v>
      </c>
      <c r="AG1608">
        <v>0</v>
      </c>
      <c r="AH1608">
        <v>0</v>
      </c>
      <c r="AI1608" t="s">
        <v>1020</v>
      </c>
      <c r="AJ1608" t="s">
        <v>1016</v>
      </c>
      <c r="AK1608" t="s">
        <v>28</v>
      </c>
      <c r="AL1608">
        <v>2008</v>
      </c>
      <c r="AM1608">
        <v>16</v>
      </c>
      <c r="AN1608" t="s">
        <v>85</v>
      </c>
      <c r="AO1608" t="s">
        <v>2141</v>
      </c>
    </row>
    <row r="1609" spans="1:41" x14ac:dyDescent="0.25">
      <c r="A1609">
        <f>MAX(A$8:A1608)+1</f>
        <v>1601</v>
      </c>
      <c r="B1609" s="2">
        <f>T1609</f>
        <v>10451</v>
      </c>
      <c r="C1609" s="2">
        <f>S1609</f>
        <v>181</v>
      </c>
      <c r="D1609" s="2" t="str">
        <f>AO1609</f>
        <v>CAMP / CAT / CAD / CAT</v>
      </c>
      <c r="E1609" s="2">
        <f>U1609</f>
        <v>8</v>
      </c>
      <c r="F1609" s="2">
        <f>W1609</f>
        <v>2</v>
      </c>
      <c r="G1609" s="2">
        <f>X1609</f>
        <v>3.5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0</v>
      </c>
      <c r="L1609" s="3">
        <f>AC1609</f>
        <v>0</v>
      </c>
      <c r="M1609" s="3">
        <f>AD1609</f>
        <v>0</v>
      </c>
      <c r="N1609" s="3">
        <f>AE1609</f>
        <v>560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2340</v>
      </c>
      <c r="S1609">
        <v>181</v>
      </c>
      <c r="T1609">
        <v>10451</v>
      </c>
      <c r="U1609">
        <v>8</v>
      </c>
      <c r="V1609" t="s">
        <v>4113</v>
      </c>
      <c r="W1609">
        <v>2</v>
      </c>
      <c r="X1609">
        <v>3.5</v>
      </c>
      <c r="Y1609">
        <v>10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560</v>
      </c>
      <c r="AF1609">
        <v>0</v>
      </c>
      <c r="AG1609">
        <v>0</v>
      </c>
      <c r="AH1609">
        <v>0</v>
      </c>
      <c r="AI1609" t="s">
        <v>1020</v>
      </c>
      <c r="AJ1609" t="s">
        <v>1016</v>
      </c>
      <c r="AK1609" t="s">
        <v>28</v>
      </c>
      <c r="AL1609">
        <v>2008</v>
      </c>
      <c r="AM1609">
        <v>16</v>
      </c>
      <c r="AN1609" t="s">
        <v>85</v>
      </c>
      <c r="AO1609" t="s">
        <v>2255</v>
      </c>
    </row>
    <row r="1610" spans="1:41" x14ac:dyDescent="0.25">
      <c r="A1610">
        <f>MAX(A$8:A1609)+1</f>
        <v>1602</v>
      </c>
      <c r="B1610" s="2">
        <f>T1610</f>
        <v>10451</v>
      </c>
      <c r="C1610" s="2">
        <f>S1610</f>
        <v>168</v>
      </c>
      <c r="D1610" s="2" t="str">
        <f>AO1610</f>
        <v>OP / CAT2F / CAD A / CAT</v>
      </c>
      <c r="E1610" s="2">
        <f>U1610</f>
        <v>6.5</v>
      </c>
      <c r="F1610" s="2">
        <f>W1610</f>
        <v>1</v>
      </c>
      <c r="G1610" s="2">
        <f>X1610</f>
        <v>3.5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227.5</v>
      </c>
      <c r="L1610" s="3">
        <f>AC1610</f>
        <v>227.5</v>
      </c>
      <c r="M1610" s="3">
        <f>AD1610</f>
        <v>227.5</v>
      </c>
      <c r="N1610" s="3">
        <f>AE1610</f>
        <v>227.5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4346</v>
      </c>
      <c r="S1610">
        <v>168</v>
      </c>
      <c r="T1610">
        <v>10451</v>
      </c>
      <c r="U1610">
        <v>6.5</v>
      </c>
      <c r="V1610" t="s">
        <v>4225</v>
      </c>
      <c r="W1610">
        <v>1</v>
      </c>
      <c r="X1610">
        <v>3.5</v>
      </c>
      <c r="Y1610">
        <v>10</v>
      </c>
      <c r="Z1610">
        <v>0</v>
      </c>
      <c r="AA1610">
        <v>0</v>
      </c>
      <c r="AB1610">
        <v>227.5</v>
      </c>
      <c r="AC1610">
        <v>227.5</v>
      </c>
      <c r="AD1610">
        <v>227.5</v>
      </c>
      <c r="AE1610">
        <v>227.5</v>
      </c>
      <c r="AF1610">
        <v>0</v>
      </c>
      <c r="AG1610">
        <v>0</v>
      </c>
      <c r="AH1610">
        <v>0</v>
      </c>
      <c r="AI1610" t="s">
        <v>1020</v>
      </c>
      <c r="AJ1610" t="s">
        <v>1016</v>
      </c>
      <c r="AK1610" t="s">
        <v>28</v>
      </c>
      <c r="AL1610">
        <v>2008</v>
      </c>
      <c r="AM1610">
        <v>16</v>
      </c>
      <c r="AN1610" t="s">
        <v>85</v>
      </c>
      <c r="AO1610" t="s">
        <v>2034</v>
      </c>
    </row>
    <row r="1611" spans="1:41" x14ac:dyDescent="0.25">
      <c r="A1611">
        <f>MAX(A$8:A1610)+1</f>
        <v>1603</v>
      </c>
      <c r="B1611" s="2">
        <f>T1611</f>
        <v>10451</v>
      </c>
      <c r="C1611" s="2">
        <f>S1611</f>
        <v>179</v>
      </c>
      <c r="D1611" s="2" t="str">
        <f>AO1611</f>
        <v>TOR / EST / CAD / EST</v>
      </c>
      <c r="E1611" s="2">
        <f>U1611</f>
        <v>5</v>
      </c>
      <c r="F1611" s="2">
        <f>W1611</f>
        <v>4</v>
      </c>
      <c r="G1611" s="2">
        <f>X1611</f>
        <v>3.5</v>
      </c>
      <c r="H1611" s="2">
        <f>Y1611</f>
        <v>10</v>
      </c>
      <c r="I1611" s="3">
        <f>Z1611</f>
        <v>0</v>
      </c>
      <c r="J1611" s="3">
        <f>AA1611</f>
        <v>0</v>
      </c>
      <c r="K1611" s="3">
        <f>AB1611</f>
        <v>0</v>
      </c>
      <c r="L1611" s="3">
        <f>AC1611</f>
        <v>700</v>
      </c>
      <c r="M1611" s="3">
        <f>AD1611</f>
        <v>700</v>
      </c>
      <c r="N1611" s="3">
        <f>AE1611</f>
        <v>700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4807</v>
      </c>
      <c r="S1611">
        <v>179</v>
      </c>
      <c r="T1611">
        <v>10451</v>
      </c>
      <c r="U1611">
        <v>5</v>
      </c>
      <c r="V1611" t="s">
        <v>2462</v>
      </c>
      <c r="W1611">
        <v>4</v>
      </c>
      <c r="X1611">
        <v>3.5</v>
      </c>
      <c r="Y1611">
        <v>10</v>
      </c>
      <c r="Z1611">
        <v>0</v>
      </c>
      <c r="AA1611">
        <v>0</v>
      </c>
      <c r="AB1611">
        <v>0</v>
      </c>
      <c r="AC1611">
        <v>700</v>
      </c>
      <c r="AD1611">
        <v>700</v>
      </c>
      <c r="AE1611">
        <v>700</v>
      </c>
      <c r="AF1611">
        <v>0</v>
      </c>
      <c r="AG1611">
        <v>0</v>
      </c>
      <c r="AH1611">
        <v>0</v>
      </c>
      <c r="AI1611" t="s">
        <v>1020</v>
      </c>
      <c r="AJ1611" t="s">
        <v>1016</v>
      </c>
      <c r="AK1611" t="s">
        <v>28</v>
      </c>
      <c r="AL1611">
        <v>2008</v>
      </c>
      <c r="AM1611">
        <v>16</v>
      </c>
      <c r="AN1611" t="s">
        <v>85</v>
      </c>
      <c r="AO1611" t="s">
        <v>2191</v>
      </c>
    </row>
    <row r="1612" spans="1:41" x14ac:dyDescent="0.25">
      <c r="A1612">
        <f>MAX(A$8:A1611)+1</f>
        <v>1604</v>
      </c>
      <c r="B1612" s="2">
        <f>T1612</f>
        <v>10451</v>
      </c>
      <c r="C1612" s="2">
        <f>S1612</f>
        <v>172</v>
      </c>
      <c r="D1612" s="2" t="str">
        <f>AO1612</f>
        <v>OP / CAT3F / CAD A / CAT</v>
      </c>
      <c r="E1612" s="2">
        <f>U1612</f>
        <v>6.5</v>
      </c>
      <c r="F1612" s="2">
        <f>W1612</f>
        <v>1</v>
      </c>
      <c r="G1612" s="2">
        <f>X1612</f>
        <v>3.5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227.5</v>
      </c>
      <c r="L1612" s="3">
        <f>AC1612</f>
        <v>227.5</v>
      </c>
      <c r="M1612" s="3">
        <f>AD1612</f>
        <v>227.5</v>
      </c>
      <c r="N1612" s="3">
        <f>AE1612</f>
        <v>227.5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2549</v>
      </c>
      <c r="S1612">
        <v>172</v>
      </c>
      <c r="T1612">
        <v>10451</v>
      </c>
      <c r="U1612">
        <v>6.5</v>
      </c>
      <c r="V1612" t="s">
        <v>4962</v>
      </c>
      <c r="W1612">
        <v>1</v>
      </c>
      <c r="X1612">
        <v>3.5</v>
      </c>
      <c r="Y1612">
        <v>10</v>
      </c>
      <c r="Z1612">
        <v>0</v>
      </c>
      <c r="AA1612">
        <v>0</v>
      </c>
      <c r="AB1612">
        <v>227.5</v>
      </c>
      <c r="AC1612">
        <v>227.5</v>
      </c>
      <c r="AD1612">
        <v>227.5</v>
      </c>
      <c r="AE1612">
        <v>227.5</v>
      </c>
      <c r="AF1612">
        <v>0</v>
      </c>
      <c r="AG1612">
        <v>0</v>
      </c>
      <c r="AH1612">
        <v>0</v>
      </c>
      <c r="AI1612" t="s">
        <v>1020</v>
      </c>
      <c r="AJ1612" t="s">
        <v>1016</v>
      </c>
      <c r="AK1612" t="s">
        <v>28</v>
      </c>
      <c r="AL1612">
        <v>2008</v>
      </c>
      <c r="AM1612">
        <v>16</v>
      </c>
      <c r="AN1612" t="s">
        <v>85</v>
      </c>
      <c r="AO1612" t="s">
        <v>2545</v>
      </c>
    </row>
    <row r="1613" spans="1:41" x14ac:dyDescent="0.25">
      <c r="A1613">
        <f>MAX(A$8:A1612)+1</f>
        <v>1605</v>
      </c>
      <c r="B1613" s="2">
        <f>T1613</f>
        <v>10452</v>
      </c>
      <c r="C1613" s="2">
        <f>S1613</f>
        <v>180</v>
      </c>
      <c r="D1613" s="2" t="str">
        <f>AO1613</f>
        <v>TOR / NAC / CAD / EST</v>
      </c>
      <c r="E1613" s="2">
        <f>U1613</f>
        <v>3</v>
      </c>
      <c r="F1613" s="2">
        <f>W1613</f>
        <v>0.3</v>
      </c>
      <c r="G1613" s="2">
        <f>X1613</f>
        <v>3.5</v>
      </c>
      <c r="H1613" s="2">
        <f>Y1613</f>
        <v>10</v>
      </c>
      <c r="I1613" s="3">
        <f>Z1613</f>
        <v>0</v>
      </c>
      <c r="J1613" s="3">
        <f>AA1613</f>
        <v>0</v>
      </c>
      <c r="K1613" s="3">
        <f>AB1613</f>
        <v>0</v>
      </c>
      <c r="L1613" s="3">
        <f>AC1613</f>
        <v>31.499999999999993</v>
      </c>
      <c r="M1613" s="3">
        <f>AD1613</f>
        <v>31.499999999999993</v>
      </c>
      <c r="N1613" s="3">
        <f>AE1613</f>
        <v>31.499999999999993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2396</v>
      </c>
      <c r="S1613">
        <v>180</v>
      </c>
      <c r="T1613">
        <v>10452</v>
      </c>
      <c r="U1613">
        <v>3</v>
      </c>
      <c r="V1613" t="s">
        <v>11</v>
      </c>
      <c r="W1613">
        <v>0.3</v>
      </c>
      <c r="X1613">
        <v>3.5</v>
      </c>
      <c r="Y1613">
        <v>10</v>
      </c>
      <c r="Z1613">
        <v>0</v>
      </c>
      <c r="AA1613">
        <v>0</v>
      </c>
      <c r="AB1613">
        <v>0</v>
      </c>
      <c r="AC1613">
        <v>31.499999999999993</v>
      </c>
      <c r="AD1613">
        <v>31.499999999999993</v>
      </c>
      <c r="AE1613">
        <v>31.499999999999993</v>
      </c>
      <c r="AF1613">
        <v>0</v>
      </c>
      <c r="AG1613">
        <v>0</v>
      </c>
      <c r="AH1613">
        <v>0</v>
      </c>
      <c r="AI1613" t="s">
        <v>1510</v>
      </c>
      <c r="AJ1613" t="s">
        <v>1505</v>
      </c>
      <c r="AK1613" t="s">
        <v>14</v>
      </c>
      <c r="AL1613">
        <v>2008</v>
      </c>
      <c r="AM1613">
        <v>16</v>
      </c>
      <c r="AN1613" t="s">
        <v>85</v>
      </c>
      <c r="AO1613" t="s">
        <v>2399</v>
      </c>
    </row>
    <row r="1614" spans="1:41" x14ac:dyDescent="0.25">
      <c r="A1614">
        <f>MAX(A$8:A1613)+1</f>
        <v>1606</v>
      </c>
      <c r="B1614" s="2">
        <f>T1614</f>
        <v>10452</v>
      </c>
      <c r="C1614" s="2">
        <f>S1614</f>
        <v>182</v>
      </c>
      <c r="D1614" s="2" t="str">
        <f>AO1614</f>
        <v>CAMP / ESP / CAD / CAT</v>
      </c>
      <c r="E1614" s="2">
        <f>U1614</f>
        <v>2</v>
      </c>
      <c r="F1614" s="2">
        <f>W1614</f>
        <v>4</v>
      </c>
      <c r="G1614" s="2">
        <f>X1614</f>
        <v>3.5</v>
      </c>
      <c r="H1614" s="2">
        <f>Y1614</f>
        <v>10</v>
      </c>
      <c r="I1614" s="3">
        <f>Z1614</f>
        <v>0</v>
      </c>
      <c r="J1614" s="3">
        <f>AA1614</f>
        <v>0</v>
      </c>
      <c r="K1614" s="3">
        <f>AB1614</f>
        <v>0</v>
      </c>
      <c r="L1614" s="3">
        <f>AC1614</f>
        <v>0</v>
      </c>
      <c r="M1614" s="3">
        <f>AD1614</f>
        <v>0</v>
      </c>
      <c r="N1614" s="3">
        <f>AE1614</f>
        <v>280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2688</v>
      </c>
      <c r="S1614">
        <v>182</v>
      </c>
      <c r="T1614">
        <v>10452</v>
      </c>
      <c r="U1614">
        <v>2</v>
      </c>
      <c r="V1614" t="s">
        <v>11</v>
      </c>
      <c r="W1614">
        <v>4</v>
      </c>
      <c r="X1614">
        <v>3.5</v>
      </c>
      <c r="Y1614">
        <v>10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280</v>
      </c>
      <c r="AF1614">
        <v>0</v>
      </c>
      <c r="AG1614">
        <v>0</v>
      </c>
      <c r="AH1614">
        <v>0</v>
      </c>
      <c r="AI1614" t="s">
        <v>1510</v>
      </c>
      <c r="AJ1614" t="s">
        <v>1505</v>
      </c>
      <c r="AK1614" t="s">
        <v>14</v>
      </c>
      <c r="AL1614">
        <v>2008</v>
      </c>
      <c r="AM1614">
        <v>16</v>
      </c>
      <c r="AN1614" t="s">
        <v>85</v>
      </c>
      <c r="AO1614" t="s">
        <v>2674</v>
      </c>
    </row>
    <row r="1615" spans="1:41" x14ac:dyDescent="0.25">
      <c r="A1615">
        <f>MAX(A$8:A1614)+1</f>
        <v>1607</v>
      </c>
      <c r="B1615" s="2">
        <f>T1615</f>
        <v>10452</v>
      </c>
      <c r="C1615" s="2">
        <f>S1615</f>
        <v>3</v>
      </c>
      <c r="D1615" s="2" t="str">
        <f>AO1615</f>
        <v>LLIGUES ESTATALS /  /  / EST</v>
      </c>
      <c r="E1615" s="2">
        <f>U1615</f>
        <v>510</v>
      </c>
      <c r="F1615" s="2">
        <f>W1615</f>
        <v>1</v>
      </c>
      <c r="G1615" s="2">
        <f>X1615</f>
        <v>1</v>
      </c>
      <c r="H1615" s="2">
        <f>Y1615</f>
        <v>1</v>
      </c>
      <c r="I1615" s="3">
        <f>Z1615</f>
        <v>0</v>
      </c>
      <c r="J1615" s="3">
        <f>AA1615</f>
        <v>0</v>
      </c>
      <c r="K1615" s="3">
        <f>AB1615</f>
        <v>510</v>
      </c>
      <c r="L1615" s="3">
        <f>AC1615</f>
        <v>0</v>
      </c>
      <c r="M1615" s="3">
        <f>AD1615</f>
        <v>0</v>
      </c>
      <c r="N1615" s="3">
        <f>AE1615</f>
        <v>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1872</v>
      </c>
      <c r="S1615">
        <v>3</v>
      </c>
      <c r="T1615">
        <v>10452</v>
      </c>
      <c r="U1615">
        <v>510</v>
      </c>
      <c r="V1615" t="s">
        <v>11</v>
      </c>
      <c r="W1615">
        <v>1</v>
      </c>
      <c r="X1615">
        <v>1</v>
      </c>
      <c r="Y1615">
        <v>1</v>
      </c>
      <c r="Z1615">
        <v>0</v>
      </c>
      <c r="AA1615">
        <v>0</v>
      </c>
      <c r="AB1615">
        <v>510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 t="s">
        <v>1510</v>
      </c>
      <c r="AJ1615" t="s">
        <v>1505</v>
      </c>
      <c r="AK1615" t="s">
        <v>14</v>
      </c>
      <c r="AL1615">
        <v>2008</v>
      </c>
      <c r="AM1615">
        <v>16</v>
      </c>
      <c r="AN1615" t="s">
        <v>85</v>
      </c>
      <c r="AO1615" t="s">
        <v>1693</v>
      </c>
    </row>
    <row r="1616" spans="1:41" x14ac:dyDescent="0.25">
      <c r="A1616">
        <f>MAX(A$8:A1615)+1</f>
        <v>1608</v>
      </c>
      <c r="B1616" s="2">
        <f>T1616</f>
        <v>10452</v>
      </c>
      <c r="C1616" s="2">
        <f>S1616</f>
        <v>2</v>
      </c>
      <c r="D1616" s="2" t="str">
        <f>AO1616</f>
        <v>RQ / RFETM / ABS / EST</v>
      </c>
      <c r="E1616" s="2">
        <f>U1616</f>
        <v>173</v>
      </c>
      <c r="F1616" s="2">
        <f>W1616</f>
        <v>0.1</v>
      </c>
      <c r="G1616" s="2">
        <f>X1616</f>
        <v>1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173</v>
      </c>
      <c r="L1616" s="3">
        <f>AC1616</f>
        <v>0</v>
      </c>
      <c r="M1616" s="3">
        <f>AD1616</f>
        <v>0</v>
      </c>
      <c r="N1616" s="3">
        <f>AE1616</f>
        <v>0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1511</v>
      </c>
      <c r="S1616">
        <v>2</v>
      </c>
      <c r="T1616">
        <v>10452</v>
      </c>
      <c r="U1616">
        <v>173</v>
      </c>
      <c r="V1616" t="s">
        <v>11</v>
      </c>
      <c r="W1616">
        <v>0.1</v>
      </c>
      <c r="X1616">
        <v>1</v>
      </c>
      <c r="Y1616">
        <v>10</v>
      </c>
      <c r="Z1616">
        <v>0</v>
      </c>
      <c r="AA1616">
        <v>0</v>
      </c>
      <c r="AB1616">
        <v>173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 t="s">
        <v>1510</v>
      </c>
      <c r="AJ1616" t="s">
        <v>1505</v>
      </c>
      <c r="AK1616" t="s">
        <v>14</v>
      </c>
      <c r="AL1616">
        <v>2008</v>
      </c>
      <c r="AM1616">
        <v>16</v>
      </c>
      <c r="AN1616" t="s">
        <v>85</v>
      </c>
      <c r="AO1616" t="s">
        <v>16</v>
      </c>
    </row>
    <row r="1617" spans="1:41" x14ac:dyDescent="0.25">
      <c r="A1617">
        <f>MAX(A$8:A1616)+1</f>
        <v>1609</v>
      </c>
      <c r="B1617" s="2">
        <f>T1617</f>
        <v>10452</v>
      </c>
      <c r="C1617" s="2">
        <f>S1617</f>
        <v>152</v>
      </c>
      <c r="D1617" s="2" t="str">
        <f>AO1617</f>
        <v>OP / OLOT / ABS / CAT</v>
      </c>
      <c r="E1617" s="2">
        <f>U1617</f>
        <v>8</v>
      </c>
      <c r="F1617" s="2">
        <f>W1617</f>
        <v>0.25</v>
      </c>
      <c r="G1617" s="2">
        <f>X1617</f>
        <v>15</v>
      </c>
      <c r="H1617" s="2">
        <f>Y1617</f>
        <v>10</v>
      </c>
      <c r="I1617" s="3">
        <f>Z1617</f>
        <v>0</v>
      </c>
      <c r="J1617" s="3">
        <f>AA1617</f>
        <v>0</v>
      </c>
      <c r="K1617" s="3">
        <f>AB1617</f>
        <v>300</v>
      </c>
      <c r="L1617" s="3">
        <f>AC1617</f>
        <v>300</v>
      </c>
      <c r="M1617" s="3">
        <f>AD1617</f>
        <v>300</v>
      </c>
      <c r="N1617" s="3">
        <f>AE1617</f>
        <v>300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3430</v>
      </c>
      <c r="S1617">
        <v>152</v>
      </c>
      <c r="T1617">
        <v>10452</v>
      </c>
      <c r="U1617">
        <v>8</v>
      </c>
      <c r="V1617" t="s">
        <v>22</v>
      </c>
      <c r="W1617">
        <v>0.25</v>
      </c>
      <c r="X1617">
        <v>15</v>
      </c>
      <c r="Y1617">
        <v>10</v>
      </c>
      <c r="Z1617">
        <v>0</v>
      </c>
      <c r="AA1617">
        <v>0</v>
      </c>
      <c r="AB1617">
        <v>300</v>
      </c>
      <c r="AC1617">
        <v>300</v>
      </c>
      <c r="AD1617">
        <v>300</v>
      </c>
      <c r="AE1617">
        <v>300</v>
      </c>
      <c r="AF1617">
        <v>0</v>
      </c>
      <c r="AG1617">
        <v>0</v>
      </c>
      <c r="AH1617">
        <v>0</v>
      </c>
      <c r="AI1617" t="s">
        <v>1510</v>
      </c>
      <c r="AJ1617" t="s">
        <v>1505</v>
      </c>
      <c r="AK1617" t="s">
        <v>14</v>
      </c>
      <c r="AL1617">
        <v>2008</v>
      </c>
      <c r="AM1617">
        <v>16</v>
      </c>
      <c r="AN1617" t="s">
        <v>85</v>
      </c>
      <c r="AO1617" t="s">
        <v>198</v>
      </c>
    </row>
    <row r="1618" spans="1:41" x14ac:dyDescent="0.25">
      <c r="A1618">
        <f>MAX(A$8:A1617)+1</f>
        <v>1610</v>
      </c>
      <c r="B1618" s="2">
        <f>T1618</f>
        <v>10452</v>
      </c>
      <c r="C1618" s="2">
        <f>S1618</f>
        <v>17</v>
      </c>
      <c r="D1618" s="2" t="str">
        <f>AO1618</f>
        <v>OP / CAT1F / JUV A / CAT</v>
      </c>
      <c r="E1618" s="2">
        <f>U1618</f>
        <v>16</v>
      </c>
      <c r="F1618" s="2">
        <f>W1618</f>
        <v>1</v>
      </c>
      <c r="G1618" s="2">
        <f>X1618</f>
        <v>6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960</v>
      </c>
      <c r="L1618" s="3">
        <f>AC1618</f>
        <v>960</v>
      </c>
      <c r="M1618" s="3">
        <f>AD1618</f>
        <v>960</v>
      </c>
      <c r="N1618" s="3">
        <f>AE1618</f>
        <v>960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3726</v>
      </c>
      <c r="S1618">
        <v>17</v>
      </c>
      <c r="T1618">
        <v>10452</v>
      </c>
      <c r="U1618">
        <v>16</v>
      </c>
      <c r="V1618" t="s">
        <v>22</v>
      </c>
      <c r="W1618">
        <v>1</v>
      </c>
      <c r="X1618">
        <v>6</v>
      </c>
      <c r="Y1618">
        <v>10</v>
      </c>
      <c r="Z1618">
        <v>0</v>
      </c>
      <c r="AA1618">
        <v>0</v>
      </c>
      <c r="AB1618">
        <v>960</v>
      </c>
      <c r="AC1618">
        <v>960</v>
      </c>
      <c r="AD1618">
        <v>960</v>
      </c>
      <c r="AE1618">
        <v>960</v>
      </c>
      <c r="AF1618">
        <v>0</v>
      </c>
      <c r="AG1618">
        <v>0</v>
      </c>
      <c r="AH1618">
        <v>0</v>
      </c>
      <c r="AI1618" t="s">
        <v>1510</v>
      </c>
      <c r="AJ1618" t="s">
        <v>1505</v>
      </c>
      <c r="AK1618" t="s">
        <v>14</v>
      </c>
      <c r="AL1618">
        <v>2008</v>
      </c>
      <c r="AM1618">
        <v>16</v>
      </c>
      <c r="AN1618" t="s">
        <v>85</v>
      </c>
      <c r="AO1618" t="s">
        <v>233</v>
      </c>
    </row>
    <row r="1619" spans="1:41" x14ac:dyDescent="0.25">
      <c r="A1619">
        <f>MAX(A$8:A1618)+1</f>
        <v>1611</v>
      </c>
      <c r="B1619" s="2">
        <f>T1619</f>
        <v>10452</v>
      </c>
      <c r="C1619" s="2">
        <f>S1619</f>
        <v>178</v>
      </c>
      <c r="D1619" s="2" t="str">
        <f>AO1619</f>
        <v>TOR / ZON / CAD / EST</v>
      </c>
      <c r="E1619" s="2">
        <f>U1619</f>
        <v>6.5</v>
      </c>
      <c r="F1619" s="2">
        <f>W1619</f>
        <v>2</v>
      </c>
      <c r="G1619" s="2">
        <f>X1619</f>
        <v>3.5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0</v>
      </c>
      <c r="L1619" s="3">
        <f>AC1619</f>
        <v>455</v>
      </c>
      <c r="M1619" s="3">
        <f>AD1619</f>
        <v>455</v>
      </c>
      <c r="N1619" s="3">
        <f>AE1619</f>
        <v>455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2144</v>
      </c>
      <c r="S1619">
        <v>178</v>
      </c>
      <c r="T1619">
        <v>10452</v>
      </c>
      <c r="U1619">
        <v>6.5</v>
      </c>
      <c r="V1619" t="s">
        <v>3882</v>
      </c>
      <c r="W1619">
        <v>2</v>
      </c>
      <c r="X1619">
        <v>3.5</v>
      </c>
      <c r="Y1619">
        <v>10</v>
      </c>
      <c r="Z1619">
        <v>0</v>
      </c>
      <c r="AA1619">
        <v>0</v>
      </c>
      <c r="AB1619">
        <v>0</v>
      </c>
      <c r="AC1619">
        <v>455</v>
      </c>
      <c r="AD1619">
        <v>455</v>
      </c>
      <c r="AE1619">
        <v>455</v>
      </c>
      <c r="AF1619">
        <v>0</v>
      </c>
      <c r="AG1619">
        <v>0</v>
      </c>
      <c r="AH1619">
        <v>0</v>
      </c>
      <c r="AI1619" t="s">
        <v>1510</v>
      </c>
      <c r="AJ1619" t="s">
        <v>1505</v>
      </c>
      <c r="AK1619" t="s">
        <v>14</v>
      </c>
      <c r="AL1619">
        <v>2008</v>
      </c>
      <c r="AM1619">
        <v>16</v>
      </c>
      <c r="AN1619" t="s">
        <v>85</v>
      </c>
      <c r="AO1619" t="s">
        <v>2141</v>
      </c>
    </row>
    <row r="1620" spans="1:41" x14ac:dyDescent="0.25">
      <c r="A1620">
        <f>MAX(A$8:A1619)+1</f>
        <v>1612</v>
      </c>
      <c r="B1620" s="2">
        <f>T1620</f>
        <v>10452</v>
      </c>
      <c r="C1620" s="2">
        <f>S1620</f>
        <v>181</v>
      </c>
      <c r="D1620" s="2" t="str">
        <f>AO1620</f>
        <v>CAMP / CAT / CAD / CAT</v>
      </c>
      <c r="E1620" s="2">
        <f>U1620</f>
        <v>4</v>
      </c>
      <c r="F1620" s="2">
        <f>W1620</f>
        <v>2</v>
      </c>
      <c r="G1620" s="2">
        <f>X1620</f>
        <v>3.5</v>
      </c>
      <c r="H1620" s="2">
        <f>Y1620</f>
        <v>10</v>
      </c>
      <c r="I1620" s="3">
        <f>Z1620</f>
        <v>0</v>
      </c>
      <c r="J1620" s="3">
        <f>AA1620</f>
        <v>0</v>
      </c>
      <c r="K1620" s="3">
        <f>AB1620</f>
        <v>0</v>
      </c>
      <c r="L1620" s="3">
        <f>AC1620</f>
        <v>0</v>
      </c>
      <c r="M1620" s="3">
        <f>AD1620</f>
        <v>0</v>
      </c>
      <c r="N1620" s="3">
        <f>AE1620</f>
        <v>280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2271</v>
      </c>
      <c r="S1620">
        <v>181</v>
      </c>
      <c r="T1620">
        <v>10452</v>
      </c>
      <c r="U1620">
        <v>4</v>
      </c>
      <c r="V1620" t="s">
        <v>4113</v>
      </c>
      <c r="W1620">
        <v>2</v>
      </c>
      <c r="X1620">
        <v>3.5</v>
      </c>
      <c r="Y1620">
        <v>10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280</v>
      </c>
      <c r="AF1620">
        <v>0</v>
      </c>
      <c r="AG1620">
        <v>0</v>
      </c>
      <c r="AH1620">
        <v>0</v>
      </c>
      <c r="AI1620" t="s">
        <v>1510</v>
      </c>
      <c r="AJ1620" t="s">
        <v>1505</v>
      </c>
      <c r="AK1620" t="s">
        <v>14</v>
      </c>
      <c r="AL1620">
        <v>2008</v>
      </c>
      <c r="AM1620">
        <v>16</v>
      </c>
      <c r="AN1620" t="s">
        <v>85</v>
      </c>
      <c r="AO1620" t="s">
        <v>2255</v>
      </c>
    </row>
    <row r="1621" spans="1:41" x14ac:dyDescent="0.25">
      <c r="A1621">
        <f>MAX(A$8:A1620)+1</f>
        <v>1613</v>
      </c>
      <c r="B1621" s="2">
        <f>T1621</f>
        <v>10452</v>
      </c>
      <c r="C1621" s="2">
        <f>S1621</f>
        <v>120</v>
      </c>
      <c r="D1621" s="2" t="str">
        <f>AO1621</f>
        <v>CAMP / CAT / JUV / CAT</v>
      </c>
      <c r="E1621" s="2">
        <f>U1621</f>
        <v>2</v>
      </c>
      <c r="F1621" s="2">
        <f>W1621</f>
        <v>2</v>
      </c>
      <c r="G1621" s="2">
        <f>X1621</f>
        <v>6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0</v>
      </c>
      <c r="L1621" s="3">
        <f>AC1621</f>
        <v>0</v>
      </c>
      <c r="M1621" s="3">
        <f>AD1621</f>
        <v>240</v>
      </c>
      <c r="N1621" s="3">
        <f>AE1621</f>
        <v>240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2314</v>
      </c>
      <c r="S1621">
        <v>120</v>
      </c>
      <c r="T1621">
        <v>10452</v>
      </c>
      <c r="U1621">
        <v>2</v>
      </c>
      <c r="V1621" t="s">
        <v>4113</v>
      </c>
      <c r="W1621">
        <v>2</v>
      </c>
      <c r="X1621">
        <v>6</v>
      </c>
      <c r="Y1621">
        <v>10</v>
      </c>
      <c r="Z1621">
        <v>0</v>
      </c>
      <c r="AA1621">
        <v>0</v>
      </c>
      <c r="AB1621">
        <v>0</v>
      </c>
      <c r="AC1621">
        <v>0</v>
      </c>
      <c r="AD1621">
        <v>240</v>
      </c>
      <c r="AE1621">
        <v>240</v>
      </c>
      <c r="AF1621">
        <v>0</v>
      </c>
      <c r="AG1621">
        <v>0</v>
      </c>
      <c r="AH1621">
        <v>0</v>
      </c>
      <c r="AI1621" t="s">
        <v>1510</v>
      </c>
      <c r="AJ1621" t="s">
        <v>1505</v>
      </c>
      <c r="AK1621" t="s">
        <v>14</v>
      </c>
      <c r="AL1621">
        <v>2008</v>
      </c>
      <c r="AM1621">
        <v>16</v>
      </c>
      <c r="AN1621" t="s">
        <v>85</v>
      </c>
      <c r="AO1621" t="s">
        <v>31</v>
      </c>
    </row>
    <row r="1622" spans="1:41" x14ac:dyDescent="0.25">
      <c r="A1622">
        <f>MAX(A$8:A1621)+1</f>
        <v>1614</v>
      </c>
      <c r="B1622" s="2">
        <f>T1622</f>
        <v>10452</v>
      </c>
      <c r="C1622" s="2">
        <f>S1622</f>
        <v>29</v>
      </c>
      <c r="D1622" s="2" t="str">
        <f>AO1622</f>
        <v>OP / CAT2F / SEN B / CAT</v>
      </c>
      <c r="E1622" s="2">
        <f>U1622</f>
        <v>10</v>
      </c>
      <c r="F1622" s="2">
        <f>W1622</f>
        <v>0.5</v>
      </c>
      <c r="G1622" s="2">
        <f>X1622</f>
        <v>15</v>
      </c>
      <c r="H1622" s="2">
        <f>Y1622</f>
        <v>10</v>
      </c>
      <c r="I1622" s="3">
        <f>Z1622</f>
        <v>0</v>
      </c>
      <c r="J1622" s="3">
        <f>AA1622</f>
        <v>0</v>
      </c>
      <c r="K1622" s="3">
        <f>AB1622</f>
        <v>750</v>
      </c>
      <c r="L1622" s="3">
        <f>AC1622</f>
        <v>750</v>
      </c>
      <c r="M1622" s="3">
        <f>AD1622</f>
        <v>750</v>
      </c>
      <c r="N1622" s="3">
        <f>AE1622</f>
        <v>750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4509</v>
      </c>
      <c r="S1622">
        <v>29</v>
      </c>
      <c r="T1622">
        <v>10452</v>
      </c>
      <c r="U1622">
        <v>10</v>
      </c>
      <c r="V1622" t="s">
        <v>4225</v>
      </c>
      <c r="W1622">
        <v>0.5</v>
      </c>
      <c r="X1622">
        <v>15</v>
      </c>
      <c r="Y1622">
        <v>10</v>
      </c>
      <c r="Z1622">
        <v>0</v>
      </c>
      <c r="AA1622">
        <v>0</v>
      </c>
      <c r="AB1622">
        <v>750</v>
      </c>
      <c r="AC1622">
        <v>750</v>
      </c>
      <c r="AD1622">
        <v>750</v>
      </c>
      <c r="AE1622">
        <v>750</v>
      </c>
      <c r="AF1622">
        <v>0</v>
      </c>
      <c r="AG1622">
        <v>0</v>
      </c>
      <c r="AH1622">
        <v>0</v>
      </c>
      <c r="AI1622" t="s">
        <v>1510</v>
      </c>
      <c r="AJ1622" t="s">
        <v>1505</v>
      </c>
      <c r="AK1622" t="s">
        <v>14</v>
      </c>
      <c r="AL1622">
        <v>2008</v>
      </c>
      <c r="AM1622">
        <v>16</v>
      </c>
      <c r="AN1622" t="s">
        <v>85</v>
      </c>
      <c r="AO1622" t="s">
        <v>207</v>
      </c>
    </row>
    <row r="1623" spans="1:41" x14ac:dyDescent="0.25">
      <c r="A1623">
        <f>MAX(A$8:A1622)+1</f>
        <v>1615</v>
      </c>
      <c r="B1623" s="2">
        <f>T1623</f>
        <v>10452</v>
      </c>
      <c r="C1623" s="2">
        <f>S1623</f>
        <v>41</v>
      </c>
      <c r="D1623" s="2" t="str">
        <f>AO1623</f>
        <v>OPC / BON2F / JUV / CAT</v>
      </c>
      <c r="E1623" s="2">
        <f>U1623</f>
        <v>5</v>
      </c>
      <c r="F1623" s="2">
        <f>W1623</f>
        <v>1</v>
      </c>
      <c r="G1623" s="2">
        <f>X1623</f>
        <v>6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0</v>
      </c>
      <c r="L1623" s="3">
        <f>AC1623</f>
        <v>0</v>
      </c>
      <c r="M1623" s="3">
        <f>AD1623</f>
        <v>300</v>
      </c>
      <c r="N1623" s="3">
        <f>AE1623</f>
        <v>300</v>
      </c>
      <c r="O1623" s="3">
        <f>AF1623</f>
        <v>0</v>
      </c>
      <c r="P1623" s="3">
        <f>AG1623</f>
        <v>0</v>
      </c>
      <c r="Q1623" s="3">
        <f>AH1623</f>
        <v>0</v>
      </c>
      <c r="R1623" t="s">
        <v>4588</v>
      </c>
      <c r="S1623">
        <v>41</v>
      </c>
      <c r="T1623">
        <v>10452</v>
      </c>
      <c r="U1623">
        <v>5</v>
      </c>
      <c r="V1623" t="s">
        <v>4225</v>
      </c>
      <c r="W1623">
        <v>1</v>
      </c>
      <c r="X1623">
        <v>6</v>
      </c>
      <c r="Y1623">
        <v>10</v>
      </c>
      <c r="Z1623">
        <v>0</v>
      </c>
      <c r="AA1623">
        <v>0</v>
      </c>
      <c r="AB1623">
        <v>0</v>
      </c>
      <c r="AC1623">
        <v>0</v>
      </c>
      <c r="AD1623">
        <v>300</v>
      </c>
      <c r="AE1623">
        <v>300</v>
      </c>
      <c r="AF1623">
        <v>0</v>
      </c>
      <c r="AG1623">
        <v>0</v>
      </c>
      <c r="AH1623">
        <v>0</v>
      </c>
      <c r="AI1623" t="s">
        <v>1510</v>
      </c>
      <c r="AJ1623" t="s">
        <v>1505</v>
      </c>
      <c r="AK1623" t="s">
        <v>14</v>
      </c>
      <c r="AL1623">
        <v>2008</v>
      </c>
      <c r="AM1623">
        <v>16</v>
      </c>
      <c r="AN1623" t="s">
        <v>85</v>
      </c>
      <c r="AO1623" t="s">
        <v>203</v>
      </c>
    </row>
    <row r="1624" spans="1:41" x14ac:dyDescent="0.25">
      <c r="A1624">
        <f>MAX(A$8:A1623)+1</f>
        <v>1616</v>
      </c>
      <c r="B1624" s="2">
        <f>T1624</f>
        <v>10454</v>
      </c>
      <c r="C1624" s="2">
        <f>S1624</f>
        <v>152</v>
      </c>
      <c r="D1624" s="2" t="str">
        <f>AO1624</f>
        <v>OP / OLOT / ABS / CAT</v>
      </c>
      <c r="E1624" s="2">
        <f>U1624</f>
        <v>0.5</v>
      </c>
      <c r="F1624" s="2">
        <f>W1624</f>
        <v>0.25</v>
      </c>
      <c r="G1624" s="2">
        <f>X1624</f>
        <v>15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18.75</v>
      </c>
      <c r="L1624" s="3">
        <f>AC1624</f>
        <v>0</v>
      </c>
      <c r="M1624" s="3">
        <f>AD1624</f>
        <v>0</v>
      </c>
      <c r="N1624" s="3">
        <f>AE1624</f>
        <v>0</v>
      </c>
      <c r="O1624" s="3">
        <f>AF1624</f>
        <v>0</v>
      </c>
      <c r="P1624" s="3">
        <f>AG1624</f>
        <v>0</v>
      </c>
      <c r="Q1624" s="3">
        <f>AH1624</f>
        <v>0</v>
      </c>
      <c r="R1624" t="s">
        <v>1512</v>
      </c>
      <c r="S1624">
        <v>152</v>
      </c>
      <c r="T1624">
        <v>10454</v>
      </c>
      <c r="U1624">
        <v>0.5</v>
      </c>
      <c r="V1624" t="s">
        <v>22</v>
      </c>
      <c r="W1624">
        <v>0.25</v>
      </c>
      <c r="X1624">
        <v>15</v>
      </c>
      <c r="Y1624">
        <v>10</v>
      </c>
      <c r="Z1624">
        <v>0</v>
      </c>
      <c r="AA1624">
        <v>0</v>
      </c>
      <c r="AB1624">
        <v>18.75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 t="s">
        <v>1513</v>
      </c>
      <c r="AJ1624" t="s">
        <v>1505</v>
      </c>
      <c r="AK1624" t="s">
        <v>14</v>
      </c>
      <c r="AL1624">
        <v>1967</v>
      </c>
      <c r="AM1624">
        <v>57</v>
      </c>
      <c r="AN1624" t="s">
        <v>51</v>
      </c>
      <c r="AO1624" t="s">
        <v>198</v>
      </c>
    </row>
    <row r="1625" spans="1:41" x14ac:dyDescent="0.25">
      <c r="A1625">
        <f>MAX(A$8:A1624)+1</f>
        <v>1617</v>
      </c>
      <c r="B1625" s="2">
        <f>T1625</f>
        <v>10464</v>
      </c>
      <c r="C1625" s="2">
        <f>S1625</f>
        <v>153</v>
      </c>
      <c r="D1625" s="2" t="str">
        <f>AO1625</f>
        <v>OP / OLOT / CAD / CAT</v>
      </c>
      <c r="E1625" s="2">
        <f>U1625</f>
        <v>2</v>
      </c>
      <c r="F1625" s="2">
        <f>W1625</f>
        <v>0.5</v>
      </c>
      <c r="G1625" s="2">
        <f>X1625</f>
        <v>3.5</v>
      </c>
      <c r="H1625" s="2">
        <f>Y1625</f>
        <v>10</v>
      </c>
      <c r="I1625" s="3">
        <f>Z1625</f>
        <v>0</v>
      </c>
      <c r="J1625" s="3">
        <f>AA1625</f>
        <v>0</v>
      </c>
      <c r="K1625" s="3">
        <f>AB1625</f>
        <v>0</v>
      </c>
      <c r="L1625" s="3">
        <f>AC1625</f>
        <v>0</v>
      </c>
      <c r="M1625" s="3">
        <f>AD1625</f>
        <v>0</v>
      </c>
      <c r="N1625" s="3">
        <f>AE1625</f>
        <v>35</v>
      </c>
      <c r="O1625" s="3">
        <f>AF1625</f>
        <v>35</v>
      </c>
      <c r="P1625" s="3">
        <f>AG1625</f>
        <v>0</v>
      </c>
      <c r="Q1625" s="3">
        <f>AH1625</f>
        <v>0</v>
      </c>
      <c r="R1625" t="s">
        <v>1535</v>
      </c>
      <c r="S1625">
        <v>153</v>
      </c>
      <c r="T1625">
        <v>10464</v>
      </c>
      <c r="U1625">
        <v>2</v>
      </c>
      <c r="V1625" t="s">
        <v>22</v>
      </c>
      <c r="W1625">
        <v>0.5</v>
      </c>
      <c r="X1625">
        <v>3.5</v>
      </c>
      <c r="Y1625">
        <v>10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35</v>
      </c>
      <c r="AF1625">
        <v>35</v>
      </c>
      <c r="AG1625">
        <v>0</v>
      </c>
      <c r="AH1625">
        <v>0</v>
      </c>
      <c r="AI1625" t="s">
        <v>1534</v>
      </c>
      <c r="AJ1625" t="s">
        <v>1505</v>
      </c>
      <c r="AK1625" t="s">
        <v>14</v>
      </c>
      <c r="AL1625">
        <v>2010</v>
      </c>
      <c r="AM1625">
        <v>14</v>
      </c>
      <c r="AN1625" t="s">
        <v>59</v>
      </c>
      <c r="AO1625" t="s">
        <v>3400</v>
      </c>
    </row>
    <row r="1626" spans="1:41" x14ac:dyDescent="0.25">
      <c r="A1626">
        <f>MAX(A$8:A1625)+1</f>
        <v>1618</v>
      </c>
      <c r="B1626" s="2">
        <f>T1626</f>
        <v>10464</v>
      </c>
      <c r="C1626" s="2">
        <f>S1626</f>
        <v>19</v>
      </c>
      <c r="D1626" s="2" t="str">
        <f>AO1626</f>
        <v>OP / CAT1F / INF A / CAT</v>
      </c>
      <c r="E1626" s="2">
        <f>U1626</f>
        <v>10</v>
      </c>
      <c r="F1626" s="2">
        <f>W1626</f>
        <v>1</v>
      </c>
      <c r="G1626" s="2">
        <f>X1626</f>
        <v>2</v>
      </c>
      <c r="H1626" s="2">
        <f>Y1626</f>
        <v>10</v>
      </c>
      <c r="I1626" s="3">
        <f>Z1626</f>
        <v>0</v>
      </c>
      <c r="J1626" s="3">
        <f>AA1626</f>
        <v>0</v>
      </c>
      <c r="K1626" s="3">
        <f>AB1626</f>
        <v>200</v>
      </c>
      <c r="L1626" s="3">
        <f>AC1626</f>
        <v>200</v>
      </c>
      <c r="M1626" s="3">
        <f>AD1626</f>
        <v>200</v>
      </c>
      <c r="N1626" s="3">
        <f>AE1626</f>
        <v>200</v>
      </c>
      <c r="O1626" s="3">
        <f>AF1626</f>
        <v>200</v>
      </c>
      <c r="P1626" s="3">
        <f>AG1626</f>
        <v>0</v>
      </c>
      <c r="Q1626" s="3">
        <f>AH1626</f>
        <v>0</v>
      </c>
      <c r="R1626" t="s">
        <v>1536</v>
      </c>
      <c r="S1626">
        <v>19</v>
      </c>
      <c r="T1626">
        <v>10464</v>
      </c>
      <c r="U1626">
        <v>10</v>
      </c>
      <c r="V1626" t="s">
        <v>22</v>
      </c>
      <c r="W1626">
        <v>1</v>
      </c>
      <c r="X1626">
        <v>2</v>
      </c>
      <c r="Y1626">
        <v>10</v>
      </c>
      <c r="Z1626">
        <v>0</v>
      </c>
      <c r="AA1626">
        <v>0</v>
      </c>
      <c r="AB1626">
        <v>200</v>
      </c>
      <c r="AC1626">
        <v>200</v>
      </c>
      <c r="AD1626">
        <v>200</v>
      </c>
      <c r="AE1626">
        <v>200</v>
      </c>
      <c r="AF1626">
        <v>200</v>
      </c>
      <c r="AG1626">
        <v>0</v>
      </c>
      <c r="AH1626">
        <v>0</v>
      </c>
      <c r="AI1626" t="s">
        <v>1534</v>
      </c>
      <c r="AJ1626" t="s">
        <v>1505</v>
      </c>
      <c r="AK1626" t="s">
        <v>14</v>
      </c>
      <c r="AL1626">
        <v>2010</v>
      </c>
      <c r="AM1626">
        <v>14</v>
      </c>
      <c r="AN1626" t="s">
        <v>59</v>
      </c>
      <c r="AO1626" t="s">
        <v>64</v>
      </c>
    </row>
    <row r="1627" spans="1:41" x14ac:dyDescent="0.25">
      <c r="A1627">
        <f>MAX(A$8:A1626)+1</f>
        <v>1619</v>
      </c>
      <c r="B1627" s="2">
        <f>T1627</f>
        <v>10464</v>
      </c>
      <c r="C1627" s="2">
        <f>S1627</f>
        <v>79</v>
      </c>
      <c r="D1627" s="2" t="str">
        <f>AO1627</f>
        <v>TOR / ZON / INF / EST</v>
      </c>
      <c r="E1627" s="2">
        <f>U1627</f>
        <v>4.5</v>
      </c>
      <c r="F1627" s="2">
        <f>W1627</f>
        <v>2</v>
      </c>
      <c r="G1627" s="2">
        <f>X1627</f>
        <v>2</v>
      </c>
      <c r="H1627" s="2">
        <f>Y1627</f>
        <v>10</v>
      </c>
      <c r="I1627" s="3">
        <f>Z1627</f>
        <v>0</v>
      </c>
      <c r="J1627" s="3">
        <f>AA1627</f>
        <v>0</v>
      </c>
      <c r="K1627" s="3">
        <f>AB1627</f>
        <v>0</v>
      </c>
      <c r="L1627" s="3">
        <f>AC1627</f>
        <v>180</v>
      </c>
      <c r="M1627" s="3">
        <f>AD1627</f>
        <v>180</v>
      </c>
      <c r="N1627" s="3">
        <f>AE1627</f>
        <v>180</v>
      </c>
      <c r="O1627" s="3">
        <f>AF1627</f>
        <v>180</v>
      </c>
      <c r="P1627" s="3">
        <f>AG1627</f>
        <v>0</v>
      </c>
      <c r="Q1627" s="3">
        <f>AH1627</f>
        <v>0</v>
      </c>
      <c r="R1627" t="s">
        <v>2158</v>
      </c>
      <c r="S1627">
        <v>79</v>
      </c>
      <c r="T1627">
        <v>10464</v>
      </c>
      <c r="U1627">
        <v>4.5</v>
      </c>
      <c r="V1627" t="s">
        <v>3882</v>
      </c>
      <c r="W1627">
        <v>2</v>
      </c>
      <c r="X1627">
        <v>2</v>
      </c>
      <c r="Y1627">
        <v>10</v>
      </c>
      <c r="Z1627">
        <v>0</v>
      </c>
      <c r="AA1627">
        <v>0</v>
      </c>
      <c r="AB1627">
        <v>0</v>
      </c>
      <c r="AC1627">
        <v>180</v>
      </c>
      <c r="AD1627">
        <v>180</v>
      </c>
      <c r="AE1627">
        <v>180</v>
      </c>
      <c r="AF1627">
        <v>180</v>
      </c>
      <c r="AG1627">
        <v>0</v>
      </c>
      <c r="AH1627">
        <v>0</v>
      </c>
      <c r="AI1627" t="s">
        <v>1534</v>
      </c>
      <c r="AJ1627" t="s">
        <v>1505</v>
      </c>
      <c r="AK1627" t="s">
        <v>14</v>
      </c>
      <c r="AL1627">
        <v>2010</v>
      </c>
      <c r="AM1627">
        <v>14</v>
      </c>
      <c r="AN1627" t="s">
        <v>59</v>
      </c>
      <c r="AO1627" t="s">
        <v>62</v>
      </c>
    </row>
    <row r="1628" spans="1:41" x14ac:dyDescent="0.25">
      <c r="A1628">
        <f>MAX(A$8:A1627)+1</f>
        <v>1620</v>
      </c>
      <c r="B1628" s="2">
        <f>T1628</f>
        <v>10464</v>
      </c>
      <c r="C1628" s="2">
        <f>S1628</f>
        <v>121</v>
      </c>
      <c r="D1628" s="2" t="str">
        <f>AO1628</f>
        <v>CAMP / CAT / INF / CAT</v>
      </c>
      <c r="E1628" s="2">
        <f>U1628</f>
        <v>2</v>
      </c>
      <c r="F1628" s="2">
        <f>W1628</f>
        <v>2</v>
      </c>
      <c r="G1628" s="2">
        <f>X1628</f>
        <v>2</v>
      </c>
      <c r="H1628" s="2">
        <f>Y1628</f>
        <v>10</v>
      </c>
      <c r="I1628" s="3">
        <f>Z1628</f>
        <v>0</v>
      </c>
      <c r="J1628" s="3">
        <f>AA1628</f>
        <v>0</v>
      </c>
      <c r="K1628" s="3">
        <f>AB1628</f>
        <v>0</v>
      </c>
      <c r="L1628" s="3">
        <f>AC1628</f>
        <v>0</v>
      </c>
      <c r="M1628" s="3">
        <f>AD1628</f>
        <v>0</v>
      </c>
      <c r="N1628" s="3">
        <f>AE1628</f>
        <v>0</v>
      </c>
      <c r="O1628" s="3">
        <f>AF1628</f>
        <v>80</v>
      </c>
      <c r="P1628" s="3">
        <f>AG1628</f>
        <v>0</v>
      </c>
      <c r="Q1628" s="3">
        <f>AH1628</f>
        <v>0</v>
      </c>
      <c r="R1628" t="s">
        <v>2293</v>
      </c>
      <c r="S1628">
        <v>121</v>
      </c>
      <c r="T1628">
        <v>10464</v>
      </c>
      <c r="U1628">
        <v>2</v>
      </c>
      <c r="V1628" t="s">
        <v>4113</v>
      </c>
      <c r="W1628">
        <v>2</v>
      </c>
      <c r="X1628">
        <v>2</v>
      </c>
      <c r="Y1628">
        <v>10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80</v>
      </c>
      <c r="AG1628">
        <v>0</v>
      </c>
      <c r="AH1628">
        <v>0</v>
      </c>
      <c r="AI1628" t="s">
        <v>1534</v>
      </c>
      <c r="AJ1628" t="s">
        <v>1505</v>
      </c>
      <c r="AK1628" t="s">
        <v>14</v>
      </c>
      <c r="AL1628">
        <v>2010</v>
      </c>
      <c r="AM1628">
        <v>14</v>
      </c>
      <c r="AN1628" t="s">
        <v>59</v>
      </c>
      <c r="AO1628" t="s">
        <v>110</v>
      </c>
    </row>
    <row r="1629" spans="1:41" x14ac:dyDescent="0.25">
      <c r="A1629">
        <f>MAX(A$8:A1628)+1</f>
        <v>1621</v>
      </c>
      <c r="B1629" s="2">
        <f>T1629</f>
        <v>10464</v>
      </c>
      <c r="C1629" s="2">
        <f>S1629</f>
        <v>33</v>
      </c>
      <c r="D1629" s="2" t="str">
        <f>AO1629</f>
        <v>OP / CAT2F / INF A / CAT</v>
      </c>
      <c r="E1629" s="2">
        <f>U1629</f>
        <v>6.5</v>
      </c>
      <c r="F1629" s="2">
        <f>W1629</f>
        <v>1</v>
      </c>
      <c r="G1629" s="2">
        <f>X1629</f>
        <v>2</v>
      </c>
      <c r="H1629" s="2">
        <f>Y1629</f>
        <v>10</v>
      </c>
      <c r="I1629" s="3">
        <f>Z1629</f>
        <v>0</v>
      </c>
      <c r="J1629" s="3">
        <f>AA1629</f>
        <v>0</v>
      </c>
      <c r="K1629" s="3">
        <f>AB1629</f>
        <v>130</v>
      </c>
      <c r="L1629" s="3">
        <f>AC1629</f>
        <v>130</v>
      </c>
      <c r="M1629" s="3">
        <f>AD1629</f>
        <v>130</v>
      </c>
      <c r="N1629" s="3">
        <f>AE1629</f>
        <v>130</v>
      </c>
      <c r="O1629" s="3">
        <f>AF1629</f>
        <v>130</v>
      </c>
      <c r="P1629" s="3">
        <f>AG1629</f>
        <v>0</v>
      </c>
      <c r="Q1629" s="3">
        <f>AH1629</f>
        <v>0</v>
      </c>
      <c r="R1629" t="s">
        <v>4414</v>
      </c>
      <c r="S1629">
        <v>33</v>
      </c>
      <c r="T1629">
        <v>10464</v>
      </c>
      <c r="U1629">
        <v>6.5</v>
      </c>
      <c r="V1629" t="s">
        <v>4225</v>
      </c>
      <c r="W1629">
        <v>1</v>
      </c>
      <c r="X1629">
        <v>2</v>
      </c>
      <c r="Y1629">
        <v>10</v>
      </c>
      <c r="Z1629">
        <v>0</v>
      </c>
      <c r="AA1629">
        <v>0</v>
      </c>
      <c r="AB1629">
        <v>130</v>
      </c>
      <c r="AC1629">
        <v>130</v>
      </c>
      <c r="AD1629">
        <v>130</v>
      </c>
      <c r="AE1629">
        <v>130</v>
      </c>
      <c r="AF1629">
        <v>130</v>
      </c>
      <c r="AG1629">
        <v>0</v>
      </c>
      <c r="AH1629">
        <v>0</v>
      </c>
      <c r="AI1629" t="s">
        <v>1534</v>
      </c>
      <c r="AJ1629" t="s">
        <v>1505</v>
      </c>
      <c r="AK1629" t="s">
        <v>14</v>
      </c>
      <c r="AL1629">
        <v>2010</v>
      </c>
      <c r="AM1629">
        <v>14</v>
      </c>
      <c r="AN1629" t="s">
        <v>59</v>
      </c>
      <c r="AO1629" t="s">
        <v>61</v>
      </c>
    </row>
    <row r="1630" spans="1:41" x14ac:dyDescent="0.25">
      <c r="A1630">
        <f>MAX(A$8:A1629)+1</f>
        <v>1622</v>
      </c>
      <c r="B1630" s="2">
        <f>T1630</f>
        <v>10464</v>
      </c>
      <c r="C1630" s="2">
        <f>S1630</f>
        <v>52</v>
      </c>
      <c r="D1630" s="2" t="str">
        <f>AO1630</f>
        <v>OP / CAT3F / INF A / CAT</v>
      </c>
      <c r="E1630" s="2">
        <f>U1630</f>
        <v>6.5</v>
      </c>
      <c r="F1630" s="2">
        <f>W1630</f>
        <v>1</v>
      </c>
      <c r="G1630" s="2">
        <f>X1630</f>
        <v>2</v>
      </c>
      <c r="H1630" s="2">
        <f>Y1630</f>
        <v>10</v>
      </c>
      <c r="I1630" s="3">
        <f>Z1630</f>
        <v>0</v>
      </c>
      <c r="J1630" s="3">
        <f>AA1630</f>
        <v>0</v>
      </c>
      <c r="K1630" s="3">
        <f>AB1630</f>
        <v>130</v>
      </c>
      <c r="L1630" s="3">
        <f>AC1630</f>
        <v>130</v>
      </c>
      <c r="M1630" s="3">
        <f>AD1630</f>
        <v>130</v>
      </c>
      <c r="N1630" s="3">
        <f>AE1630</f>
        <v>130</v>
      </c>
      <c r="O1630" s="3">
        <f>AF1630</f>
        <v>130</v>
      </c>
      <c r="P1630" s="3">
        <f>AG1630</f>
        <v>0</v>
      </c>
      <c r="Q1630" s="3">
        <f>AH1630</f>
        <v>0</v>
      </c>
      <c r="R1630" t="s">
        <v>2511</v>
      </c>
      <c r="S1630">
        <v>52</v>
      </c>
      <c r="T1630">
        <v>10464</v>
      </c>
      <c r="U1630">
        <v>6.5</v>
      </c>
      <c r="V1630" t="s">
        <v>4962</v>
      </c>
      <c r="W1630">
        <v>1</v>
      </c>
      <c r="X1630">
        <v>2</v>
      </c>
      <c r="Y1630">
        <v>10</v>
      </c>
      <c r="Z1630">
        <v>0</v>
      </c>
      <c r="AA1630">
        <v>0</v>
      </c>
      <c r="AB1630">
        <v>130</v>
      </c>
      <c r="AC1630">
        <v>130</v>
      </c>
      <c r="AD1630">
        <v>130</v>
      </c>
      <c r="AE1630">
        <v>130</v>
      </c>
      <c r="AF1630">
        <v>130</v>
      </c>
      <c r="AG1630">
        <v>0</v>
      </c>
      <c r="AH1630">
        <v>0</v>
      </c>
      <c r="AI1630" t="s">
        <v>1534</v>
      </c>
      <c r="AJ1630" t="s">
        <v>1505</v>
      </c>
      <c r="AK1630" t="s">
        <v>14</v>
      </c>
      <c r="AL1630">
        <v>2010</v>
      </c>
      <c r="AM1630">
        <v>14</v>
      </c>
      <c r="AN1630" t="s">
        <v>59</v>
      </c>
      <c r="AO1630" t="s">
        <v>116</v>
      </c>
    </row>
    <row r="1631" spans="1:41" x14ac:dyDescent="0.25">
      <c r="A1631">
        <f>MAX(A$8:A1630)+1</f>
        <v>1623</v>
      </c>
      <c r="B1631" s="2">
        <f>T1631</f>
        <v>10482</v>
      </c>
      <c r="C1631" s="2">
        <f>S1631</f>
        <v>180</v>
      </c>
      <c r="D1631" s="2" t="str">
        <f>AO1631</f>
        <v>TOR / NAC / CAD / EST</v>
      </c>
      <c r="E1631" s="2">
        <f>U1631</f>
        <v>3</v>
      </c>
      <c r="F1631" s="2">
        <f>W1631</f>
        <v>0.3</v>
      </c>
      <c r="G1631" s="2">
        <f>X1631</f>
        <v>3.5</v>
      </c>
      <c r="H1631" s="2">
        <f>Y1631</f>
        <v>10</v>
      </c>
      <c r="I1631" s="3">
        <f>Z1631</f>
        <v>0</v>
      </c>
      <c r="J1631" s="3">
        <f>AA1631</f>
        <v>0</v>
      </c>
      <c r="K1631" s="3">
        <f>AB1631</f>
        <v>0</v>
      </c>
      <c r="L1631" s="3">
        <f>AC1631</f>
        <v>31.499999999999993</v>
      </c>
      <c r="M1631" s="3">
        <f>AD1631</f>
        <v>31.499999999999993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2394</v>
      </c>
      <c r="S1631">
        <v>180</v>
      </c>
      <c r="T1631">
        <v>10482</v>
      </c>
      <c r="U1631">
        <v>3</v>
      </c>
      <c r="V1631" t="s">
        <v>11</v>
      </c>
      <c r="W1631">
        <v>0.3</v>
      </c>
      <c r="X1631">
        <v>3.5</v>
      </c>
      <c r="Y1631">
        <v>10</v>
      </c>
      <c r="Z1631">
        <v>0</v>
      </c>
      <c r="AA1631">
        <v>0</v>
      </c>
      <c r="AB1631">
        <v>0</v>
      </c>
      <c r="AC1631">
        <v>31.499999999999993</v>
      </c>
      <c r="AD1631">
        <v>31.499999999999993</v>
      </c>
      <c r="AE1631">
        <v>0</v>
      </c>
      <c r="AF1631">
        <v>0</v>
      </c>
      <c r="AG1631">
        <v>0</v>
      </c>
      <c r="AH1631">
        <v>0</v>
      </c>
      <c r="AI1631" t="s">
        <v>1041</v>
      </c>
      <c r="AJ1631" t="s">
        <v>1016</v>
      </c>
      <c r="AK1631" t="s">
        <v>28</v>
      </c>
      <c r="AL1631">
        <v>2007</v>
      </c>
      <c r="AM1631">
        <v>17</v>
      </c>
      <c r="AN1631" t="s">
        <v>29</v>
      </c>
      <c r="AO1631" t="s">
        <v>2399</v>
      </c>
    </row>
    <row r="1632" spans="1:41" x14ac:dyDescent="0.25">
      <c r="A1632">
        <f>MAX(A$8:A1631)+1</f>
        <v>1624</v>
      </c>
      <c r="B1632" s="2">
        <f>T1632</f>
        <v>10482</v>
      </c>
      <c r="C1632" s="2">
        <f>S1632</f>
        <v>182</v>
      </c>
      <c r="D1632" s="2" t="str">
        <f>AO1632</f>
        <v>CAMP / ESP / CAD / CAT</v>
      </c>
      <c r="E1632" s="2">
        <f>U1632</f>
        <v>0.5</v>
      </c>
      <c r="F1632" s="2">
        <f>W1632</f>
        <v>4</v>
      </c>
      <c r="G1632" s="2">
        <f>X1632</f>
        <v>3.5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0</v>
      </c>
      <c r="L1632" s="3">
        <f>AC1632</f>
        <v>0</v>
      </c>
      <c r="M1632" s="3">
        <f>AD1632</f>
        <v>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2825</v>
      </c>
      <c r="S1632">
        <v>182</v>
      </c>
      <c r="T1632">
        <v>10482</v>
      </c>
      <c r="U1632">
        <v>0.5</v>
      </c>
      <c r="V1632" t="s">
        <v>11</v>
      </c>
      <c r="W1632">
        <v>4</v>
      </c>
      <c r="X1632">
        <v>3.5</v>
      </c>
      <c r="Y1632">
        <v>10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 t="s">
        <v>1041</v>
      </c>
      <c r="AJ1632" t="s">
        <v>1016</v>
      </c>
      <c r="AK1632" t="s">
        <v>28</v>
      </c>
      <c r="AL1632">
        <v>2007</v>
      </c>
      <c r="AM1632">
        <v>17</v>
      </c>
      <c r="AN1632" t="s">
        <v>29</v>
      </c>
      <c r="AO1632" t="s">
        <v>2674</v>
      </c>
    </row>
    <row r="1633" spans="1:41" x14ac:dyDescent="0.25">
      <c r="A1633">
        <f>MAX(A$8:A1632)+1</f>
        <v>1625</v>
      </c>
      <c r="B1633" s="2">
        <f>T1633</f>
        <v>10482</v>
      </c>
      <c r="C1633" s="2">
        <f>S1633</f>
        <v>3</v>
      </c>
      <c r="D1633" s="2" t="str">
        <f>AO1633</f>
        <v>LLIGUES ESTATALS /  /  / EST</v>
      </c>
      <c r="E1633" s="2">
        <f>U1633</f>
        <v>1260</v>
      </c>
      <c r="F1633" s="2">
        <f>W1633</f>
        <v>1</v>
      </c>
      <c r="G1633" s="2">
        <f>X1633</f>
        <v>1</v>
      </c>
      <c r="H1633" s="2">
        <f>Y1633</f>
        <v>1</v>
      </c>
      <c r="I1633" s="3">
        <f>Z1633</f>
        <v>0</v>
      </c>
      <c r="J1633" s="3">
        <f>AA1633</f>
        <v>0</v>
      </c>
      <c r="K1633" s="3">
        <f>AB1633</f>
        <v>1260</v>
      </c>
      <c r="L1633" s="3">
        <f>AC1633</f>
        <v>0</v>
      </c>
      <c r="M1633" s="3">
        <f>AD1633</f>
        <v>0</v>
      </c>
      <c r="N1633" s="3">
        <f>AE1633</f>
        <v>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1897</v>
      </c>
      <c r="S1633">
        <v>3</v>
      </c>
      <c r="T1633">
        <v>10482</v>
      </c>
      <c r="U1633">
        <v>1260</v>
      </c>
      <c r="V1633" t="s">
        <v>11</v>
      </c>
      <c r="W1633">
        <v>1</v>
      </c>
      <c r="X1633">
        <v>1</v>
      </c>
      <c r="Y1633">
        <v>1</v>
      </c>
      <c r="Z1633">
        <v>0</v>
      </c>
      <c r="AA1633">
        <v>0</v>
      </c>
      <c r="AB1633">
        <v>1260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 t="s">
        <v>1041</v>
      </c>
      <c r="AJ1633" t="s">
        <v>1016</v>
      </c>
      <c r="AK1633" t="s">
        <v>28</v>
      </c>
      <c r="AL1633">
        <v>2007</v>
      </c>
      <c r="AM1633">
        <v>17</v>
      </c>
      <c r="AN1633" t="s">
        <v>29</v>
      </c>
      <c r="AO1633" t="s">
        <v>1693</v>
      </c>
    </row>
    <row r="1634" spans="1:41" x14ac:dyDescent="0.25">
      <c r="A1634">
        <f>MAX(A$8:A1633)+1</f>
        <v>1626</v>
      </c>
      <c r="B1634" s="2">
        <f>T1634</f>
        <v>10482</v>
      </c>
      <c r="C1634" s="2">
        <f>S1634</f>
        <v>2</v>
      </c>
      <c r="D1634" s="2" t="str">
        <f>AO1634</f>
        <v>RQ / RFETM / ABS / EST</v>
      </c>
      <c r="E1634" s="2">
        <f>U1634</f>
        <v>474</v>
      </c>
      <c r="F1634" s="2">
        <f>W1634</f>
        <v>0.1</v>
      </c>
      <c r="G1634" s="2">
        <f>X1634</f>
        <v>1</v>
      </c>
      <c r="H1634" s="2">
        <f>Y1634</f>
        <v>10</v>
      </c>
      <c r="I1634" s="3">
        <f>Z1634</f>
        <v>0</v>
      </c>
      <c r="J1634" s="3">
        <f>AA1634</f>
        <v>0</v>
      </c>
      <c r="K1634" s="3">
        <f>AB1634</f>
        <v>474.00000000000006</v>
      </c>
      <c r="L1634" s="3">
        <f>AC1634</f>
        <v>0</v>
      </c>
      <c r="M1634" s="3">
        <f>AD1634</f>
        <v>0</v>
      </c>
      <c r="N1634" s="3">
        <f>AE1634</f>
        <v>0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1042</v>
      </c>
      <c r="S1634">
        <v>2</v>
      </c>
      <c r="T1634">
        <v>10482</v>
      </c>
      <c r="U1634">
        <v>474</v>
      </c>
      <c r="V1634" t="s">
        <v>11</v>
      </c>
      <c r="W1634">
        <v>0.1</v>
      </c>
      <c r="X1634">
        <v>1</v>
      </c>
      <c r="Y1634">
        <v>10</v>
      </c>
      <c r="Z1634">
        <v>0</v>
      </c>
      <c r="AA1634">
        <v>0</v>
      </c>
      <c r="AB1634">
        <v>474.00000000000006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 t="s">
        <v>1041</v>
      </c>
      <c r="AJ1634" t="s">
        <v>1016</v>
      </c>
      <c r="AK1634" t="s">
        <v>28</v>
      </c>
      <c r="AL1634">
        <v>2007</v>
      </c>
      <c r="AM1634">
        <v>17</v>
      </c>
      <c r="AN1634" t="s">
        <v>29</v>
      </c>
      <c r="AO1634" t="s">
        <v>16</v>
      </c>
    </row>
    <row r="1635" spans="1:41" x14ac:dyDescent="0.25">
      <c r="A1635">
        <f>MAX(A$8:A1634)+1</f>
        <v>1627</v>
      </c>
      <c r="B1635" s="2">
        <f>T1635</f>
        <v>10482</v>
      </c>
      <c r="C1635" s="2">
        <f>S1635</f>
        <v>152</v>
      </c>
      <c r="D1635" s="2" t="str">
        <f>AO1635</f>
        <v>OP / OLOT / ABS / CAT</v>
      </c>
      <c r="E1635" s="2">
        <f>U1635</f>
        <v>1</v>
      </c>
      <c r="F1635" s="2">
        <f>W1635</f>
        <v>0.25</v>
      </c>
      <c r="G1635" s="2">
        <f>X1635</f>
        <v>15</v>
      </c>
      <c r="H1635" s="2">
        <f>Y1635</f>
        <v>10</v>
      </c>
      <c r="I1635" s="3">
        <f>Z1635</f>
        <v>0</v>
      </c>
      <c r="J1635" s="3">
        <f>AA1635</f>
        <v>0</v>
      </c>
      <c r="K1635" s="3">
        <f>AB1635</f>
        <v>37.5</v>
      </c>
      <c r="L1635" s="3">
        <f>AC1635</f>
        <v>37.5</v>
      </c>
      <c r="M1635" s="3">
        <f>AD1635</f>
        <v>37.5</v>
      </c>
      <c r="N1635" s="3">
        <f>AE1635</f>
        <v>0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1043</v>
      </c>
      <c r="S1635">
        <v>152</v>
      </c>
      <c r="T1635">
        <v>10482</v>
      </c>
      <c r="U1635">
        <v>1</v>
      </c>
      <c r="V1635" t="s">
        <v>22</v>
      </c>
      <c r="W1635">
        <v>0.25</v>
      </c>
      <c r="X1635">
        <v>15</v>
      </c>
      <c r="Y1635">
        <v>10</v>
      </c>
      <c r="Z1635">
        <v>0</v>
      </c>
      <c r="AA1635">
        <v>0</v>
      </c>
      <c r="AB1635">
        <v>37.5</v>
      </c>
      <c r="AC1635">
        <v>37.5</v>
      </c>
      <c r="AD1635">
        <v>37.5</v>
      </c>
      <c r="AE1635">
        <v>0</v>
      </c>
      <c r="AF1635">
        <v>0</v>
      </c>
      <c r="AG1635">
        <v>0</v>
      </c>
      <c r="AH1635">
        <v>0</v>
      </c>
      <c r="AI1635" t="s">
        <v>1041</v>
      </c>
      <c r="AJ1635" t="s">
        <v>1016</v>
      </c>
      <c r="AK1635" t="s">
        <v>28</v>
      </c>
      <c r="AL1635">
        <v>2007</v>
      </c>
      <c r="AM1635">
        <v>17</v>
      </c>
      <c r="AN1635" t="s">
        <v>29</v>
      </c>
      <c r="AO1635" t="s">
        <v>198</v>
      </c>
    </row>
    <row r="1636" spans="1:41" x14ac:dyDescent="0.25">
      <c r="A1636">
        <f>MAX(A$8:A1635)+1</f>
        <v>1628</v>
      </c>
      <c r="B1636" s="2">
        <f>T1636</f>
        <v>10482</v>
      </c>
      <c r="C1636" s="2">
        <f>S1636</f>
        <v>88</v>
      </c>
      <c r="D1636" s="2" t="str">
        <f>AO1636</f>
        <v>TOR / EST / JUV / EST</v>
      </c>
      <c r="E1636" s="2">
        <f>U1636</f>
        <v>3</v>
      </c>
      <c r="F1636" s="2">
        <f>W1636</f>
        <v>4</v>
      </c>
      <c r="G1636" s="2">
        <f>X1636</f>
        <v>6</v>
      </c>
      <c r="H1636" s="2">
        <f>Y1636</f>
        <v>10</v>
      </c>
      <c r="I1636" s="3">
        <f>Z1636</f>
        <v>0</v>
      </c>
      <c r="J1636" s="3">
        <f>AA1636</f>
        <v>0</v>
      </c>
      <c r="K1636" s="3">
        <f>AB1636</f>
        <v>0</v>
      </c>
      <c r="L1636" s="3">
        <f>AC1636</f>
        <v>720</v>
      </c>
      <c r="M1636" s="3">
        <f>AD1636</f>
        <v>720</v>
      </c>
      <c r="N1636" s="3">
        <f>AE1636</f>
        <v>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4796</v>
      </c>
      <c r="S1636">
        <v>88</v>
      </c>
      <c r="T1636">
        <v>10482</v>
      </c>
      <c r="U1636">
        <v>3</v>
      </c>
      <c r="V1636" t="s">
        <v>2462</v>
      </c>
      <c r="W1636">
        <v>4</v>
      </c>
      <c r="X1636">
        <v>6</v>
      </c>
      <c r="Y1636">
        <v>10</v>
      </c>
      <c r="Z1636">
        <v>0</v>
      </c>
      <c r="AA1636">
        <v>0</v>
      </c>
      <c r="AB1636">
        <v>0</v>
      </c>
      <c r="AC1636">
        <v>720</v>
      </c>
      <c r="AD1636">
        <v>720</v>
      </c>
      <c r="AE1636">
        <v>0</v>
      </c>
      <c r="AF1636">
        <v>0</v>
      </c>
      <c r="AG1636">
        <v>0</v>
      </c>
      <c r="AH1636">
        <v>0</v>
      </c>
      <c r="AI1636" t="s">
        <v>1041</v>
      </c>
      <c r="AJ1636" t="s">
        <v>1016</v>
      </c>
      <c r="AK1636" t="s">
        <v>28</v>
      </c>
      <c r="AL1636">
        <v>2007</v>
      </c>
      <c r="AM1636">
        <v>17</v>
      </c>
      <c r="AN1636" t="s">
        <v>29</v>
      </c>
      <c r="AO1636" t="s">
        <v>99</v>
      </c>
    </row>
    <row r="1637" spans="1:41" x14ac:dyDescent="0.25">
      <c r="A1637">
        <f>MAX(A$8:A1636)+1</f>
        <v>1629</v>
      </c>
      <c r="B1637" s="2">
        <f>T1637</f>
        <v>10526</v>
      </c>
      <c r="C1637" s="2">
        <f>S1637</f>
        <v>180</v>
      </c>
      <c r="D1637" s="2" t="str">
        <f>AO1637</f>
        <v>TOR / NAC / CAD / EST</v>
      </c>
      <c r="E1637" s="2">
        <f>U1637</f>
        <v>3</v>
      </c>
      <c r="F1637" s="2">
        <f>W1637</f>
        <v>0.3</v>
      </c>
      <c r="G1637" s="2">
        <f>X1637</f>
        <v>3.5</v>
      </c>
      <c r="H1637" s="2">
        <f>Y1637</f>
        <v>10</v>
      </c>
      <c r="I1637" s="3">
        <f>Z1637</f>
        <v>0</v>
      </c>
      <c r="J1637" s="3">
        <f>AA1637</f>
        <v>0</v>
      </c>
      <c r="K1637" s="3">
        <f>AB1637</f>
        <v>0</v>
      </c>
      <c r="L1637" s="3">
        <f>AC1637</f>
        <v>31.499999999999993</v>
      </c>
      <c r="M1637" s="3">
        <f>AD1637</f>
        <v>31.499999999999993</v>
      </c>
      <c r="N1637" s="3">
        <f>AE1637</f>
        <v>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2395</v>
      </c>
      <c r="S1637">
        <v>180</v>
      </c>
      <c r="T1637">
        <v>10526</v>
      </c>
      <c r="U1637">
        <v>3</v>
      </c>
      <c r="V1637" t="s">
        <v>11</v>
      </c>
      <c r="W1637">
        <v>0.3</v>
      </c>
      <c r="X1637">
        <v>3.5</v>
      </c>
      <c r="Y1637">
        <v>10</v>
      </c>
      <c r="Z1637">
        <v>0</v>
      </c>
      <c r="AA1637">
        <v>0</v>
      </c>
      <c r="AB1637">
        <v>0</v>
      </c>
      <c r="AC1637">
        <v>31.499999999999993</v>
      </c>
      <c r="AD1637">
        <v>31.499999999999993</v>
      </c>
      <c r="AE1637">
        <v>0</v>
      </c>
      <c r="AF1637">
        <v>0</v>
      </c>
      <c r="AG1637">
        <v>0</v>
      </c>
      <c r="AH1637">
        <v>0</v>
      </c>
      <c r="AI1637" t="s">
        <v>3244</v>
      </c>
      <c r="AJ1637" t="s">
        <v>1115</v>
      </c>
      <c r="AK1637" t="s">
        <v>14</v>
      </c>
      <c r="AL1637">
        <v>2007</v>
      </c>
      <c r="AM1637">
        <v>17</v>
      </c>
      <c r="AN1637" t="s">
        <v>29</v>
      </c>
      <c r="AO1637" t="s">
        <v>2399</v>
      </c>
    </row>
    <row r="1638" spans="1:41" x14ac:dyDescent="0.25">
      <c r="A1638">
        <f>MAX(A$8:A1637)+1</f>
        <v>1630</v>
      </c>
      <c r="B1638" s="2">
        <f>T1638</f>
        <v>10526</v>
      </c>
      <c r="C1638" s="2">
        <f>S1638</f>
        <v>182</v>
      </c>
      <c r="D1638" s="2" t="str">
        <f>AO1638</f>
        <v>CAMP / ESP / CAD / CAT</v>
      </c>
      <c r="E1638" s="2">
        <f>U1638</f>
        <v>1</v>
      </c>
      <c r="F1638" s="2">
        <f>W1638</f>
        <v>4</v>
      </c>
      <c r="G1638" s="2">
        <f>X1638</f>
        <v>3.5</v>
      </c>
      <c r="H1638" s="2">
        <f>Y1638</f>
        <v>10</v>
      </c>
      <c r="I1638" s="3">
        <f>Z1638</f>
        <v>0</v>
      </c>
      <c r="J1638" s="3">
        <f>AA1638</f>
        <v>0</v>
      </c>
      <c r="K1638" s="3">
        <f>AB1638</f>
        <v>0</v>
      </c>
      <c r="L1638" s="3">
        <f>AC1638</f>
        <v>0</v>
      </c>
      <c r="M1638" s="3">
        <f>AD1638</f>
        <v>0</v>
      </c>
      <c r="N1638" s="3">
        <f>AE1638</f>
        <v>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2692</v>
      </c>
      <c r="S1638">
        <v>182</v>
      </c>
      <c r="T1638">
        <v>10526</v>
      </c>
      <c r="U1638">
        <v>1</v>
      </c>
      <c r="V1638" t="s">
        <v>11</v>
      </c>
      <c r="W1638">
        <v>4</v>
      </c>
      <c r="X1638">
        <v>3.5</v>
      </c>
      <c r="Y1638">
        <v>10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 t="s">
        <v>3244</v>
      </c>
      <c r="AJ1638" t="s">
        <v>1115</v>
      </c>
      <c r="AK1638" t="s">
        <v>14</v>
      </c>
      <c r="AL1638">
        <v>2007</v>
      </c>
      <c r="AM1638">
        <v>17</v>
      </c>
      <c r="AN1638" t="s">
        <v>29</v>
      </c>
      <c r="AO1638" t="s">
        <v>2674</v>
      </c>
    </row>
    <row r="1639" spans="1:41" x14ac:dyDescent="0.25">
      <c r="A1639">
        <f>MAX(A$8:A1638)+1</f>
        <v>1631</v>
      </c>
      <c r="B1639" s="2">
        <f>T1639</f>
        <v>10526</v>
      </c>
      <c r="C1639" s="2">
        <f>S1639</f>
        <v>3</v>
      </c>
      <c r="D1639" s="2" t="str">
        <f>AO1639</f>
        <v>LLIGUES ESTATALS /  /  / EST</v>
      </c>
      <c r="E1639" s="2">
        <f>U1639</f>
        <v>900</v>
      </c>
      <c r="F1639" s="2">
        <f>W1639</f>
        <v>1</v>
      </c>
      <c r="G1639" s="2">
        <f>X1639</f>
        <v>1</v>
      </c>
      <c r="H1639" s="2">
        <f>Y1639</f>
        <v>1</v>
      </c>
      <c r="I1639" s="3">
        <f>Z1639</f>
        <v>0</v>
      </c>
      <c r="J1639" s="3">
        <f>AA1639</f>
        <v>0</v>
      </c>
      <c r="K1639" s="3">
        <f>AB1639</f>
        <v>900</v>
      </c>
      <c r="L1639" s="3">
        <f>AC1639</f>
        <v>0</v>
      </c>
      <c r="M1639" s="3">
        <f>AD1639</f>
        <v>0</v>
      </c>
      <c r="N1639" s="3">
        <f>AE1639</f>
        <v>0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1755</v>
      </c>
      <c r="S1639">
        <v>3</v>
      </c>
      <c r="T1639">
        <v>10526</v>
      </c>
      <c r="U1639">
        <v>900</v>
      </c>
      <c r="V1639" t="s">
        <v>11</v>
      </c>
      <c r="W1639">
        <v>1</v>
      </c>
      <c r="X1639">
        <v>1</v>
      </c>
      <c r="Y1639">
        <v>1</v>
      </c>
      <c r="Z1639">
        <v>0</v>
      </c>
      <c r="AA1639">
        <v>0</v>
      </c>
      <c r="AB1639">
        <v>900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 t="s">
        <v>3244</v>
      </c>
      <c r="AJ1639" t="s">
        <v>1115</v>
      </c>
      <c r="AK1639" t="s">
        <v>14</v>
      </c>
      <c r="AL1639">
        <v>2007</v>
      </c>
      <c r="AM1639">
        <v>17</v>
      </c>
      <c r="AN1639" t="s">
        <v>29</v>
      </c>
      <c r="AO1639" t="s">
        <v>1693</v>
      </c>
    </row>
    <row r="1640" spans="1:41" x14ac:dyDescent="0.25">
      <c r="A1640">
        <f>MAX(A$8:A1639)+1</f>
        <v>1632</v>
      </c>
      <c r="B1640" s="2">
        <f>T1640</f>
        <v>10526</v>
      </c>
      <c r="C1640" s="2">
        <f>S1640</f>
        <v>2</v>
      </c>
      <c r="D1640" s="2" t="str">
        <f>AO1640</f>
        <v>RQ / RFETM / ABS / EST</v>
      </c>
      <c r="E1640" s="2">
        <f>U1640</f>
        <v>242</v>
      </c>
      <c r="F1640" s="2">
        <f>W1640</f>
        <v>0.1</v>
      </c>
      <c r="G1640" s="2">
        <f>X1640</f>
        <v>1</v>
      </c>
      <c r="H1640" s="2">
        <f>Y1640</f>
        <v>10</v>
      </c>
      <c r="I1640" s="3">
        <f>Z1640</f>
        <v>0</v>
      </c>
      <c r="J1640" s="3">
        <f>AA1640</f>
        <v>0</v>
      </c>
      <c r="K1640" s="3">
        <f>AB1640</f>
        <v>242.00000000000003</v>
      </c>
      <c r="L1640" s="3">
        <f>AC1640</f>
        <v>0</v>
      </c>
      <c r="M1640" s="3">
        <f>AD1640</f>
        <v>0</v>
      </c>
      <c r="N1640" s="3">
        <f>AE1640</f>
        <v>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337</v>
      </c>
      <c r="S1640">
        <v>2</v>
      </c>
      <c r="T1640">
        <v>10526</v>
      </c>
      <c r="U1640">
        <v>242</v>
      </c>
      <c r="V1640" t="s">
        <v>11</v>
      </c>
      <c r="W1640">
        <v>0.1</v>
      </c>
      <c r="X1640">
        <v>1</v>
      </c>
      <c r="Y1640">
        <v>10</v>
      </c>
      <c r="Z1640">
        <v>0</v>
      </c>
      <c r="AA1640">
        <v>0</v>
      </c>
      <c r="AB1640">
        <v>242.00000000000003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 t="s">
        <v>3244</v>
      </c>
      <c r="AJ1640" t="s">
        <v>1115</v>
      </c>
      <c r="AK1640" t="s">
        <v>14</v>
      </c>
      <c r="AL1640">
        <v>2007</v>
      </c>
      <c r="AM1640">
        <v>17</v>
      </c>
      <c r="AN1640" t="s">
        <v>29</v>
      </c>
      <c r="AO1640" t="s">
        <v>16</v>
      </c>
    </row>
    <row r="1641" spans="1:41" x14ac:dyDescent="0.25">
      <c r="A1641">
        <f>MAX(A$8:A1640)+1</f>
        <v>1633</v>
      </c>
      <c r="B1641" s="2">
        <f>T1641</f>
        <v>10527</v>
      </c>
      <c r="C1641" s="2">
        <f>S1641</f>
        <v>182</v>
      </c>
      <c r="D1641" s="2" t="str">
        <f>AO1641</f>
        <v>CAMP / ESP / CAD / CAT</v>
      </c>
      <c r="E1641" s="2">
        <f>U1641</f>
        <v>1</v>
      </c>
      <c r="F1641" s="2">
        <f>W1641</f>
        <v>4</v>
      </c>
      <c r="G1641" s="2">
        <f>X1641</f>
        <v>3.5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0</v>
      </c>
      <c r="L1641" s="3">
        <f>AC1641</f>
        <v>0</v>
      </c>
      <c r="M1641" s="3">
        <f>AD1641</f>
        <v>0</v>
      </c>
      <c r="N1641" s="3">
        <f>AE1641</f>
        <v>140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2830</v>
      </c>
      <c r="S1641">
        <v>182</v>
      </c>
      <c r="T1641">
        <v>10527</v>
      </c>
      <c r="U1641">
        <v>1</v>
      </c>
      <c r="V1641" t="s">
        <v>11</v>
      </c>
      <c r="W1641">
        <v>4</v>
      </c>
      <c r="X1641">
        <v>3.5</v>
      </c>
      <c r="Y1641">
        <v>10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140</v>
      </c>
      <c r="AF1641">
        <v>0</v>
      </c>
      <c r="AG1641">
        <v>0</v>
      </c>
      <c r="AH1641">
        <v>0</v>
      </c>
      <c r="AI1641" t="s">
        <v>346</v>
      </c>
      <c r="AJ1641" t="s">
        <v>336</v>
      </c>
      <c r="AK1641" t="s">
        <v>28</v>
      </c>
      <c r="AL1641">
        <v>2008</v>
      </c>
      <c r="AM1641">
        <v>16</v>
      </c>
      <c r="AN1641" t="s">
        <v>85</v>
      </c>
      <c r="AO1641" t="s">
        <v>2674</v>
      </c>
    </row>
    <row r="1642" spans="1:41" x14ac:dyDescent="0.25">
      <c r="A1642">
        <f>MAX(A$8:A1641)+1</f>
        <v>1634</v>
      </c>
      <c r="B1642" s="2">
        <f>T1642</f>
        <v>10527</v>
      </c>
      <c r="C1642" s="2">
        <f>S1642</f>
        <v>3</v>
      </c>
      <c r="D1642" s="2" t="str">
        <f>AO1642</f>
        <v>LLIGUES ESTATALS /  /  / EST</v>
      </c>
      <c r="E1642" s="2">
        <f>U1642</f>
        <v>1050</v>
      </c>
      <c r="F1642" s="2">
        <f>W1642</f>
        <v>1</v>
      </c>
      <c r="G1642" s="2">
        <f>X1642</f>
        <v>1</v>
      </c>
      <c r="H1642" s="2">
        <f>Y1642</f>
        <v>1</v>
      </c>
      <c r="I1642" s="3">
        <f>Z1642</f>
        <v>0</v>
      </c>
      <c r="J1642" s="3">
        <f>AA1642</f>
        <v>0</v>
      </c>
      <c r="K1642" s="3">
        <f>AB1642</f>
        <v>1050</v>
      </c>
      <c r="L1642" s="3">
        <f>AC1642</f>
        <v>0</v>
      </c>
      <c r="M1642" s="3">
        <f>AD1642</f>
        <v>0</v>
      </c>
      <c r="N1642" s="3">
        <f>AE1642</f>
        <v>0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1990</v>
      </c>
      <c r="S1642">
        <v>3</v>
      </c>
      <c r="T1642">
        <v>10527</v>
      </c>
      <c r="U1642">
        <v>1050</v>
      </c>
      <c r="V1642" t="s">
        <v>11</v>
      </c>
      <c r="W1642">
        <v>1</v>
      </c>
      <c r="X1642">
        <v>1</v>
      </c>
      <c r="Y1642">
        <v>1</v>
      </c>
      <c r="Z1642">
        <v>0</v>
      </c>
      <c r="AA1642">
        <v>0</v>
      </c>
      <c r="AB1642">
        <v>1050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 t="s">
        <v>346</v>
      </c>
      <c r="AJ1642" t="s">
        <v>336</v>
      </c>
      <c r="AK1642" t="s">
        <v>28</v>
      </c>
      <c r="AL1642">
        <v>2008</v>
      </c>
      <c r="AM1642">
        <v>16</v>
      </c>
      <c r="AN1642" t="s">
        <v>85</v>
      </c>
      <c r="AO1642" t="s">
        <v>1693</v>
      </c>
    </row>
    <row r="1643" spans="1:41" x14ac:dyDescent="0.25">
      <c r="A1643">
        <f>MAX(A$8:A1642)+1</f>
        <v>1635</v>
      </c>
      <c r="B1643" s="2">
        <f>T1643</f>
        <v>10527</v>
      </c>
      <c r="C1643" s="2">
        <f>S1643</f>
        <v>2</v>
      </c>
      <c r="D1643" s="2" t="str">
        <f>AO1643</f>
        <v>RQ / RFETM / ABS / EST</v>
      </c>
      <c r="E1643" s="2">
        <f>U1643</f>
        <v>167.5</v>
      </c>
      <c r="F1643" s="2">
        <f>W1643</f>
        <v>0.1</v>
      </c>
      <c r="G1643" s="2">
        <f>X1643</f>
        <v>1</v>
      </c>
      <c r="H1643" s="2">
        <f>Y1643</f>
        <v>10</v>
      </c>
      <c r="I1643" s="3">
        <f>Z1643</f>
        <v>0</v>
      </c>
      <c r="J1643" s="3">
        <f>AA1643</f>
        <v>0</v>
      </c>
      <c r="K1643" s="3">
        <f>AB1643</f>
        <v>167.5</v>
      </c>
      <c r="L1643" s="3">
        <f>AC1643</f>
        <v>0</v>
      </c>
      <c r="M1643" s="3">
        <f>AD1643</f>
        <v>0</v>
      </c>
      <c r="N1643" s="3">
        <f>AE1643</f>
        <v>0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347</v>
      </c>
      <c r="S1643">
        <v>2</v>
      </c>
      <c r="T1643">
        <v>10527</v>
      </c>
      <c r="U1643">
        <v>167.5</v>
      </c>
      <c r="V1643" t="s">
        <v>11</v>
      </c>
      <c r="W1643">
        <v>0.1</v>
      </c>
      <c r="X1643">
        <v>1</v>
      </c>
      <c r="Y1643">
        <v>10</v>
      </c>
      <c r="Z1643">
        <v>0</v>
      </c>
      <c r="AA1643">
        <v>0</v>
      </c>
      <c r="AB1643">
        <v>167.5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 t="s">
        <v>346</v>
      </c>
      <c r="AJ1643" t="s">
        <v>336</v>
      </c>
      <c r="AK1643" t="s">
        <v>28</v>
      </c>
      <c r="AL1643">
        <v>2008</v>
      </c>
      <c r="AM1643">
        <v>16</v>
      </c>
      <c r="AN1643" t="s">
        <v>85</v>
      </c>
      <c r="AO1643" t="s">
        <v>16</v>
      </c>
    </row>
    <row r="1644" spans="1:41" x14ac:dyDescent="0.25">
      <c r="A1644">
        <f>MAX(A$8:A1643)+1</f>
        <v>1636</v>
      </c>
      <c r="B1644" s="2">
        <f>T1644</f>
        <v>10527</v>
      </c>
      <c r="C1644" s="2">
        <f>S1644</f>
        <v>178</v>
      </c>
      <c r="D1644" s="2" t="str">
        <f>AO1644</f>
        <v>TOR / ZON / CAD / EST</v>
      </c>
      <c r="E1644" s="2">
        <f>U1644</f>
        <v>5.5</v>
      </c>
      <c r="F1644" s="2">
        <f>W1644</f>
        <v>2</v>
      </c>
      <c r="G1644" s="2">
        <f>X1644</f>
        <v>3.5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0</v>
      </c>
      <c r="L1644" s="3">
        <f>AC1644</f>
        <v>385</v>
      </c>
      <c r="M1644" s="3">
        <f>AD1644</f>
        <v>385</v>
      </c>
      <c r="N1644" s="3">
        <f>AE1644</f>
        <v>385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2145</v>
      </c>
      <c r="S1644">
        <v>178</v>
      </c>
      <c r="T1644">
        <v>10527</v>
      </c>
      <c r="U1644">
        <v>5.5</v>
      </c>
      <c r="V1644" t="s">
        <v>3882</v>
      </c>
      <c r="W1644">
        <v>2</v>
      </c>
      <c r="X1644">
        <v>3.5</v>
      </c>
      <c r="Y1644">
        <v>10</v>
      </c>
      <c r="Z1644">
        <v>0</v>
      </c>
      <c r="AA1644">
        <v>0</v>
      </c>
      <c r="AB1644">
        <v>0</v>
      </c>
      <c r="AC1644">
        <v>385</v>
      </c>
      <c r="AD1644">
        <v>385</v>
      </c>
      <c r="AE1644">
        <v>385</v>
      </c>
      <c r="AF1644">
        <v>0</v>
      </c>
      <c r="AG1644">
        <v>0</v>
      </c>
      <c r="AH1644">
        <v>0</v>
      </c>
      <c r="AI1644" t="s">
        <v>346</v>
      </c>
      <c r="AJ1644" t="s">
        <v>336</v>
      </c>
      <c r="AK1644" t="s">
        <v>28</v>
      </c>
      <c r="AL1644">
        <v>2008</v>
      </c>
      <c r="AM1644">
        <v>16</v>
      </c>
      <c r="AN1644" t="s">
        <v>85</v>
      </c>
      <c r="AO1644" t="s">
        <v>2141</v>
      </c>
    </row>
    <row r="1645" spans="1:41" x14ac:dyDescent="0.25">
      <c r="A1645">
        <f>MAX(A$8:A1644)+1</f>
        <v>1637</v>
      </c>
      <c r="B1645" s="2">
        <f>T1645</f>
        <v>10527</v>
      </c>
      <c r="C1645" s="2">
        <f>S1645</f>
        <v>181</v>
      </c>
      <c r="D1645" s="2" t="str">
        <f>AO1645</f>
        <v>CAMP / CAT / CAD / CAT</v>
      </c>
      <c r="E1645" s="2">
        <f>U1645</f>
        <v>4</v>
      </c>
      <c r="F1645" s="2">
        <f>W1645</f>
        <v>2</v>
      </c>
      <c r="G1645" s="2">
        <f>X1645</f>
        <v>3.5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0</v>
      </c>
      <c r="L1645" s="3">
        <f>AC1645</f>
        <v>0</v>
      </c>
      <c r="M1645" s="3">
        <f>AD1645</f>
        <v>0</v>
      </c>
      <c r="N1645" s="3">
        <f>AE1645</f>
        <v>280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2341</v>
      </c>
      <c r="S1645">
        <v>181</v>
      </c>
      <c r="T1645">
        <v>10527</v>
      </c>
      <c r="U1645">
        <v>4</v>
      </c>
      <c r="V1645" t="s">
        <v>4113</v>
      </c>
      <c r="W1645">
        <v>2</v>
      </c>
      <c r="X1645">
        <v>3.5</v>
      </c>
      <c r="Y1645">
        <v>10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280</v>
      </c>
      <c r="AF1645">
        <v>0</v>
      </c>
      <c r="AG1645">
        <v>0</v>
      </c>
      <c r="AH1645">
        <v>0</v>
      </c>
      <c r="AI1645" t="s">
        <v>346</v>
      </c>
      <c r="AJ1645" t="s">
        <v>336</v>
      </c>
      <c r="AK1645" t="s">
        <v>28</v>
      </c>
      <c r="AL1645">
        <v>2008</v>
      </c>
      <c r="AM1645">
        <v>16</v>
      </c>
      <c r="AN1645" t="s">
        <v>85</v>
      </c>
      <c r="AO1645" t="s">
        <v>2255</v>
      </c>
    </row>
    <row r="1646" spans="1:41" x14ac:dyDescent="0.25">
      <c r="A1646">
        <f>MAX(A$8:A1645)+1</f>
        <v>1638</v>
      </c>
      <c r="B1646" s="2">
        <f>T1646</f>
        <v>10527</v>
      </c>
      <c r="C1646" s="2">
        <f>S1646</f>
        <v>169</v>
      </c>
      <c r="D1646" s="2" t="str">
        <f>AO1646</f>
        <v>OP / CAT2F / CAD B / CAT</v>
      </c>
      <c r="E1646" s="2">
        <f>U1646</f>
        <v>5</v>
      </c>
      <c r="F1646" s="2">
        <f>W1646</f>
        <v>0.5</v>
      </c>
      <c r="G1646" s="2">
        <f>X1646</f>
        <v>3.5</v>
      </c>
      <c r="H1646" s="2">
        <f>Y1646</f>
        <v>10</v>
      </c>
      <c r="I1646" s="3">
        <f>Z1646</f>
        <v>0</v>
      </c>
      <c r="J1646" s="3">
        <f>AA1646</f>
        <v>0</v>
      </c>
      <c r="K1646" s="3">
        <f>AB1646</f>
        <v>87.5</v>
      </c>
      <c r="L1646" s="3">
        <f>AC1646</f>
        <v>87.5</v>
      </c>
      <c r="M1646" s="3">
        <f>AD1646</f>
        <v>87.5</v>
      </c>
      <c r="N1646" s="3">
        <f>AE1646</f>
        <v>87.5</v>
      </c>
      <c r="O1646" s="3">
        <f>AF1646</f>
        <v>0</v>
      </c>
      <c r="P1646" s="3">
        <f>AG1646</f>
        <v>0</v>
      </c>
      <c r="Q1646" s="3">
        <f>AH1646</f>
        <v>0</v>
      </c>
      <c r="R1646" t="s">
        <v>2042</v>
      </c>
      <c r="S1646">
        <v>169</v>
      </c>
      <c r="T1646">
        <v>10527</v>
      </c>
      <c r="U1646">
        <v>5</v>
      </c>
      <c r="V1646" t="s">
        <v>4225</v>
      </c>
      <c r="W1646">
        <v>0.5</v>
      </c>
      <c r="X1646">
        <v>3.5</v>
      </c>
      <c r="Y1646">
        <v>10</v>
      </c>
      <c r="Z1646">
        <v>0</v>
      </c>
      <c r="AA1646">
        <v>0</v>
      </c>
      <c r="AB1646">
        <v>87.5</v>
      </c>
      <c r="AC1646">
        <v>87.5</v>
      </c>
      <c r="AD1646">
        <v>87.5</v>
      </c>
      <c r="AE1646">
        <v>87.5</v>
      </c>
      <c r="AF1646">
        <v>0</v>
      </c>
      <c r="AG1646">
        <v>0</v>
      </c>
      <c r="AH1646">
        <v>0</v>
      </c>
      <c r="AI1646" t="s">
        <v>346</v>
      </c>
      <c r="AJ1646" t="s">
        <v>336</v>
      </c>
      <c r="AK1646" t="s">
        <v>28</v>
      </c>
      <c r="AL1646">
        <v>2008</v>
      </c>
      <c r="AM1646">
        <v>16</v>
      </c>
      <c r="AN1646" t="s">
        <v>85</v>
      </c>
      <c r="AO1646" t="s">
        <v>2039</v>
      </c>
    </row>
    <row r="1647" spans="1:41" x14ac:dyDescent="0.25">
      <c r="A1647">
        <f>MAX(A$8:A1646)+1</f>
        <v>1639</v>
      </c>
      <c r="B1647" s="2">
        <f>T1647</f>
        <v>10527</v>
      </c>
      <c r="C1647" s="2">
        <f>S1647</f>
        <v>173</v>
      </c>
      <c r="D1647" s="2" t="str">
        <f>AO1647</f>
        <v>OP / CAT3F / CAD B / CAT</v>
      </c>
      <c r="E1647" s="2">
        <f>U1647</f>
        <v>12</v>
      </c>
      <c r="F1647" s="2">
        <f>W1647</f>
        <v>0.5</v>
      </c>
      <c r="G1647" s="2">
        <f>X1647</f>
        <v>3.5</v>
      </c>
      <c r="H1647" s="2">
        <f>Y1647</f>
        <v>10</v>
      </c>
      <c r="I1647" s="3">
        <f>Z1647</f>
        <v>0</v>
      </c>
      <c r="J1647" s="3">
        <f>AA1647</f>
        <v>0</v>
      </c>
      <c r="K1647" s="3">
        <f>AB1647</f>
        <v>210</v>
      </c>
      <c r="L1647" s="3">
        <f>AC1647</f>
        <v>210</v>
      </c>
      <c r="M1647" s="3">
        <f>AD1647</f>
        <v>210</v>
      </c>
      <c r="N1647" s="3">
        <f>AE1647</f>
        <v>210</v>
      </c>
      <c r="O1647" s="3">
        <f>AF1647</f>
        <v>0</v>
      </c>
      <c r="P1647" s="3">
        <f>AG1647</f>
        <v>0</v>
      </c>
      <c r="Q1647" s="3">
        <f>AH1647</f>
        <v>0</v>
      </c>
      <c r="R1647" t="s">
        <v>5057</v>
      </c>
      <c r="S1647">
        <v>173</v>
      </c>
      <c r="T1647">
        <v>10527</v>
      </c>
      <c r="U1647">
        <v>12</v>
      </c>
      <c r="V1647" t="s">
        <v>4962</v>
      </c>
      <c r="W1647">
        <v>0.5</v>
      </c>
      <c r="X1647">
        <v>3.5</v>
      </c>
      <c r="Y1647">
        <v>10</v>
      </c>
      <c r="Z1647">
        <v>0</v>
      </c>
      <c r="AA1647">
        <v>0</v>
      </c>
      <c r="AB1647">
        <v>210</v>
      </c>
      <c r="AC1647">
        <v>210</v>
      </c>
      <c r="AD1647">
        <v>210</v>
      </c>
      <c r="AE1647">
        <v>210</v>
      </c>
      <c r="AF1647">
        <v>0</v>
      </c>
      <c r="AG1647">
        <v>0</v>
      </c>
      <c r="AH1647">
        <v>0</v>
      </c>
      <c r="AI1647" t="s">
        <v>346</v>
      </c>
      <c r="AJ1647" t="s">
        <v>336</v>
      </c>
      <c r="AK1647" t="s">
        <v>28</v>
      </c>
      <c r="AL1647">
        <v>2008</v>
      </c>
      <c r="AM1647">
        <v>16</v>
      </c>
      <c r="AN1647" t="s">
        <v>85</v>
      </c>
      <c r="AO1647" t="s">
        <v>2554</v>
      </c>
    </row>
    <row r="1648" spans="1:41" x14ac:dyDescent="0.25">
      <c r="A1648">
        <f>MAX(A$8:A1647)+1</f>
        <v>1640</v>
      </c>
      <c r="B1648" s="2">
        <f>T1648</f>
        <v>10632</v>
      </c>
      <c r="C1648" s="2">
        <f>S1648</f>
        <v>3</v>
      </c>
      <c r="D1648" s="2" t="str">
        <f>AO1648</f>
        <v>LLIGUES ESTATALS /  /  / EST</v>
      </c>
      <c r="E1648" s="2">
        <f>U1648</f>
        <v>630</v>
      </c>
      <c r="F1648" s="2">
        <f>W1648</f>
        <v>1</v>
      </c>
      <c r="G1648" s="2">
        <f>X1648</f>
        <v>1</v>
      </c>
      <c r="H1648" s="2">
        <f>Y1648</f>
        <v>1</v>
      </c>
      <c r="I1648" s="3">
        <f>Z1648</f>
        <v>0</v>
      </c>
      <c r="J1648" s="3">
        <f>AA1648</f>
        <v>0</v>
      </c>
      <c r="K1648" s="3">
        <f>AB1648</f>
        <v>630</v>
      </c>
      <c r="L1648" s="3">
        <f>AC1648</f>
        <v>0</v>
      </c>
      <c r="M1648" s="3">
        <f>AD1648</f>
        <v>0</v>
      </c>
      <c r="N1648" s="3">
        <f>AE1648</f>
        <v>0</v>
      </c>
      <c r="O1648" s="3">
        <f>AF1648</f>
        <v>0</v>
      </c>
      <c r="P1648" s="3">
        <f>AG1648</f>
        <v>0</v>
      </c>
      <c r="Q1648" s="3">
        <f>AH1648</f>
        <v>0</v>
      </c>
      <c r="R1648" t="s">
        <v>1898</v>
      </c>
      <c r="S1648">
        <v>3</v>
      </c>
      <c r="T1648">
        <v>10632</v>
      </c>
      <c r="U1648">
        <v>630</v>
      </c>
      <c r="V1648" t="s">
        <v>11</v>
      </c>
      <c r="W1648">
        <v>1</v>
      </c>
      <c r="X1648">
        <v>1</v>
      </c>
      <c r="Y1648">
        <v>1</v>
      </c>
      <c r="Z1648">
        <v>0</v>
      </c>
      <c r="AA1648">
        <v>0</v>
      </c>
      <c r="AB1648">
        <v>630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 t="s">
        <v>1249</v>
      </c>
      <c r="AJ1648" t="s">
        <v>1247</v>
      </c>
      <c r="AK1648" t="s">
        <v>28</v>
      </c>
      <c r="AL1648">
        <v>2001</v>
      </c>
      <c r="AM1648">
        <v>23</v>
      </c>
      <c r="AN1648" t="s">
        <v>15</v>
      </c>
      <c r="AO1648" t="s">
        <v>1693</v>
      </c>
    </row>
    <row r="1649" spans="1:41" x14ac:dyDescent="0.25">
      <c r="A1649">
        <f>MAX(A$8:A1648)+1</f>
        <v>1641</v>
      </c>
      <c r="B1649" s="2">
        <f>T1649</f>
        <v>10632</v>
      </c>
      <c r="C1649" s="2">
        <f>S1649</f>
        <v>2</v>
      </c>
      <c r="D1649" s="2" t="str">
        <f>AO1649</f>
        <v>RQ / RFETM / ABS / EST</v>
      </c>
      <c r="E1649" s="2">
        <f>U1649</f>
        <v>158</v>
      </c>
      <c r="F1649" s="2">
        <f>W1649</f>
        <v>0.1</v>
      </c>
      <c r="G1649" s="2">
        <f>X1649</f>
        <v>1</v>
      </c>
      <c r="H1649" s="2">
        <f>Y1649</f>
        <v>10</v>
      </c>
      <c r="I1649" s="3">
        <f>Z1649</f>
        <v>0</v>
      </c>
      <c r="J1649" s="3">
        <f>AA1649</f>
        <v>0</v>
      </c>
      <c r="K1649" s="3">
        <f>AB1649</f>
        <v>158</v>
      </c>
      <c r="L1649" s="3">
        <f>AC1649</f>
        <v>0</v>
      </c>
      <c r="M1649" s="3">
        <f>AD1649</f>
        <v>0</v>
      </c>
      <c r="N1649" s="3">
        <f>AE1649</f>
        <v>0</v>
      </c>
      <c r="O1649" s="3">
        <f>AF1649</f>
        <v>0</v>
      </c>
      <c r="P1649" s="3">
        <f>AG1649</f>
        <v>0</v>
      </c>
      <c r="Q1649" s="3">
        <f>AH1649</f>
        <v>0</v>
      </c>
      <c r="R1649" t="s">
        <v>1248</v>
      </c>
      <c r="S1649">
        <v>2</v>
      </c>
      <c r="T1649">
        <v>10632</v>
      </c>
      <c r="U1649">
        <v>158</v>
      </c>
      <c r="V1649" t="s">
        <v>11</v>
      </c>
      <c r="W1649">
        <v>0.1</v>
      </c>
      <c r="X1649">
        <v>1</v>
      </c>
      <c r="Y1649">
        <v>10</v>
      </c>
      <c r="Z1649">
        <v>0</v>
      </c>
      <c r="AA1649">
        <v>0</v>
      </c>
      <c r="AB1649">
        <v>158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 t="s">
        <v>1249</v>
      </c>
      <c r="AJ1649" t="s">
        <v>1247</v>
      </c>
      <c r="AK1649" t="s">
        <v>28</v>
      </c>
      <c r="AL1649">
        <v>2001</v>
      </c>
      <c r="AM1649">
        <v>23</v>
      </c>
      <c r="AN1649" t="s">
        <v>15</v>
      </c>
      <c r="AO1649" t="s">
        <v>16</v>
      </c>
    </row>
    <row r="1650" spans="1:41" x14ac:dyDescent="0.25">
      <c r="A1650">
        <f>MAX(A$8:A1649)+1</f>
        <v>1642</v>
      </c>
      <c r="B1650" s="2">
        <f>T1650</f>
        <v>10672</v>
      </c>
      <c r="C1650" s="2">
        <f>S1650</f>
        <v>180</v>
      </c>
      <c r="D1650" s="2" t="str">
        <f>AO1650</f>
        <v>TOR / NAC / CAD / EST</v>
      </c>
      <c r="E1650" s="2">
        <f>U1650</f>
        <v>3</v>
      </c>
      <c r="F1650" s="2">
        <f>W1650</f>
        <v>0.3</v>
      </c>
      <c r="G1650" s="2">
        <f>X1650</f>
        <v>3.5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0</v>
      </c>
      <c r="L1650" s="3">
        <f>AC1650</f>
        <v>31.499999999999993</v>
      </c>
      <c r="M1650" s="3">
        <f>AD1650</f>
        <v>31.499999999999993</v>
      </c>
      <c r="N1650" s="3">
        <f>AE1650</f>
        <v>31.499999999999993</v>
      </c>
      <c r="O1650" s="3">
        <f>AF1650</f>
        <v>0</v>
      </c>
      <c r="P1650" s="3">
        <f>AG1650</f>
        <v>0</v>
      </c>
      <c r="Q1650" s="3">
        <f>AH1650</f>
        <v>0</v>
      </c>
      <c r="R1650" t="s">
        <v>2391</v>
      </c>
      <c r="S1650">
        <v>180</v>
      </c>
      <c r="T1650">
        <v>10672</v>
      </c>
      <c r="U1650">
        <v>3</v>
      </c>
      <c r="V1650" t="s">
        <v>11</v>
      </c>
      <c r="W1650">
        <v>0.3</v>
      </c>
      <c r="X1650">
        <v>3.5</v>
      </c>
      <c r="Y1650">
        <v>10</v>
      </c>
      <c r="Z1650">
        <v>0</v>
      </c>
      <c r="AA1650">
        <v>0</v>
      </c>
      <c r="AB1650">
        <v>0</v>
      </c>
      <c r="AC1650">
        <v>31.499999999999993</v>
      </c>
      <c r="AD1650">
        <v>31.499999999999993</v>
      </c>
      <c r="AE1650">
        <v>31.499999999999993</v>
      </c>
      <c r="AF1650">
        <v>0</v>
      </c>
      <c r="AG1650">
        <v>0</v>
      </c>
      <c r="AH1650">
        <v>0</v>
      </c>
      <c r="AI1650" t="s">
        <v>734</v>
      </c>
      <c r="AJ1650" t="s">
        <v>731</v>
      </c>
      <c r="AK1650" t="s">
        <v>28</v>
      </c>
      <c r="AL1650">
        <v>2008</v>
      </c>
      <c r="AM1650">
        <v>16</v>
      </c>
      <c r="AN1650" t="s">
        <v>85</v>
      </c>
      <c r="AO1650" t="s">
        <v>2399</v>
      </c>
    </row>
    <row r="1651" spans="1:41" x14ac:dyDescent="0.25">
      <c r="A1651">
        <f>MAX(A$8:A1650)+1</f>
        <v>1643</v>
      </c>
      <c r="B1651" s="2">
        <f>T1651</f>
        <v>10672</v>
      </c>
      <c r="C1651" s="2">
        <f>S1651</f>
        <v>176</v>
      </c>
      <c r="D1651" s="2" t="str">
        <f>AO1651</f>
        <v>TOP / CAT / CAD / CAT</v>
      </c>
      <c r="E1651" s="2">
        <f>U1651</f>
        <v>5</v>
      </c>
      <c r="F1651" s="2">
        <f>W1651</f>
        <v>1</v>
      </c>
      <c r="G1651" s="2">
        <f>X1651</f>
        <v>3.5</v>
      </c>
      <c r="H1651" s="2">
        <f>Y1651</f>
        <v>10</v>
      </c>
      <c r="I1651" s="3">
        <f>Z1651</f>
        <v>0</v>
      </c>
      <c r="J1651" s="3">
        <f>AA1651</f>
        <v>0</v>
      </c>
      <c r="K1651" s="3">
        <f>AB1651</f>
        <v>0</v>
      </c>
      <c r="L1651" s="3">
        <f>AC1651</f>
        <v>0</v>
      </c>
      <c r="M1651" s="3">
        <f>AD1651</f>
        <v>0</v>
      </c>
      <c r="N1651" s="3">
        <f>AE1651</f>
        <v>175</v>
      </c>
      <c r="O1651" s="3">
        <f>AF1651</f>
        <v>0</v>
      </c>
      <c r="P1651" s="3">
        <f>AG1651</f>
        <v>0</v>
      </c>
      <c r="Q1651" s="3">
        <f>AH1651</f>
        <v>0</v>
      </c>
      <c r="R1651" t="s">
        <v>2611</v>
      </c>
      <c r="S1651">
        <v>176</v>
      </c>
      <c r="T1651">
        <v>10672</v>
      </c>
      <c r="U1651">
        <v>5</v>
      </c>
      <c r="V1651" t="s">
        <v>11</v>
      </c>
      <c r="W1651">
        <v>1</v>
      </c>
      <c r="X1651">
        <v>3.5</v>
      </c>
      <c r="Y1651">
        <v>10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175</v>
      </c>
      <c r="AF1651">
        <v>0</v>
      </c>
      <c r="AG1651">
        <v>0</v>
      </c>
      <c r="AH1651">
        <v>0</v>
      </c>
      <c r="AI1651" t="s">
        <v>734</v>
      </c>
      <c r="AJ1651" t="s">
        <v>731</v>
      </c>
      <c r="AK1651" t="s">
        <v>28</v>
      </c>
      <c r="AL1651">
        <v>2008</v>
      </c>
      <c r="AM1651">
        <v>16</v>
      </c>
      <c r="AN1651" t="s">
        <v>85</v>
      </c>
      <c r="AO1651" t="s">
        <v>2607</v>
      </c>
    </row>
    <row r="1652" spans="1:41" x14ac:dyDescent="0.25">
      <c r="A1652">
        <f>MAX(A$8:A1651)+1</f>
        <v>1644</v>
      </c>
      <c r="B1652" s="2">
        <f>T1652</f>
        <v>10672</v>
      </c>
      <c r="C1652" s="2">
        <f>S1652</f>
        <v>182</v>
      </c>
      <c r="D1652" s="2" t="str">
        <f>AO1652</f>
        <v>CAMP / ESP / CAD / CAT</v>
      </c>
      <c r="E1652" s="2">
        <f>U1652</f>
        <v>1</v>
      </c>
      <c r="F1652" s="2">
        <f>W1652</f>
        <v>4</v>
      </c>
      <c r="G1652" s="2">
        <f>X1652</f>
        <v>3.5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0</v>
      </c>
      <c r="L1652" s="3">
        <f>AC1652</f>
        <v>0</v>
      </c>
      <c r="M1652" s="3">
        <f>AD1652</f>
        <v>0</v>
      </c>
      <c r="N1652" s="3">
        <f>AE1652</f>
        <v>140</v>
      </c>
      <c r="O1652" s="3">
        <f>AF1652</f>
        <v>0</v>
      </c>
      <c r="P1652" s="3">
        <f>AG1652</f>
        <v>0</v>
      </c>
      <c r="Q1652" s="3">
        <f>AH1652</f>
        <v>0</v>
      </c>
      <c r="R1652" t="s">
        <v>2828</v>
      </c>
      <c r="S1652">
        <v>182</v>
      </c>
      <c r="T1652">
        <v>10672</v>
      </c>
      <c r="U1652">
        <v>1</v>
      </c>
      <c r="V1652" t="s">
        <v>11</v>
      </c>
      <c r="W1652">
        <v>4</v>
      </c>
      <c r="X1652">
        <v>3.5</v>
      </c>
      <c r="Y1652">
        <v>10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140</v>
      </c>
      <c r="AF1652">
        <v>0</v>
      </c>
      <c r="AG1652">
        <v>0</v>
      </c>
      <c r="AH1652">
        <v>0</v>
      </c>
      <c r="AI1652" t="s">
        <v>734</v>
      </c>
      <c r="AJ1652" t="s">
        <v>731</v>
      </c>
      <c r="AK1652" t="s">
        <v>28</v>
      </c>
      <c r="AL1652">
        <v>2008</v>
      </c>
      <c r="AM1652">
        <v>16</v>
      </c>
      <c r="AN1652" t="s">
        <v>85</v>
      </c>
      <c r="AO1652" t="s">
        <v>2674</v>
      </c>
    </row>
    <row r="1653" spans="1:41" x14ac:dyDescent="0.25">
      <c r="A1653">
        <f>MAX(A$8:A1652)+1</f>
        <v>1645</v>
      </c>
      <c r="B1653" s="2">
        <f>T1653</f>
        <v>10672</v>
      </c>
      <c r="C1653" s="2">
        <f>S1653</f>
        <v>3</v>
      </c>
      <c r="D1653" s="2" t="str">
        <f>AO1653</f>
        <v>LLIGUES ESTATALS /  /  / EST</v>
      </c>
      <c r="E1653" s="2">
        <f>U1653</f>
        <v>209.9999999999998</v>
      </c>
      <c r="F1653" s="2">
        <f>W1653</f>
        <v>1</v>
      </c>
      <c r="G1653" s="2">
        <f>X1653</f>
        <v>1</v>
      </c>
      <c r="H1653" s="2">
        <f>Y1653</f>
        <v>1</v>
      </c>
      <c r="I1653" s="3">
        <f>Z1653</f>
        <v>0</v>
      </c>
      <c r="J1653" s="3">
        <f>AA1653</f>
        <v>0</v>
      </c>
      <c r="K1653" s="3">
        <f>AB1653</f>
        <v>209.9999999999998</v>
      </c>
      <c r="L1653" s="3">
        <f>AC1653</f>
        <v>0</v>
      </c>
      <c r="M1653" s="3">
        <f>AD1653</f>
        <v>0</v>
      </c>
      <c r="N1653" s="3">
        <f>AE1653</f>
        <v>0</v>
      </c>
      <c r="O1653" s="3">
        <f>AF1653</f>
        <v>0</v>
      </c>
      <c r="P1653" s="3">
        <f>AG1653</f>
        <v>0</v>
      </c>
      <c r="Q1653" s="3">
        <f>AH1653</f>
        <v>0</v>
      </c>
      <c r="R1653" t="s">
        <v>1917</v>
      </c>
      <c r="S1653">
        <v>3</v>
      </c>
      <c r="T1653">
        <v>10672</v>
      </c>
      <c r="U1653">
        <v>209.9999999999998</v>
      </c>
      <c r="V1653" t="s">
        <v>11</v>
      </c>
      <c r="W1653">
        <v>1</v>
      </c>
      <c r="X1653">
        <v>1</v>
      </c>
      <c r="Y1653">
        <v>1</v>
      </c>
      <c r="Z1653">
        <v>0</v>
      </c>
      <c r="AA1653">
        <v>0</v>
      </c>
      <c r="AB1653">
        <v>209.9999999999998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 t="s">
        <v>734</v>
      </c>
      <c r="AJ1653" t="s">
        <v>731</v>
      </c>
      <c r="AK1653" t="s">
        <v>28</v>
      </c>
      <c r="AL1653">
        <v>2008</v>
      </c>
      <c r="AM1653">
        <v>16</v>
      </c>
      <c r="AN1653" t="s">
        <v>85</v>
      </c>
      <c r="AO1653" t="s">
        <v>1693</v>
      </c>
    </row>
    <row r="1654" spans="1:41" x14ac:dyDescent="0.25">
      <c r="A1654">
        <f>MAX(A$8:A1653)+1</f>
        <v>1646</v>
      </c>
      <c r="B1654" s="2">
        <f>T1654</f>
        <v>10672</v>
      </c>
      <c r="C1654" s="2">
        <f>S1654</f>
        <v>2</v>
      </c>
      <c r="D1654" s="2" t="str">
        <f>AO1654</f>
        <v>RQ / RFETM / ABS / EST</v>
      </c>
      <c r="E1654" s="2">
        <f>U1654</f>
        <v>339</v>
      </c>
      <c r="F1654" s="2">
        <f>W1654</f>
        <v>0.1</v>
      </c>
      <c r="G1654" s="2">
        <f>X1654</f>
        <v>1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339</v>
      </c>
      <c r="L1654" s="3">
        <f>AC1654</f>
        <v>0</v>
      </c>
      <c r="M1654" s="3">
        <f>AD1654</f>
        <v>0</v>
      </c>
      <c r="N1654" s="3">
        <f>AE1654</f>
        <v>0</v>
      </c>
      <c r="O1654" s="3">
        <f>AF1654</f>
        <v>0</v>
      </c>
      <c r="P1654" s="3">
        <f>AG1654</f>
        <v>0</v>
      </c>
      <c r="Q1654" s="3">
        <f>AH1654</f>
        <v>0</v>
      </c>
      <c r="R1654" t="s">
        <v>736</v>
      </c>
      <c r="S1654">
        <v>2</v>
      </c>
      <c r="T1654">
        <v>10672</v>
      </c>
      <c r="U1654">
        <v>339</v>
      </c>
      <c r="V1654" t="s">
        <v>11</v>
      </c>
      <c r="W1654">
        <v>0.1</v>
      </c>
      <c r="X1654">
        <v>1</v>
      </c>
      <c r="Y1654">
        <v>10</v>
      </c>
      <c r="Z1654">
        <v>0</v>
      </c>
      <c r="AA1654">
        <v>0</v>
      </c>
      <c r="AB1654">
        <v>339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 t="s">
        <v>734</v>
      </c>
      <c r="AJ1654" t="s">
        <v>731</v>
      </c>
      <c r="AK1654" t="s">
        <v>28</v>
      </c>
      <c r="AL1654">
        <v>2008</v>
      </c>
      <c r="AM1654">
        <v>16</v>
      </c>
      <c r="AN1654" t="s">
        <v>85</v>
      </c>
      <c r="AO1654" t="s">
        <v>16</v>
      </c>
    </row>
    <row r="1655" spans="1:41" x14ac:dyDescent="0.25">
      <c r="A1655">
        <f>MAX(A$8:A1654)+1</f>
        <v>1647</v>
      </c>
      <c r="B1655" s="2">
        <f>T1655</f>
        <v>10672</v>
      </c>
      <c r="C1655" s="2">
        <f>S1655</f>
        <v>152</v>
      </c>
      <c r="D1655" s="2" t="str">
        <f>AO1655</f>
        <v>OP / OLOT / ABS / CAT</v>
      </c>
      <c r="E1655" s="2">
        <f>U1655</f>
        <v>4</v>
      </c>
      <c r="F1655" s="2">
        <f>W1655</f>
        <v>0.25</v>
      </c>
      <c r="G1655" s="2">
        <f>X1655</f>
        <v>15</v>
      </c>
      <c r="H1655" s="2">
        <f>Y1655</f>
        <v>10</v>
      </c>
      <c r="I1655" s="3">
        <f>Z1655</f>
        <v>0</v>
      </c>
      <c r="J1655" s="3">
        <f>AA1655</f>
        <v>0</v>
      </c>
      <c r="K1655" s="3">
        <f>AB1655</f>
        <v>150</v>
      </c>
      <c r="L1655" s="3">
        <f>AC1655</f>
        <v>150</v>
      </c>
      <c r="M1655" s="3">
        <f>AD1655</f>
        <v>150</v>
      </c>
      <c r="N1655" s="3">
        <f>AE1655</f>
        <v>150</v>
      </c>
      <c r="O1655" s="3">
        <f>AF1655</f>
        <v>0</v>
      </c>
      <c r="P1655" s="3">
        <f>AG1655</f>
        <v>0</v>
      </c>
      <c r="Q1655" s="3">
        <f>AH1655</f>
        <v>0</v>
      </c>
      <c r="R1655" t="s">
        <v>3433</v>
      </c>
      <c r="S1655">
        <v>152</v>
      </c>
      <c r="T1655">
        <v>10672</v>
      </c>
      <c r="U1655">
        <v>4</v>
      </c>
      <c r="V1655" t="s">
        <v>22</v>
      </c>
      <c r="W1655">
        <v>0.25</v>
      </c>
      <c r="X1655">
        <v>15</v>
      </c>
      <c r="Y1655">
        <v>10</v>
      </c>
      <c r="Z1655">
        <v>0</v>
      </c>
      <c r="AA1655">
        <v>0</v>
      </c>
      <c r="AB1655">
        <v>150</v>
      </c>
      <c r="AC1655">
        <v>150</v>
      </c>
      <c r="AD1655">
        <v>150</v>
      </c>
      <c r="AE1655">
        <v>150</v>
      </c>
      <c r="AF1655">
        <v>0</v>
      </c>
      <c r="AG1655">
        <v>0</v>
      </c>
      <c r="AH1655">
        <v>0</v>
      </c>
      <c r="AI1655" t="s">
        <v>734</v>
      </c>
      <c r="AJ1655" t="s">
        <v>731</v>
      </c>
      <c r="AK1655" t="s">
        <v>28</v>
      </c>
      <c r="AL1655">
        <v>2008</v>
      </c>
      <c r="AM1655">
        <v>16</v>
      </c>
      <c r="AN1655" t="s">
        <v>85</v>
      </c>
      <c r="AO1655" t="s">
        <v>198</v>
      </c>
    </row>
    <row r="1656" spans="1:41" x14ac:dyDescent="0.25">
      <c r="A1656">
        <f>MAX(A$8:A1655)+1</f>
        <v>1648</v>
      </c>
      <c r="B1656" s="2">
        <f>T1656</f>
        <v>10672</v>
      </c>
      <c r="C1656" s="2">
        <f>S1656</f>
        <v>165</v>
      </c>
      <c r="D1656" s="2" t="str">
        <f>AO1656</f>
        <v>OP / CAT1F / CAD A / CAT</v>
      </c>
      <c r="E1656" s="2">
        <f>U1656</f>
        <v>7</v>
      </c>
      <c r="F1656" s="2">
        <f>W1656</f>
        <v>1</v>
      </c>
      <c r="G1656" s="2">
        <f>X1656</f>
        <v>3.5</v>
      </c>
      <c r="H1656" s="2">
        <f>Y1656</f>
        <v>10</v>
      </c>
      <c r="I1656" s="3">
        <f>Z1656</f>
        <v>0</v>
      </c>
      <c r="J1656" s="3">
        <f>AA1656</f>
        <v>0</v>
      </c>
      <c r="K1656" s="3">
        <f>AB1656</f>
        <v>245</v>
      </c>
      <c r="L1656" s="3">
        <f>AC1656</f>
        <v>245</v>
      </c>
      <c r="M1656" s="3">
        <f>AD1656</f>
        <v>245</v>
      </c>
      <c r="N1656" s="3">
        <f>AE1656</f>
        <v>245</v>
      </c>
      <c r="O1656" s="3">
        <f>AF1656</f>
        <v>0</v>
      </c>
      <c r="P1656" s="3">
        <f>AG1656</f>
        <v>0</v>
      </c>
      <c r="Q1656" s="3">
        <f>AH1656</f>
        <v>0</v>
      </c>
      <c r="R1656" t="s">
        <v>3607</v>
      </c>
      <c r="S1656">
        <v>165</v>
      </c>
      <c r="T1656">
        <v>10672</v>
      </c>
      <c r="U1656">
        <v>7</v>
      </c>
      <c r="V1656" t="s">
        <v>22</v>
      </c>
      <c r="W1656">
        <v>1</v>
      </c>
      <c r="X1656">
        <v>3.5</v>
      </c>
      <c r="Y1656">
        <v>10</v>
      </c>
      <c r="Z1656">
        <v>0</v>
      </c>
      <c r="AA1656">
        <v>0</v>
      </c>
      <c r="AB1656">
        <v>245</v>
      </c>
      <c r="AC1656">
        <v>245</v>
      </c>
      <c r="AD1656">
        <v>245</v>
      </c>
      <c r="AE1656">
        <v>245</v>
      </c>
      <c r="AF1656">
        <v>0</v>
      </c>
      <c r="AG1656">
        <v>0</v>
      </c>
      <c r="AH1656">
        <v>0</v>
      </c>
      <c r="AI1656" t="s">
        <v>734</v>
      </c>
      <c r="AJ1656" t="s">
        <v>731</v>
      </c>
      <c r="AK1656" t="s">
        <v>28</v>
      </c>
      <c r="AL1656">
        <v>2008</v>
      </c>
      <c r="AM1656">
        <v>16</v>
      </c>
      <c r="AN1656" t="s">
        <v>85</v>
      </c>
      <c r="AO1656" t="s">
        <v>187</v>
      </c>
    </row>
    <row r="1657" spans="1:41" x14ac:dyDescent="0.25">
      <c r="A1657">
        <f>MAX(A$8:A1656)+1</f>
        <v>1649</v>
      </c>
      <c r="B1657" s="2">
        <f>T1657</f>
        <v>10672</v>
      </c>
      <c r="C1657" s="2">
        <f>S1657</f>
        <v>178</v>
      </c>
      <c r="D1657" s="2" t="str">
        <f>AO1657</f>
        <v>TOR / ZON / CAD / EST</v>
      </c>
      <c r="E1657" s="2">
        <f>U1657</f>
        <v>9.5</v>
      </c>
      <c r="F1657" s="2">
        <f>W1657</f>
        <v>2</v>
      </c>
      <c r="G1657" s="2">
        <f>X1657</f>
        <v>3.5</v>
      </c>
      <c r="H1657" s="2">
        <f>Y1657</f>
        <v>10</v>
      </c>
      <c r="I1657" s="3">
        <f>Z1657</f>
        <v>0</v>
      </c>
      <c r="J1657" s="3">
        <f>AA1657</f>
        <v>0</v>
      </c>
      <c r="K1657" s="3">
        <f>AB1657</f>
        <v>0</v>
      </c>
      <c r="L1657" s="3">
        <f>AC1657</f>
        <v>665</v>
      </c>
      <c r="M1657" s="3">
        <f>AD1657</f>
        <v>665</v>
      </c>
      <c r="N1657" s="3">
        <f>AE1657</f>
        <v>665</v>
      </c>
      <c r="O1657" s="3">
        <f>AF1657</f>
        <v>0</v>
      </c>
      <c r="P1657" s="3">
        <f>AG1657</f>
        <v>0</v>
      </c>
      <c r="Q1657" s="3">
        <f>AH1657</f>
        <v>0</v>
      </c>
      <c r="R1657" t="s">
        <v>2146</v>
      </c>
      <c r="S1657">
        <v>178</v>
      </c>
      <c r="T1657">
        <v>10672</v>
      </c>
      <c r="U1657">
        <v>9.5</v>
      </c>
      <c r="V1657" t="s">
        <v>3882</v>
      </c>
      <c r="W1657">
        <v>2</v>
      </c>
      <c r="X1657">
        <v>3.5</v>
      </c>
      <c r="Y1657">
        <v>10</v>
      </c>
      <c r="Z1657">
        <v>0</v>
      </c>
      <c r="AA1657">
        <v>0</v>
      </c>
      <c r="AB1657">
        <v>0</v>
      </c>
      <c r="AC1657">
        <v>665</v>
      </c>
      <c r="AD1657">
        <v>665</v>
      </c>
      <c r="AE1657">
        <v>665</v>
      </c>
      <c r="AF1657">
        <v>0</v>
      </c>
      <c r="AG1657">
        <v>0</v>
      </c>
      <c r="AH1657">
        <v>0</v>
      </c>
      <c r="AI1657" t="s">
        <v>734</v>
      </c>
      <c r="AJ1657" t="s">
        <v>731</v>
      </c>
      <c r="AK1657" t="s">
        <v>28</v>
      </c>
      <c r="AL1657">
        <v>2008</v>
      </c>
      <c r="AM1657">
        <v>16</v>
      </c>
      <c r="AN1657" t="s">
        <v>85</v>
      </c>
      <c r="AO1657" t="s">
        <v>2141</v>
      </c>
    </row>
    <row r="1658" spans="1:41" x14ac:dyDescent="0.25">
      <c r="A1658">
        <f>MAX(A$8:A1657)+1</f>
        <v>1650</v>
      </c>
      <c r="B1658" s="2">
        <f>T1658</f>
        <v>10672</v>
      </c>
      <c r="C1658" s="2">
        <f>S1658</f>
        <v>181</v>
      </c>
      <c r="D1658" s="2" t="str">
        <f>AO1658</f>
        <v>CAMP / CAT / CAD / CAT</v>
      </c>
      <c r="E1658" s="2">
        <f>U1658</f>
        <v>8</v>
      </c>
      <c r="F1658" s="2">
        <f>W1658</f>
        <v>2</v>
      </c>
      <c r="G1658" s="2">
        <f>X1658</f>
        <v>3.5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0</v>
      </c>
      <c r="L1658" s="3">
        <f>AC1658</f>
        <v>0</v>
      </c>
      <c r="M1658" s="3">
        <f>AD1658</f>
        <v>0</v>
      </c>
      <c r="N1658" s="3">
        <f>AE1658</f>
        <v>560</v>
      </c>
      <c r="O1658" s="3">
        <f>AF1658</f>
        <v>0</v>
      </c>
      <c r="P1658" s="3">
        <f>AG1658</f>
        <v>0</v>
      </c>
      <c r="Q1658" s="3">
        <f>AH1658</f>
        <v>0</v>
      </c>
      <c r="R1658" t="s">
        <v>2272</v>
      </c>
      <c r="S1658">
        <v>181</v>
      </c>
      <c r="T1658">
        <v>10672</v>
      </c>
      <c r="U1658">
        <v>8</v>
      </c>
      <c r="V1658" t="s">
        <v>4113</v>
      </c>
      <c r="W1658">
        <v>2</v>
      </c>
      <c r="X1658">
        <v>3.5</v>
      </c>
      <c r="Y1658">
        <v>10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560</v>
      </c>
      <c r="AF1658">
        <v>0</v>
      </c>
      <c r="AG1658">
        <v>0</v>
      </c>
      <c r="AH1658">
        <v>0</v>
      </c>
      <c r="AI1658" t="s">
        <v>734</v>
      </c>
      <c r="AJ1658" t="s">
        <v>731</v>
      </c>
      <c r="AK1658" t="s">
        <v>28</v>
      </c>
      <c r="AL1658">
        <v>2008</v>
      </c>
      <c r="AM1658">
        <v>16</v>
      </c>
      <c r="AN1658" t="s">
        <v>85</v>
      </c>
      <c r="AO1658" t="s">
        <v>2255</v>
      </c>
    </row>
    <row r="1659" spans="1:41" x14ac:dyDescent="0.25">
      <c r="A1659">
        <f>MAX(A$8:A1658)+1</f>
        <v>1651</v>
      </c>
      <c r="B1659" s="2">
        <f>T1659</f>
        <v>10672</v>
      </c>
      <c r="C1659" s="2">
        <f>S1659</f>
        <v>120</v>
      </c>
      <c r="D1659" s="2" t="str">
        <f>AO1659</f>
        <v>CAMP / CAT / JUV / CAT</v>
      </c>
      <c r="E1659" s="2">
        <f>U1659</f>
        <v>8</v>
      </c>
      <c r="F1659" s="2">
        <f>W1659</f>
        <v>2</v>
      </c>
      <c r="G1659" s="2">
        <f>X1659</f>
        <v>6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0</v>
      </c>
      <c r="L1659" s="3">
        <f>AC1659</f>
        <v>0</v>
      </c>
      <c r="M1659" s="3">
        <f>AD1659</f>
        <v>960</v>
      </c>
      <c r="N1659" s="3">
        <f>AE1659</f>
        <v>960</v>
      </c>
      <c r="O1659" s="3">
        <f>AF1659</f>
        <v>0</v>
      </c>
      <c r="P1659" s="3">
        <f>AG1659</f>
        <v>0</v>
      </c>
      <c r="Q1659" s="3">
        <f>AH1659</f>
        <v>0</v>
      </c>
      <c r="R1659" t="s">
        <v>735</v>
      </c>
      <c r="S1659">
        <v>120</v>
      </c>
      <c r="T1659">
        <v>10672</v>
      </c>
      <c r="U1659">
        <v>8</v>
      </c>
      <c r="V1659" t="s">
        <v>4113</v>
      </c>
      <c r="W1659">
        <v>2</v>
      </c>
      <c r="X1659">
        <v>6</v>
      </c>
      <c r="Y1659">
        <v>10</v>
      </c>
      <c r="Z1659">
        <v>0</v>
      </c>
      <c r="AA1659">
        <v>0</v>
      </c>
      <c r="AB1659">
        <v>0</v>
      </c>
      <c r="AC1659">
        <v>0</v>
      </c>
      <c r="AD1659">
        <v>960</v>
      </c>
      <c r="AE1659">
        <v>960</v>
      </c>
      <c r="AF1659">
        <v>0</v>
      </c>
      <c r="AG1659">
        <v>0</v>
      </c>
      <c r="AH1659">
        <v>0</v>
      </c>
      <c r="AI1659" t="s">
        <v>734</v>
      </c>
      <c r="AJ1659" t="s">
        <v>731</v>
      </c>
      <c r="AK1659" t="s">
        <v>28</v>
      </c>
      <c r="AL1659">
        <v>2008</v>
      </c>
      <c r="AM1659">
        <v>16</v>
      </c>
      <c r="AN1659" t="s">
        <v>85</v>
      </c>
      <c r="AO1659" t="s">
        <v>31</v>
      </c>
    </row>
    <row r="1660" spans="1:41" x14ac:dyDescent="0.25">
      <c r="A1660">
        <f>MAX(A$8:A1659)+1</f>
        <v>1652</v>
      </c>
      <c r="B1660" s="2">
        <f>T1660</f>
        <v>10672</v>
      </c>
      <c r="C1660" s="2">
        <f>S1660</f>
        <v>168</v>
      </c>
      <c r="D1660" s="2" t="str">
        <f>AO1660</f>
        <v>OP / CAT2F / CAD A / CAT</v>
      </c>
      <c r="E1660" s="2">
        <f>U1660</f>
        <v>4</v>
      </c>
      <c r="F1660" s="2">
        <f>W1660</f>
        <v>1</v>
      </c>
      <c r="G1660" s="2">
        <f>X1660</f>
        <v>3.5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140</v>
      </c>
      <c r="L1660" s="3">
        <f>AC1660</f>
        <v>140</v>
      </c>
      <c r="M1660" s="3">
        <f>AD1660</f>
        <v>140</v>
      </c>
      <c r="N1660" s="3">
        <f>AE1660</f>
        <v>140</v>
      </c>
      <c r="O1660" s="3">
        <f>AF1660</f>
        <v>0</v>
      </c>
      <c r="P1660" s="3">
        <f>AG1660</f>
        <v>0</v>
      </c>
      <c r="Q1660" s="3">
        <f>AH1660</f>
        <v>0</v>
      </c>
      <c r="R1660" t="s">
        <v>4348</v>
      </c>
      <c r="S1660">
        <v>168</v>
      </c>
      <c r="T1660">
        <v>10672</v>
      </c>
      <c r="U1660">
        <v>4</v>
      </c>
      <c r="V1660" t="s">
        <v>4225</v>
      </c>
      <c r="W1660">
        <v>1</v>
      </c>
      <c r="X1660">
        <v>3.5</v>
      </c>
      <c r="Y1660">
        <v>10</v>
      </c>
      <c r="Z1660">
        <v>0</v>
      </c>
      <c r="AA1660">
        <v>0</v>
      </c>
      <c r="AB1660">
        <v>140</v>
      </c>
      <c r="AC1660">
        <v>140</v>
      </c>
      <c r="AD1660">
        <v>140</v>
      </c>
      <c r="AE1660">
        <v>140</v>
      </c>
      <c r="AF1660">
        <v>0</v>
      </c>
      <c r="AG1660">
        <v>0</v>
      </c>
      <c r="AH1660">
        <v>0</v>
      </c>
      <c r="AI1660" t="s">
        <v>734</v>
      </c>
      <c r="AJ1660" t="s">
        <v>731</v>
      </c>
      <c r="AK1660" t="s">
        <v>28</v>
      </c>
      <c r="AL1660">
        <v>2008</v>
      </c>
      <c r="AM1660">
        <v>16</v>
      </c>
      <c r="AN1660" t="s">
        <v>85</v>
      </c>
      <c r="AO1660" t="s">
        <v>2034</v>
      </c>
    </row>
    <row r="1661" spans="1:41" x14ac:dyDescent="0.25">
      <c r="A1661">
        <f>MAX(A$8:A1660)+1</f>
        <v>1653</v>
      </c>
      <c r="B1661" s="2">
        <f>T1661</f>
        <v>10672</v>
      </c>
      <c r="C1661" s="2">
        <f>S1661</f>
        <v>179</v>
      </c>
      <c r="D1661" s="2" t="str">
        <f>AO1661</f>
        <v>TOR / EST / CAD / EST</v>
      </c>
      <c r="E1661" s="2">
        <f>U1661</f>
        <v>5</v>
      </c>
      <c r="F1661" s="2">
        <f>W1661</f>
        <v>4</v>
      </c>
      <c r="G1661" s="2">
        <f>X1661</f>
        <v>3.5</v>
      </c>
      <c r="H1661" s="2">
        <f>Y1661</f>
        <v>10</v>
      </c>
      <c r="I1661" s="3">
        <f>Z1661</f>
        <v>0</v>
      </c>
      <c r="J1661" s="3">
        <f>AA1661</f>
        <v>0</v>
      </c>
      <c r="K1661" s="3">
        <f>AB1661</f>
        <v>0</v>
      </c>
      <c r="L1661" s="3">
        <f>AC1661</f>
        <v>700</v>
      </c>
      <c r="M1661" s="3">
        <f>AD1661</f>
        <v>700</v>
      </c>
      <c r="N1661" s="3">
        <f>AE1661</f>
        <v>700</v>
      </c>
      <c r="O1661" s="3">
        <f>AF1661</f>
        <v>0</v>
      </c>
      <c r="P1661" s="3">
        <f>AG1661</f>
        <v>0</v>
      </c>
      <c r="Q1661" s="3">
        <f>AH1661</f>
        <v>0</v>
      </c>
      <c r="R1661" t="s">
        <v>4805</v>
      </c>
      <c r="S1661">
        <v>179</v>
      </c>
      <c r="T1661">
        <v>10672</v>
      </c>
      <c r="U1661">
        <v>5</v>
      </c>
      <c r="V1661" t="s">
        <v>2462</v>
      </c>
      <c r="W1661">
        <v>4</v>
      </c>
      <c r="X1661">
        <v>3.5</v>
      </c>
      <c r="Y1661">
        <v>10</v>
      </c>
      <c r="Z1661">
        <v>0</v>
      </c>
      <c r="AA1661">
        <v>0</v>
      </c>
      <c r="AB1661">
        <v>0</v>
      </c>
      <c r="AC1661">
        <v>700</v>
      </c>
      <c r="AD1661">
        <v>700</v>
      </c>
      <c r="AE1661">
        <v>700</v>
      </c>
      <c r="AF1661">
        <v>0</v>
      </c>
      <c r="AG1661">
        <v>0</v>
      </c>
      <c r="AH1661">
        <v>0</v>
      </c>
      <c r="AI1661" t="s">
        <v>734</v>
      </c>
      <c r="AJ1661" t="s">
        <v>731</v>
      </c>
      <c r="AK1661" t="s">
        <v>28</v>
      </c>
      <c r="AL1661">
        <v>2008</v>
      </c>
      <c r="AM1661">
        <v>16</v>
      </c>
      <c r="AN1661" t="s">
        <v>85</v>
      </c>
      <c r="AO1661" t="s">
        <v>2191</v>
      </c>
    </row>
    <row r="1662" spans="1:41" x14ac:dyDescent="0.25">
      <c r="A1662">
        <f>MAX(A$8:A1661)+1</f>
        <v>1654</v>
      </c>
      <c r="B1662" s="2">
        <f>T1662</f>
        <v>10672</v>
      </c>
      <c r="C1662" s="2">
        <f>S1662</f>
        <v>50</v>
      </c>
      <c r="D1662" s="2" t="str">
        <f>AO1662</f>
        <v>OP / CAT3F / JUV A / CAT</v>
      </c>
      <c r="E1662" s="2">
        <f>U1662</f>
        <v>4</v>
      </c>
      <c r="F1662" s="2">
        <f>W1662</f>
        <v>1</v>
      </c>
      <c r="G1662" s="2">
        <f>X1662</f>
        <v>6</v>
      </c>
      <c r="H1662" s="2">
        <f>Y1662</f>
        <v>10</v>
      </c>
      <c r="I1662" s="3">
        <f>Z1662</f>
        <v>0</v>
      </c>
      <c r="J1662" s="3">
        <f>AA1662</f>
        <v>0</v>
      </c>
      <c r="K1662" s="3">
        <f>AB1662</f>
        <v>240</v>
      </c>
      <c r="L1662" s="3">
        <f>AC1662</f>
        <v>240</v>
      </c>
      <c r="M1662" s="3">
        <f>AD1662</f>
        <v>240</v>
      </c>
      <c r="N1662" s="3">
        <f>AE1662</f>
        <v>240</v>
      </c>
      <c r="O1662" s="3">
        <f>AF1662</f>
        <v>0</v>
      </c>
      <c r="P1662" s="3">
        <f>AG1662</f>
        <v>0</v>
      </c>
      <c r="Q1662" s="3">
        <f>AH1662</f>
        <v>0</v>
      </c>
      <c r="R1662" t="s">
        <v>2508</v>
      </c>
      <c r="S1662">
        <v>50</v>
      </c>
      <c r="T1662">
        <v>10672</v>
      </c>
      <c r="U1662">
        <v>4</v>
      </c>
      <c r="V1662" t="s">
        <v>4962</v>
      </c>
      <c r="W1662">
        <v>1</v>
      </c>
      <c r="X1662">
        <v>6</v>
      </c>
      <c r="Y1662">
        <v>10</v>
      </c>
      <c r="Z1662">
        <v>0</v>
      </c>
      <c r="AA1662">
        <v>0</v>
      </c>
      <c r="AB1662">
        <v>240</v>
      </c>
      <c r="AC1662">
        <v>240</v>
      </c>
      <c r="AD1662">
        <v>240</v>
      </c>
      <c r="AE1662">
        <v>240</v>
      </c>
      <c r="AF1662">
        <v>0</v>
      </c>
      <c r="AG1662">
        <v>0</v>
      </c>
      <c r="AH1662">
        <v>0</v>
      </c>
      <c r="AI1662" t="s">
        <v>734</v>
      </c>
      <c r="AJ1662" t="s">
        <v>731</v>
      </c>
      <c r="AK1662" t="s">
        <v>28</v>
      </c>
      <c r="AL1662">
        <v>2008</v>
      </c>
      <c r="AM1662">
        <v>16</v>
      </c>
      <c r="AN1662" t="s">
        <v>85</v>
      </c>
      <c r="AO1662" t="s">
        <v>98</v>
      </c>
    </row>
    <row r="1663" spans="1:41" x14ac:dyDescent="0.25">
      <c r="A1663">
        <f>MAX(A$8:A1662)+1</f>
        <v>1655</v>
      </c>
      <c r="B1663" s="2">
        <f>T1663</f>
        <v>10672</v>
      </c>
      <c r="C1663" s="2">
        <f>S1663</f>
        <v>175</v>
      </c>
      <c r="D1663" s="2" t="str">
        <f>AO1663</f>
        <v>OPC / BON3F / CAD / CAT</v>
      </c>
      <c r="E1663" s="2">
        <f>U1663</f>
        <v>5</v>
      </c>
      <c r="F1663" s="2">
        <f>W1663</f>
        <v>1</v>
      </c>
      <c r="G1663" s="2">
        <f>X1663</f>
        <v>3.5</v>
      </c>
      <c r="H1663" s="2">
        <f>Y1663</f>
        <v>10</v>
      </c>
      <c r="I1663" s="3">
        <f>Z1663</f>
        <v>0</v>
      </c>
      <c r="J1663" s="3">
        <f>AA1663</f>
        <v>0</v>
      </c>
      <c r="K1663" s="3">
        <f>AB1663</f>
        <v>0</v>
      </c>
      <c r="L1663" s="3">
        <f>AC1663</f>
        <v>0</v>
      </c>
      <c r="M1663" s="3">
        <f>AD1663</f>
        <v>0</v>
      </c>
      <c r="N1663" s="3">
        <f>AE1663</f>
        <v>175</v>
      </c>
      <c r="O1663" s="3">
        <f>AF1663</f>
        <v>0</v>
      </c>
      <c r="P1663" s="3">
        <f>AG1663</f>
        <v>0</v>
      </c>
      <c r="Q1663" s="3">
        <f>AH1663</f>
        <v>0</v>
      </c>
      <c r="R1663" t="s">
        <v>2574</v>
      </c>
      <c r="S1663">
        <v>175</v>
      </c>
      <c r="T1663">
        <v>10672</v>
      </c>
      <c r="U1663">
        <v>5</v>
      </c>
      <c r="V1663" t="s">
        <v>4962</v>
      </c>
      <c r="W1663">
        <v>1</v>
      </c>
      <c r="X1663">
        <v>3.5</v>
      </c>
      <c r="Y1663">
        <v>10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175</v>
      </c>
      <c r="AF1663">
        <v>0</v>
      </c>
      <c r="AG1663">
        <v>0</v>
      </c>
      <c r="AH1663">
        <v>0</v>
      </c>
      <c r="AI1663" t="s">
        <v>734</v>
      </c>
      <c r="AJ1663" t="s">
        <v>731</v>
      </c>
      <c r="AK1663" t="s">
        <v>28</v>
      </c>
      <c r="AL1663">
        <v>2008</v>
      </c>
      <c r="AM1663">
        <v>16</v>
      </c>
      <c r="AN1663" t="s">
        <v>85</v>
      </c>
      <c r="AO1663" t="s">
        <v>2569</v>
      </c>
    </row>
    <row r="1664" spans="1:41" x14ac:dyDescent="0.25">
      <c r="A1664">
        <f>MAX(A$8:A1663)+1</f>
        <v>1656</v>
      </c>
      <c r="B1664" s="2">
        <f>T1664</f>
        <v>10681</v>
      </c>
      <c r="C1664" s="2">
        <f>S1664</f>
        <v>3</v>
      </c>
      <c r="D1664" s="2" t="str">
        <f>AO1664</f>
        <v>LLIGUES ESTATALS /  /  / EST</v>
      </c>
      <c r="E1664" s="2">
        <f>U1664</f>
        <v>1680</v>
      </c>
      <c r="F1664" s="2">
        <f>W1664</f>
        <v>1</v>
      </c>
      <c r="G1664" s="2">
        <f>X1664</f>
        <v>1</v>
      </c>
      <c r="H1664" s="2">
        <f>Y1664</f>
        <v>1</v>
      </c>
      <c r="I1664" s="3">
        <f>Z1664</f>
        <v>0</v>
      </c>
      <c r="J1664" s="3">
        <f>AA1664</f>
        <v>0</v>
      </c>
      <c r="K1664" s="3">
        <f>AB1664</f>
        <v>1680</v>
      </c>
      <c r="L1664" s="3">
        <f>AC1664</f>
        <v>0</v>
      </c>
      <c r="M1664" s="3">
        <f>AD1664</f>
        <v>0</v>
      </c>
      <c r="N1664" s="3">
        <f>AE1664</f>
        <v>0</v>
      </c>
      <c r="O1664" s="3">
        <f>AF1664</f>
        <v>0</v>
      </c>
      <c r="P1664" s="3">
        <f>AG1664</f>
        <v>0</v>
      </c>
      <c r="Q1664" s="3">
        <f>AH1664</f>
        <v>0</v>
      </c>
      <c r="R1664" t="s">
        <v>1902</v>
      </c>
      <c r="S1664">
        <v>3</v>
      </c>
      <c r="T1664">
        <v>10681</v>
      </c>
      <c r="U1664">
        <v>1680</v>
      </c>
      <c r="V1664" t="s">
        <v>11</v>
      </c>
      <c r="W1664">
        <v>1</v>
      </c>
      <c r="X1664">
        <v>1</v>
      </c>
      <c r="Y1664">
        <v>1</v>
      </c>
      <c r="Z1664">
        <v>0</v>
      </c>
      <c r="AA1664">
        <v>0</v>
      </c>
      <c r="AB1664">
        <v>1680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 t="s">
        <v>27</v>
      </c>
      <c r="AJ1664" t="s">
        <v>24</v>
      </c>
      <c r="AK1664" t="s">
        <v>28</v>
      </c>
      <c r="AL1664">
        <v>2006</v>
      </c>
      <c r="AM1664">
        <v>18</v>
      </c>
      <c r="AN1664" t="s">
        <v>21</v>
      </c>
      <c r="AO1664" t="s">
        <v>1693</v>
      </c>
    </row>
    <row r="1665" spans="1:41" x14ac:dyDescent="0.25">
      <c r="A1665">
        <f>MAX(A$8:A1664)+1</f>
        <v>1657</v>
      </c>
      <c r="B1665" s="2">
        <f>T1665</f>
        <v>10681</v>
      </c>
      <c r="C1665" s="2">
        <f>S1665</f>
        <v>2</v>
      </c>
      <c r="D1665" s="2" t="str">
        <f>AO1665</f>
        <v>RQ / RFETM / ABS / EST</v>
      </c>
      <c r="E1665" s="2">
        <f>U1665</f>
        <v>882.5</v>
      </c>
      <c r="F1665" s="2">
        <f>W1665</f>
        <v>0.1</v>
      </c>
      <c r="G1665" s="2">
        <f>X1665</f>
        <v>1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882.5</v>
      </c>
      <c r="L1665" s="3">
        <f>AC1665</f>
        <v>0</v>
      </c>
      <c r="M1665" s="3">
        <f>AD1665</f>
        <v>0</v>
      </c>
      <c r="N1665" s="3">
        <f>AE1665</f>
        <v>0</v>
      </c>
      <c r="O1665" s="3">
        <f>AF1665</f>
        <v>0</v>
      </c>
      <c r="P1665" s="3">
        <f>AG1665</f>
        <v>0</v>
      </c>
      <c r="Q1665" s="3">
        <f>AH1665</f>
        <v>0</v>
      </c>
      <c r="R1665" t="s">
        <v>33</v>
      </c>
      <c r="S1665">
        <v>2</v>
      </c>
      <c r="T1665">
        <v>10681</v>
      </c>
      <c r="U1665">
        <v>882.5</v>
      </c>
      <c r="V1665" t="s">
        <v>11</v>
      </c>
      <c r="W1665">
        <v>0.1</v>
      </c>
      <c r="X1665">
        <v>1</v>
      </c>
      <c r="Y1665">
        <v>10</v>
      </c>
      <c r="Z1665">
        <v>0</v>
      </c>
      <c r="AA1665">
        <v>0</v>
      </c>
      <c r="AB1665">
        <v>882.5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 t="s">
        <v>27</v>
      </c>
      <c r="AJ1665" t="s">
        <v>24</v>
      </c>
      <c r="AK1665" t="s">
        <v>28</v>
      </c>
      <c r="AL1665">
        <v>2006</v>
      </c>
      <c r="AM1665">
        <v>18</v>
      </c>
      <c r="AN1665" t="s">
        <v>21</v>
      </c>
      <c r="AO1665" t="s">
        <v>16</v>
      </c>
    </row>
    <row r="1666" spans="1:41" x14ac:dyDescent="0.25">
      <c r="A1666">
        <f>MAX(A$8:A1665)+1</f>
        <v>1658</v>
      </c>
      <c r="B1666" s="2">
        <f>T1666</f>
        <v>10681</v>
      </c>
      <c r="C1666" s="2">
        <f>S1666</f>
        <v>5</v>
      </c>
      <c r="D1666" s="2" t="str">
        <f>AO1666</f>
        <v>OP / VIC / ABS / EST</v>
      </c>
      <c r="E1666" s="2">
        <f>U1666</f>
        <v>4</v>
      </c>
      <c r="F1666" s="2">
        <f>W1666</f>
        <v>1</v>
      </c>
      <c r="G1666" s="2">
        <f>X1666</f>
        <v>15</v>
      </c>
      <c r="H1666" s="2">
        <f>Y1666</f>
        <v>10</v>
      </c>
      <c r="I1666" s="3">
        <f>Z1666</f>
        <v>0</v>
      </c>
      <c r="J1666" s="3">
        <f>AA1666</f>
        <v>0</v>
      </c>
      <c r="K1666" s="3">
        <f>AB1666</f>
        <v>600</v>
      </c>
      <c r="L1666" s="3">
        <f>AC1666</f>
        <v>600</v>
      </c>
      <c r="M1666" s="3">
        <f>AD1666</f>
        <v>600</v>
      </c>
      <c r="N1666" s="3">
        <f>AE1666</f>
        <v>0</v>
      </c>
      <c r="O1666" s="3">
        <f>AF1666</f>
        <v>0</v>
      </c>
      <c r="P1666" s="3">
        <f>AG1666</f>
        <v>0</v>
      </c>
      <c r="Q1666" s="3">
        <f>AH1666</f>
        <v>0</v>
      </c>
      <c r="R1666" t="s">
        <v>3344</v>
      </c>
      <c r="S1666">
        <v>5</v>
      </c>
      <c r="T1666">
        <v>10681</v>
      </c>
      <c r="U1666">
        <v>4</v>
      </c>
      <c r="V1666" t="s">
        <v>22</v>
      </c>
      <c r="W1666">
        <v>1</v>
      </c>
      <c r="X1666">
        <v>15</v>
      </c>
      <c r="Y1666">
        <v>10</v>
      </c>
      <c r="Z1666">
        <v>0</v>
      </c>
      <c r="AA1666">
        <v>0</v>
      </c>
      <c r="AB1666">
        <v>600</v>
      </c>
      <c r="AC1666">
        <v>600</v>
      </c>
      <c r="AD1666">
        <v>600</v>
      </c>
      <c r="AE1666">
        <v>0</v>
      </c>
      <c r="AF1666">
        <v>0</v>
      </c>
      <c r="AG1666">
        <v>0</v>
      </c>
      <c r="AH1666">
        <v>0</v>
      </c>
      <c r="AI1666" t="s">
        <v>27</v>
      </c>
      <c r="AJ1666" t="s">
        <v>24</v>
      </c>
      <c r="AK1666" t="s">
        <v>28</v>
      </c>
      <c r="AL1666">
        <v>2006</v>
      </c>
      <c r="AM1666">
        <v>18</v>
      </c>
      <c r="AN1666" t="s">
        <v>21</v>
      </c>
      <c r="AO1666" t="s">
        <v>84</v>
      </c>
    </row>
    <row r="1667" spans="1:41" x14ac:dyDescent="0.25">
      <c r="A1667">
        <f>MAX(A$8:A1666)+1</f>
        <v>1659</v>
      </c>
      <c r="B1667" s="2">
        <f>T1667</f>
        <v>10681</v>
      </c>
      <c r="C1667" s="2">
        <f>S1667</f>
        <v>17</v>
      </c>
      <c r="D1667" s="2" t="str">
        <f>AO1667</f>
        <v>OP / CAT1F / JUV A / CAT</v>
      </c>
      <c r="E1667" s="2">
        <f>U1667</f>
        <v>4</v>
      </c>
      <c r="F1667" s="2">
        <f>W1667</f>
        <v>1</v>
      </c>
      <c r="G1667" s="2">
        <f>X1667</f>
        <v>6</v>
      </c>
      <c r="H1667" s="2">
        <f>Y1667</f>
        <v>10</v>
      </c>
      <c r="I1667" s="3">
        <f>Z1667</f>
        <v>0</v>
      </c>
      <c r="J1667" s="3">
        <f>AA1667</f>
        <v>0</v>
      </c>
      <c r="K1667" s="3">
        <f>AB1667</f>
        <v>240</v>
      </c>
      <c r="L1667" s="3">
        <f>AC1667</f>
        <v>240</v>
      </c>
      <c r="M1667" s="3">
        <f>AD1667</f>
        <v>240</v>
      </c>
      <c r="N1667" s="3">
        <f>AE1667</f>
        <v>0</v>
      </c>
      <c r="O1667" s="3">
        <f>AF1667</f>
        <v>0</v>
      </c>
      <c r="P1667" s="3">
        <f>AG1667</f>
        <v>0</v>
      </c>
      <c r="Q1667" s="3">
        <f>AH1667</f>
        <v>0</v>
      </c>
      <c r="R1667" t="s">
        <v>3738</v>
      </c>
      <c r="S1667">
        <v>17</v>
      </c>
      <c r="T1667">
        <v>10681</v>
      </c>
      <c r="U1667">
        <v>4</v>
      </c>
      <c r="V1667" t="s">
        <v>22</v>
      </c>
      <c r="W1667">
        <v>1</v>
      </c>
      <c r="X1667">
        <v>6</v>
      </c>
      <c r="Y1667">
        <v>10</v>
      </c>
      <c r="Z1667">
        <v>0</v>
      </c>
      <c r="AA1667">
        <v>0</v>
      </c>
      <c r="AB1667">
        <v>240</v>
      </c>
      <c r="AC1667">
        <v>240</v>
      </c>
      <c r="AD1667">
        <v>240</v>
      </c>
      <c r="AE1667">
        <v>0</v>
      </c>
      <c r="AF1667">
        <v>0</v>
      </c>
      <c r="AG1667">
        <v>0</v>
      </c>
      <c r="AH1667">
        <v>0</v>
      </c>
      <c r="AI1667" t="s">
        <v>27</v>
      </c>
      <c r="AJ1667" t="s">
        <v>24</v>
      </c>
      <c r="AK1667" t="s">
        <v>28</v>
      </c>
      <c r="AL1667">
        <v>2006</v>
      </c>
      <c r="AM1667">
        <v>18</v>
      </c>
      <c r="AN1667" t="s">
        <v>21</v>
      </c>
      <c r="AO1667" t="s">
        <v>233</v>
      </c>
    </row>
    <row r="1668" spans="1:41" x14ac:dyDescent="0.25">
      <c r="A1668">
        <f>MAX(A$8:A1667)+1</f>
        <v>1660</v>
      </c>
      <c r="B1668" s="2">
        <f>T1668</f>
        <v>10681</v>
      </c>
      <c r="C1668" s="2">
        <f>S1668</f>
        <v>117</v>
      </c>
      <c r="D1668" s="2" t="str">
        <f>AO1668</f>
        <v>CAMP / CAT / ABS / CAT</v>
      </c>
      <c r="E1668" s="2">
        <f>U1668</f>
        <v>2</v>
      </c>
      <c r="F1668" s="2">
        <f>W1668</f>
        <v>2</v>
      </c>
      <c r="G1668" s="2">
        <f>X1668</f>
        <v>15</v>
      </c>
      <c r="H1668" s="2">
        <f>Y1668</f>
        <v>10</v>
      </c>
      <c r="I1668" s="3">
        <f>Z1668</f>
        <v>0</v>
      </c>
      <c r="J1668" s="3">
        <f>AA1668</f>
        <v>0</v>
      </c>
      <c r="K1668" s="3">
        <f>AB1668</f>
        <v>600</v>
      </c>
      <c r="L1668" s="3">
        <f>AC1668</f>
        <v>600</v>
      </c>
      <c r="M1668" s="3">
        <f>AD1668</f>
        <v>600</v>
      </c>
      <c r="N1668" s="3">
        <f>AE1668</f>
        <v>0</v>
      </c>
      <c r="O1668" s="3">
        <f>AF1668</f>
        <v>0</v>
      </c>
      <c r="P1668" s="3">
        <f>AG1668</f>
        <v>0</v>
      </c>
      <c r="Q1668" s="3">
        <f>AH1668</f>
        <v>0</v>
      </c>
      <c r="R1668" t="s">
        <v>5297</v>
      </c>
      <c r="S1668">
        <v>117</v>
      </c>
      <c r="T1668">
        <v>10681</v>
      </c>
      <c r="U1668">
        <v>2</v>
      </c>
      <c r="V1668" t="s">
        <v>5284</v>
      </c>
      <c r="W1668">
        <v>2</v>
      </c>
      <c r="X1668">
        <v>15</v>
      </c>
      <c r="Y1668">
        <v>10</v>
      </c>
      <c r="Z1668">
        <v>0</v>
      </c>
      <c r="AA1668">
        <v>0</v>
      </c>
      <c r="AB1668">
        <v>600</v>
      </c>
      <c r="AC1668">
        <v>600</v>
      </c>
      <c r="AD1668">
        <v>600</v>
      </c>
      <c r="AE1668">
        <v>0</v>
      </c>
      <c r="AF1668">
        <v>0</v>
      </c>
      <c r="AG1668">
        <v>0</v>
      </c>
      <c r="AH1668">
        <v>0</v>
      </c>
      <c r="AI1668" t="s">
        <v>27</v>
      </c>
      <c r="AJ1668" t="s">
        <v>24</v>
      </c>
      <c r="AK1668" t="s">
        <v>28</v>
      </c>
      <c r="AL1668">
        <v>2006</v>
      </c>
      <c r="AM1668">
        <v>18</v>
      </c>
      <c r="AN1668" t="s">
        <v>21</v>
      </c>
      <c r="AO1668" t="s">
        <v>30</v>
      </c>
    </row>
    <row r="1669" spans="1:41" x14ac:dyDescent="0.25">
      <c r="A1669">
        <f>MAX(A$8:A1668)+1</f>
        <v>1661</v>
      </c>
      <c r="B1669" s="2">
        <f>T1669</f>
        <v>10740</v>
      </c>
      <c r="C1669" s="2">
        <f>S1669</f>
        <v>3</v>
      </c>
      <c r="D1669" s="2" t="str">
        <f>AO1669</f>
        <v>LLIGUES ESTATALS /  /  / EST</v>
      </c>
      <c r="E1669" s="2">
        <f>U1669</f>
        <v>191</v>
      </c>
      <c r="F1669" s="2">
        <f>W1669</f>
        <v>1</v>
      </c>
      <c r="G1669" s="2">
        <f>X1669</f>
        <v>1</v>
      </c>
      <c r="H1669" s="2">
        <f>Y1669</f>
        <v>1</v>
      </c>
      <c r="I1669" s="3">
        <f>Z1669</f>
        <v>0</v>
      </c>
      <c r="J1669" s="3">
        <f>AA1669</f>
        <v>0</v>
      </c>
      <c r="K1669" s="3">
        <f>AB1669</f>
        <v>191</v>
      </c>
      <c r="L1669" s="3">
        <f>AC1669</f>
        <v>0</v>
      </c>
      <c r="M1669" s="3">
        <f>AD1669</f>
        <v>0</v>
      </c>
      <c r="N1669" s="3">
        <f>AE1669</f>
        <v>0</v>
      </c>
      <c r="O1669" s="3">
        <f>AF1669</f>
        <v>0</v>
      </c>
      <c r="P1669" s="3">
        <f>AG1669</f>
        <v>0</v>
      </c>
      <c r="Q1669" s="3">
        <f>AH1669</f>
        <v>0</v>
      </c>
      <c r="R1669" t="s">
        <v>2982</v>
      </c>
      <c r="S1669">
        <v>3</v>
      </c>
      <c r="T1669">
        <v>10740</v>
      </c>
      <c r="U1669">
        <v>191</v>
      </c>
      <c r="V1669" t="s">
        <v>11</v>
      </c>
      <c r="W1669">
        <v>1</v>
      </c>
      <c r="X1669">
        <v>1</v>
      </c>
      <c r="Y1669">
        <v>1</v>
      </c>
      <c r="Z1669">
        <v>0</v>
      </c>
      <c r="AA1669">
        <v>0</v>
      </c>
      <c r="AB1669">
        <v>191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 t="s">
        <v>953</v>
      </c>
      <c r="AJ1669" t="s">
        <v>1210</v>
      </c>
      <c r="AK1669" t="s">
        <v>14</v>
      </c>
      <c r="AL1669">
        <v>1958</v>
      </c>
      <c r="AM1669">
        <v>66</v>
      </c>
      <c r="AN1669" t="s">
        <v>159</v>
      </c>
      <c r="AO1669" t="s">
        <v>1693</v>
      </c>
    </row>
    <row r="1670" spans="1:41" x14ac:dyDescent="0.25">
      <c r="A1670">
        <f>MAX(A$8:A1669)+1</f>
        <v>1662</v>
      </c>
      <c r="B1670" s="2">
        <f>T1670</f>
        <v>10740</v>
      </c>
      <c r="C1670" s="2">
        <f>S1670</f>
        <v>128</v>
      </c>
      <c r="D1670" s="2" t="str">
        <f>AO1670</f>
        <v>CAMP / CAT / V65 / CAT</v>
      </c>
      <c r="E1670" s="2">
        <f>U1670</f>
        <v>16</v>
      </c>
      <c r="F1670" s="2">
        <f>W1670</f>
        <v>2</v>
      </c>
      <c r="G1670" s="2">
        <f>X1670</f>
        <v>2</v>
      </c>
      <c r="H1670" s="2">
        <f>Y1670</f>
        <v>10</v>
      </c>
      <c r="I1670" s="3">
        <f>Z1670</f>
        <v>640</v>
      </c>
      <c r="J1670" s="3">
        <f>AA1670</f>
        <v>0</v>
      </c>
      <c r="K1670" s="3">
        <f>AB1670</f>
        <v>0</v>
      </c>
      <c r="L1670" s="3">
        <f>AC1670</f>
        <v>0</v>
      </c>
      <c r="M1670" s="3">
        <f>AD1670</f>
        <v>0</v>
      </c>
      <c r="N1670" s="3">
        <f>AE1670</f>
        <v>0</v>
      </c>
      <c r="O1670" s="3">
        <f>AF1670</f>
        <v>0</v>
      </c>
      <c r="P1670" s="3">
        <f>AG1670</f>
        <v>0</v>
      </c>
      <c r="Q1670" s="3">
        <f>AH1670</f>
        <v>0</v>
      </c>
      <c r="R1670" t="s">
        <v>952</v>
      </c>
      <c r="S1670">
        <v>128</v>
      </c>
      <c r="T1670">
        <v>10740</v>
      </c>
      <c r="U1670">
        <v>16</v>
      </c>
      <c r="V1670" t="s">
        <v>4633</v>
      </c>
      <c r="W1670">
        <v>2</v>
      </c>
      <c r="X1670">
        <v>2</v>
      </c>
      <c r="Y1670">
        <v>10</v>
      </c>
      <c r="Z1670">
        <v>640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 t="s">
        <v>953</v>
      </c>
      <c r="AJ1670" t="s">
        <v>1210</v>
      </c>
      <c r="AK1670" t="s">
        <v>14</v>
      </c>
      <c r="AL1670">
        <v>1958</v>
      </c>
      <c r="AM1670">
        <v>66</v>
      </c>
      <c r="AN1670" t="s">
        <v>159</v>
      </c>
      <c r="AO1670" t="s">
        <v>213</v>
      </c>
    </row>
    <row r="1671" spans="1:41" x14ac:dyDescent="0.25">
      <c r="A1671">
        <f>MAX(A$8:A1670)+1</f>
        <v>1663</v>
      </c>
      <c r="B1671" s="2">
        <f>T1671</f>
        <v>10760</v>
      </c>
      <c r="C1671" s="2">
        <f>S1671</f>
        <v>182</v>
      </c>
      <c r="D1671" s="2" t="str">
        <f>AO1671</f>
        <v>CAMP / ESP / CAD / CAT</v>
      </c>
      <c r="E1671" s="2">
        <f>U1671</f>
        <v>2</v>
      </c>
      <c r="F1671" s="2">
        <f>W1671</f>
        <v>4</v>
      </c>
      <c r="G1671" s="2">
        <f>X1671</f>
        <v>3.5</v>
      </c>
      <c r="H1671" s="2">
        <f>Y1671</f>
        <v>10</v>
      </c>
      <c r="I1671" s="3">
        <f>Z1671</f>
        <v>0</v>
      </c>
      <c r="J1671" s="3">
        <f>AA1671</f>
        <v>0</v>
      </c>
      <c r="K1671" s="3">
        <f>AB1671</f>
        <v>0</v>
      </c>
      <c r="L1671" s="3">
        <f>AC1671</f>
        <v>0</v>
      </c>
      <c r="M1671" s="3">
        <f>AD1671</f>
        <v>0</v>
      </c>
      <c r="N1671" s="3">
        <f>AE1671</f>
        <v>0</v>
      </c>
      <c r="O1671" s="3">
        <f>AF1671</f>
        <v>0</v>
      </c>
      <c r="P1671" s="3">
        <f>AG1671</f>
        <v>0</v>
      </c>
      <c r="Q1671" s="3">
        <f>AH1671</f>
        <v>0</v>
      </c>
      <c r="R1671" t="s">
        <v>2679</v>
      </c>
      <c r="S1671">
        <v>182</v>
      </c>
      <c r="T1671">
        <v>10760</v>
      </c>
      <c r="U1671">
        <v>2</v>
      </c>
      <c r="V1671" t="s">
        <v>11</v>
      </c>
      <c r="W1671">
        <v>4</v>
      </c>
      <c r="X1671">
        <v>3.5</v>
      </c>
      <c r="Y1671">
        <v>10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 t="s">
        <v>732</v>
      </c>
      <c r="AJ1671" t="s">
        <v>731</v>
      </c>
      <c r="AK1671" t="s">
        <v>28</v>
      </c>
      <c r="AL1671">
        <v>2007</v>
      </c>
      <c r="AM1671">
        <v>17</v>
      </c>
      <c r="AN1671" t="s">
        <v>29</v>
      </c>
      <c r="AO1671" t="s">
        <v>2674</v>
      </c>
    </row>
    <row r="1672" spans="1:41" x14ac:dyDescent="0.25">
      <c r="A1672">
        <f>MAX(A$8:A1671)+1</f>
        <v>1664</v>
      </c>
      <c r="B1672" s="2">
        <f>T1672</f>
        <v>10760</v>
      </c>
      <c r="C1672" s="2">
        <f>S1672</f>
        <v>3</v>
      </c>
      <c r="D1672" s="2" t="str">
        <f>AO1672</f>
        <v>LLIGUES ESTATALS /  /  / EST</v>
      </c>
      <c r="E1672" s="2">
        <f>U1672</f>
        <v>472.49999999999989</v>
      </c>
      <c r="F1672" s="2">
        <f>W1672</f>
        <v>1</v>
      </c>
      <c r="G1672" s="2">
        <f>X1672</f>
        <v>1</v>
      </c>
      <c r="H1672" s="2">
        <f>Y1672</f>
        <v>1</v>
      </c>
      <c r="I1672" s="3">
        <f>Z1672</f>
        <v>0</v>
      </c>
      <c r="J1672" s="3">
        <f>AA1672</f>
        <v>0</v>
      </c>
      <c r="K1672" s="3">
        <f>AB1672</f>
        <v>472.49999999999989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1918</v>
      </c>
      <c r="S1672">
        <v>3</v>
      </c>
      <c r="T1672">
        <v>10760</v>
      </c>
      <c r="U1672">
        <v>472.49999999999989</v>
      </c>
      <c r="V1672" t="s">
        <v>11</v>
      </c>
      <c r="W1672">
        <v>1</v>
      </c>
      <c r="X1672">
        <v>1</v>
      </c>
      <c r="Y1672">
        <v>1</v>
      </c>
      <c r="Z1672">
        <v>0</v>
      </c>
      <c r="AA1672">
        <v>0</v>
      </c>
      <c r="AB1672">
        <v>472.49999999999989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732</v>
      </c>
      <c r="AJ1672" t="s">
        <v>731</v>
      </c>
      <c r="AK1672" t="s">
        <v>28</v>
      </c>
      <c r="AL1672">
        <v>2007</v>
      </c>
      <c r="AM1672">
        <v>17</v>
      </c>
      <c r="AN1672" t="s">
        <v>29</v>
      </c>
      <c r="AO1672" t="s">
        <v>1693</v>
      </c>
    </row>
    <row r="1673" spans="1:41" x14ac:dyDescent="0.25">
      <c r="A1673">
        <f>MAX(A$8:A1672)+1</f>
        <v>1665</v>
      </c>
      <c r="B1673" s="2">
        <f>T1673</f>
        <v>10760</v>
      </c>
      <c r="C1673" s="2">
        <f>S1673</f>
        <v>2</v>
      </c>
      <c r="D1673" s="2" t="str">
        <f>AO1673</f>
        <v>RQ / RFETM / ABS / EST</v>
      </c>
      <c r="E1673" s="2">
        <f>U1673</f>
        <v>526.5</v>
      </c>
      <c r="F1673" s="2">
        <f>W1673</f>
        <v>0.1</v>
      </c>
      <c r="G1673" s="2">
        <f>X1673</f>
        <v>1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526.5</v>
      </c>
      <c r="L1673" s="3">
        <f>AC1673</f>
        <v>0</v>
      </c>
      <c r="M1673" s="3">
        <f>AD1673</f>
        <v>0</v>
      </c>
      <c r="N1673" s="3">
        <f>AE1673</f>
        <v>0</v>
      </c>
      <c r="O1673" s="3">
        <f>AF1673</f>
        <v>0</v>
      </c>
      <c r="P1673" s="3">
        <f>AG1673</f>
        <v>0</v>
      </c>
      <c r="Q1673" s="3">
        <f>AH1673</f>
        <v>0</v>
      </c>
      <c r="R1673" t="s">
        <v>733</v>
      </c>
      <c r="S1673">
        <v>2</v>
      </c>
      <c r="T1673">
        <v>10760</v>
      </c>
      <c r="U1673">
        <v>526.5</v>
      </c>
      <c r="V1673" t="s">
        <v>11</v>
      </c>
      <c r="W1673">
        <v>0.1</v>
      </c>
      <c r="X1673">
        <v>1</v>
      </c>
      <c r="Y1673">
        <v>10</v>
      </c>
      <c r="Z1673">
        <v>0</v>
      </c>
      <c r="AA1673">
        <v>0</v>
      </c>
      <c r="AB1673">
        <v>526.5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 t="s">
        <v>732</v>
      </c>
      <c r="AJ1673" t="s">
        <v>731</v>
      </c>
      <c r="AK1673" t="s">
        <v>28</v>
      </c>
      <c r="AL1673">
        <v>2007</v>
      </c>
      <c r="AM1673">
        <v>17</v>
      </c>
      <c r="AN1673" t="s">
        <v>29</v>
      </c>
      <c r="AO1673" t="s">
        <v>16</v>
      </c>
    </row>
    <row r="1674" spans="1:41" x14ac:dyDescent="0.25">
      <c r="A1674">
        <f>MAX(A$8:A1673)+1</f>
        <v>1666</v>
      </c>
      <c r="B1674" s="2">
        <f>T1674</f>
        <v>10760</v>
      </c>
      <c r="C1674" s="2">
        <f>S1674</f>
        <v>78</v>
      </c>
      <c r="D1674" s="2" t="str">
        <f>AO1674</f>
        <v>TOR / ZON / JUV / EST</v>
      </c>
      <c r="E1674" s="2">
        <f>U1674</f>
        <v>9.5</v>
      </c>
      <c r="F1674" s="2">
        <f>W1674</f>
        <v>2</v>
      </c>
      <c r="G1674" s="2">
        <f>X1674</f>
        <v>6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0</v>
      </c>
      <c r="L1674" s="3">
        <f>AC1674</f>
        <v>1140</v>
      </c>
      <c r="M1674" s="3">
        <f>AD1674</f>
        <v>1140</v>
      </c>
      <c r="N1674" s="3">
        <f>AE1674</f>
        <v>0</v>
      </c>
      <c r="O1674" s="3">
        <f>AF1674</f>
        <v>0</v>
      </c>
      <c r="P1674" s="3">
        <f>AG1674</f>
        <v>0</v>
      </c>
      <c r="Q1674" s="3">
        <f>AH1674</f>
        <v>0</v>
      </c>
      <c r="R1674" t="s">
        <v>3898</v>
      </c>
      <c r="S1674">
        <v>78</v>
      </c>
      <c r="T1674">
        <v>10760</v>
      </c>
      <c r="U1674">
        <v>9.5</v>
      </c>
      <c r="V1674" t="s">
        <v>3882</v>
      </c>
      <c r="W1674">
        <v>2</v>
      </c>
      <c r="X1674">
        <v>6</v>
      </c>
      <c r="Y1674">
        <v>10</v>
      </c>
      <c r="Z1674">
        <v>0</v>
      </c>
      <c r="AA1674">
        <v>0</v>
      </c>
      <c r="AB1674">
        <v>0</v>
      </c>
      <c r="AC1674">
        <v>1140</v>
      </c>
      <c r="AD1674">
        <v>1140</v>
      </c>
      <c r="AE1674">
        <v>0</v>
      </c>
      <c r="AF1674">
        <v>0</v>
      </c>
      <c r="AG1674">
        <v>0</v>
      </c>
      <c r="AH1674">
        <v>0</v>
      </c>
      <c r="AI1674" t="s">
        <v>732</v>
      </c>
      <c r="AJ1674" t="s">
        <v>731</v>
      </c>
      <c r="AK1674" t="s">
        <v>28</v>
      </c>
      <c r="AL1674">
        <v>2007</v>
      </c>
      <c r="AM1674">
        <v>17</v>
      </c>
      <c r="AN1674" t="s">
        <v>29</v>
      </c>
      <c r="AO1674" t="s">
        <v>39</v>
      </c>
    </row>
    <row r="1675" spans="1:41" x14ac:dyDescent="0.25">
      <c r="A1675">
        <f>MAX(A$8:A1674)+1</f>
        <v>1667</v>
      </c>
      <c r="B1675" s="2">
        <f>T1675</f>
        <v>10760</v>
      </c>
      <c r="C1675" s="2">
        <f>S1675</f>
        <v>120</v>
      </c>
      <c r="D1675" s="2" t="str">
        <f>AO1675</f>
        <v>CAMP / CAT / JUV / CAT</v>
      </c>
      <c r="E1675" s="2">
        <f>U1675</f>
        <v>8</v>
      </c>
      <c r="F1675" s="2">
        <f>W1675</f>
        <v>2</v>
      </c>
      <c r="G1675" s="2">
        <f>X1675</f>
        <v>6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0</v>
      </c>
      <c r="L1675" s="3">
        <f>AC1675</f>
        <v>0</v>
      </c>
      <c r="M1675" s="3">
        <f>AD1675</f>
        <v>960</v>
      </c>
      <c r="N1675" s="3">
        <f>AE1675</f>
        <v>0</v>
      </c>
      <c r="O1675" s="3">
        <f>AF1675</f>
        <v>0</v>
      </c>
      <c r="P1675" s="3">
        <f>AG1675</f>
        <v>0</v>
      </c>
      <c r="Q1675" s="3">
        <f>AH1675</f>
        <v>0</v>
      </c>
      <c r="R1675" t="s">
        <v>4193</v>
      </c>
      <c r="S1675">
        <v>120</v>
      </c>
      <c r="T1675">
        <v>10760</v>
      </c>
      <c r="U1675">
        <v>8</v>
      </c>
      <c r="V1675" t="s">
        <v>4113</v>
      </c>
      <c r="W1675">
        <v>2</v>
      </c>
      <c r="X1675">
        <v>6</v>
      </c>
      <c r="Y1675">
        <v>10</v>
      </c>
      <c r="Z1675">
        <v>0</v>
      </c>
      <c r="AA1675">
        <v>0</v>
      </c>
      <c r="AB1675">
        <v>0</v>
      </c>
      <c r="AC1675">
        <v>0</v>
      </c>
      <c r="AD1675">
        <v>960</v>
      </c>
      <c r="AE1675">
        <v>0</v>
      </c>
      <c r="AF1675">
        <v>0</v>
      </c>
      <c r="AG1675">
        <v>0</v>
      </c>
      <c r="AH1675">
        <v>0</v>
      </c>
      <c r="AI1675" t="s">
        <v>732</v>
      </c>
      <c r="AJ1675" t="s">
        <v>731</v>
      </c>
      <c r="AK1675" t="s">
        <v>28</v>
      </c>
      <c r="AL1675">
        <v>2007</v>
      </c>
      <c r="AM1675">
        <v>17</v>
      </c>
      <c r="AN1675" t="s">
        <v>29</v>
      </c>
      <c r="AO1675" t="s">
        <v>31</v>
      </c>
    </row>
    <row r="1676" spans="1:41" x14ac:dyDescent="0.25">
      <c r="A1676">
        <f>MAX(A$8:A1675)+1</f>
        <v>1668</v>
      </c>
      <c r="B1676" s="2">
        <f>T1676</f>
        <v>10760</v>
      </c>
      <c r="C1676" s="2">
        <f>S1676</f>
        <v>31</v>
      </c>
      <c r="D1676" s="2" t="str">
        <f>AO1676</f>
        <v>OP / CAT2F / JUV A / CAT</v>
      </c>
      <c r="E1676" s="2">
        <f>U1676</f>
        <v>4</v>
      </c>
      <c r="F1676" s="2">
        <f>W1676</f>
        <v>1</v>
      </c>
      <c r="G1676" s="2">
        <f>X1676</f>
        <v>6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240</v>
      </c>
      <c r="L1676" s="3">
        <f>AC1676</f>
        <v>240</v>
      </c>
      <c r="M1676" s="3">
        <f>AD1676</f>
        <v>240</v>
      </c>
      <c r="N1676" s="3">
        <f>AE1676</f>
        <v>0</v>
      </c>
      <c r="O1676" s="3">
        <f>AF1676</f>
        <v>0</v>
      </c>
      <c r="P1676" s="3">
        <f>AG1676</f>
        <v>0</v>
      </c>
      <c r="Q1676" s="3">
        <f>AH1676</f>
        <v>0</v>
      </c>
      <c r="R1676" t="s">
        <v>2063</v>
      </c>
      <c r="S1676">
        <v>31</v>
      </c>
      <c r="T1676">
        <v>10760</v>
      </c>
      <c r="U1676">
        <v>4</v>
      </c>
      <c r="V1676" t="s">
        <v>4225</v>
      </c>
      <c r="W1676">
        <v>1</v>
      </c>
      <c r="X1676">
        <v>6</v>
      </c>
      <c r="Y1676">
        <v>10</v>
      </c>
      <c r="Z1676">
        <v>0</v>
      </c>
      <c r="AA1676">
        <v>0</v>
      </c>
      <c r="AB1676">
        <v>240</v>
      </c>
      <c r="AC1676">
        <v>240</v>
      </c>
      <c r="AD1676">
        <v>240</v>
      </c>
      <c r="AE1676">
        <v>0</v>
      </c>
      <c r="AF1676">
        <v>0</v>
      </c>
      <c r="AG1676">
        <v>0</v>
      </c>
      <c r="AH1676">
        <v>0</v>
      </c>
      <c r="AI1676" t="s">
        <v>732</v>
      </c>
      <c r="AJ1676" t="s">
        <v>731</v>
      </c>
      <c r="AK1676" t="s">
        <v>28</v>
      </c>
      <c r="AL1676">
        <v>2007</v>
      </c>
      <c r="AM1676">
        <v>17</v>
      </c>
      <c r="AN1676" t="s">
        <v>29</v>
      </c>
      <c r="AO1676" t="s">
        <v>34</v>
      </c>
    </row>
    <row r="1677" spans="1:41" x14ac:dyDescent="0.25">
      <c r="A1677">
        <f>MAX(A$8:A1676)+1</f>
        <v>1669</v>
      </c>
      <c r="B1677" s="2">
        <f>T1677</f>
        <v>10760</v>
      </c>
      <c r="C1677" s="2">
        <f>S1677</f>
        <v>88</v>
      </c>
      <c r="D1677" s="2" t="str">
        <f>AO1677</f>
        <v>TOR / EST / JUV / EST</v>
      </c>
      <c r="E1677" s="2">
        <f>U1677</f>
        <v>5</v>
      </c>
      <c r="F1677" s="2">
        <f>W1677</f>
        <v>4</v>
      </c>
      <c r="G1677" s="2">
        <f>X1677</f>
        <v>6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0</v>
      </c>
      <c r="L1677" s="3">
        <f>AC1677</f>
        <v>1200</v>
      </c>
      <c r="M1677" s="3">
        <f>AD1677</f>
        <v>1200</v>
      </c>
      <c r="N1677" s="3">
        <f>AE1677</f>
        <v>0</v>
      </c>
      <c r="O1677" s="3">
        <f>AF1677</f>
        <v>0</v>
      </c>
      <c r="P1677" s="3">
        <f>AG1677</f>
        <v>0</v>
      </c>
      <c r="Q1677" s="3">
        <f>AH1677</f>
        <v>0</v>
      </c>
      <c r="R1677" t="s">
        <v>4794</v>
      </c>
      <c r="S1677">
        <v>88</v>
      </c>
      <c r="T1677">
        <v>10760</v>
      </c>
      <c r="U1677">
        <v>5</v>
      </c>
      <c r="V1677" t="s">
        <v>2462</v>
      </c>
      <c r="W1677">
        <v>4</v>
      </c>
      <c r="X1677">
        <v>6</v>
      </c>
      <c r="Y1677">
        <v>10</v>
      </c>
      <c r="Z1677">
        <v>0</v>
      </c>
      <c r="AA1677">
        <v>0</v>
      </c>
      <c r="AB1677">
        <v>0</v>
      </c>
      <c r="AC1677">
        <v>1200</v>
      </c>
      <c r="AD1677">
        <v>1200</v>
      </c>
      <c r="AE1677">
        <v>0</v>
      </c>
      <c r="AF1677">
        <v>0</v>
      </c>
      <c r="AG1677">
        <v>0</v>
      </c>
      <c r="AH1677">
        <v>0</v>
      </c>
      <c r="AI1677" t="s">
        <v>732</v>
      </c>
      <c r="AJ1677" t="s">
        <v>731</v>
      </c>
      <c r="AK1677" t="s">
        <v>28</v>
      </c>
      <c r="AL1677">
        <v>2007</v>
      </c>
      <c r="AM1677">
        <v>17</v>
      </c>
      <c r="AN1677" t="s">
        <v>29</v>
      </c>
      <c r="AO1677" t="s">
        <v>99</v>
      </c>
    </row>
    <row r="1678" spans="1:41" x14ac:dyDescent="0.25">
      <c r="A1678">
        <f>MAX(A$8:A1677)+1</f>
        <v>1670</v>
      </c>
      <c r="B1678" s="2">
        <f>T1678</f>
        <v>10777</v>
      </c>
      <c r="C1678" s="2">
        <f>S1678</f>
        <v>158</v>
      </c>
      <c r="D1678" s="2" t="str">
        <f>AO1678</f>
        <v>OP / CAT3F / JUV B / CAT</v>
      </c>
      <c r="E1678" s="2">
        <f>U1678</f>
        <v>4</v>
      </c>
      <c r="F1678" s="2">
        <f>W1678</f>
        <v>0.4</v>
      </c>
      <c r="G1678" s="2">
        <f>X1678</f>
        <v>6</v>
      </c>
      <c r="H1678" s="2">
        <f>Y1678</f>
        <v>10</v>
      </c>
      <c r="I1678" s="3">
        <f>Z1678</f>
        <v>0</v>
      </c>
      <c r="J1678" s="3">
        <f>AA1678</f>
        <v>0</v>
      </c>
      <c r="K1678" s="3">
        <f>AB1678</f>
        <v>96.000000000000014</v>
      </c>
      <c r="L1678" s="3">
        <f>AC1678</f>
        <v>96.000000000000014</v>
      </c>
      <c r="M1678" s="3">
        <f>AD1678</f>
        <v>96.000000000000014</v>
      </c>
      <c r="N1678" s="3">
        <f>AE1678</f>
        <v>0</v>
      </c>
      <c r="O1678" s="3">
        <f>AF1678</f>
        <v>0</v>
      </c>
      <c r="P1678" s="3">
        <f>AG1678</f>
        <v>0</v>
      </c>
      <c r="Q1678" s="3">
        <f>AH1678</f>
        <v>0</v>
      </c>
      <c r="R1678" t="s">
        <v>5272</v>
      </c>
      <c r="S1678">
        <v>158</v>
      </c>
      <c r="T1678">
        <v>10777</v>
      </c>
      <c r="U1678">
        <v>4</v>
      </c>
      <c r="V1678" t="s">
        <v>4962</v>
      </c>
      <c r="W1678">
        <v>0.4</v>
      </c>
      <c r="X1678">
        <v>6</v>
      </c>
      <c r="Y1678">
        <v>10</v>
      </c>
      <c r="Z1678">
        <v>0</v>
      </c>
      <c r="AA1678">
        <v>0</v>
      </c>
      <c r="AB1678">
        <v>96.000000000000014</v>
      </c>
      <c r="AC1678">
        <v>96.000000000000014</v>
      </c>
      <c r="AD1678">
        <v>96.000000000000014</v>
      </c>
      <c r="AE1678">
        <v>0</v>
      </c>
      <c r="AF1678">
        <v>0</v>
      </c>
      <c r="AG1678">
        <v>0</v>
      </c>
      <c r="AH1678">
        <v>0</v>
      </c>
      <c r="AI1678" t="s">
        <v>5273</v>
      </c>
      <c r="AJ1678" t="s">
        <v>1670</v>
      </c>
      <c r="AK1678" t="s">
        <v>14</v>
      </c>
      <c r="AL1678">
        <v>2006</v>
      </c>
      <c r="AM1678">
        <v>18</v>
      </c>
      <c r="AN1678" t="s">
        <v>21</v>
      </c>
      <c r="AO1678" t="s">
        <v>5027</v>
      </c>
    </row>
    <row r="1679" spans="1:41" x14ac:dyDescent="0.25">
      <c r="A1679">
        <f>MAX(A$8:A1678)+1</f>
        <v>1671</v>
      </c>
      <c r="B1679" s="2">
        <f>T1679</f>
        <v>10782</v>
      </c>
      <c r="C1679" s="2">
        <f>S1679</f>
        <v>133</v>
      </c>
      <c r="D1679" s="2" t="str">
        <f>AO1679</f>
        <v>CAMP / ESP / INF / EST</v>
      </c>
      <c r="E1679" s="2">
        <f>U1679</f>
        <v>4</v>
      </c>
      <c r="F1679" s="2">
        <f>W1679</f>
        <v>4</v>
      </c>
      <c r="G1679" s="2">
        <f>X1679</f>
        <v>2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0</v>
      </c>
      <c r="L1679" s="3">
        <f>AC1679</f>
        <v>0</v>
      </c>
      <c r="M1679" s="3">
        <f>AD1679</f>
        <v>0</v>
      </c>
      <c r="N1679" s="3">
        <f>AE1679</f>
        <v>0</v>
      </c>
      <c r="O1679" s="3">
        <f>AF1679</f>
        <v>320</v>
      </c>
      <c r="P1679" s="3">
        <f>AG1679</f>
        <v>0</v>
      </c>
      <c r="Q1679" s="3">
        <f>AH1679</f>
        <v>0</v>
      </c>
      <c r="R1679" t="s">
        <v>1361</v>
      </c>
      <c r="S1679">
        <v>133</v>
      </c>
      <c r="T1679">
        <v>10782</v>
      </c>
      <c r="U1679">
        <v>4</v>
      </c>
      <c r="V1679" t="s">
        <v>11</v>
      </c>
      <c r="W1679">
        <v>4</v>
      </c>
      <c r="X1679">
        <v>2</v>
      </c>
      <c r="Y1679">
        <v>10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320</v>
      </c>
      <c r="AG1679">
        <v>0</v>
      </c>
      <c r="AH1679">
        <v>0</v>
      </c>
      <c r="AI1679" t="s">
        <v>1359</v>
      </c>
      <c r="AJ1679" t="s">
        <v>1554</v>
      </c>
      <c r="AK1679" t="s">
        <v>14</v>
      </c>
      <c r="AL1679">
        <v>2010</v>
      </c>
      <c r="AM1679">
        <v>14</v>
      </c>
      <c r="AN1679" t="s">
        <v>59</v>
      </c>
      <c r="AO1679" t="s">
        <v>184</v>
      </c>
    </row>
    <row r="1680" spans="1:41" x14ac:dyDescent="0.25">
      <c r="A1680">
        <f>MAX(A$8:A1679)+1</f>
        <v>1672</v>
      </c>
      <c r="B1680" s="2">
        <f>T1680</f>
        <v>10782</v>
      </c>
      <c r="C1680" s="2">
        <f>S1680</f>
        <v>2</v>
      </c>
      <c r="D1680" s="2" t="str">
        <f>AO1680</f>
        <v>RQ / RFETM / ABS / EST</v>
      </c>
      <c r="E1680" s="2">
        <f>U1680</f>
        <v>215</v>
      </c>
      <c r="F1680" s="2">
        <f>W1680</f>
        <v>0.1</v>
      </c>
      <c r="G1680" s="2">
        <f>X1680</f>
        <v>1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215</v>
      </c>
      <c r="L1680" s="3">
        <f>AC1680</f>
        <v>0</v>
      </c>
      <c r="M1680" s="3">
        <f>AD1680</f>
        <v>0</v>
      </c>
      <c r="N1680" s="3">
        <f>AE1680</f>
        <v>0</v>
      </c>
      <c r="O1680" s="3">
        <f>AF1680</f>
        <v>0</v>
      </c>
      <c r="P1680" s="3">
        <f>AG1680</f>
        <v>0</v>
      </c>
      <c r="Q1680" s="3">
        <f>AH1680</f>
        <v>0</v>
      </c>
      <c r="R1680" t="s">
        <v>1362</v>
      </c>
      <c r="S1680">
        <v>2</v>
      </c>
      <c r="T1680">
        <v>10782</v>
      </c>
      <c r="U1680">
        <v>215</v>
      </c>
      <c r="V1680" t="s">
        <v>11</v>
      </c>
      <c r="W1680">
        <v>0.1</v>
      </c>
      <c r="X1680">
        <v>1</v>
      </c>
      <c r="Y1680">
        <v>10</v>
      </c>
      <c r="Z1680">
        <v>0</v>
      </c>
      <c r="AA1680">
        <v>0</v>
      </c>
      <c r="AB1680">
        <v>215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 t="s">
        <v>1359</v>
      </c>
      <c r="AJ1680" t="s">
        <v>1554</v>
      </c>
      <c r="AK1680" t="s">
        <v>14</v>
      </c>
      <c r="AL1680">
        <v>2010</v>
      </c>
      <c r="AM1680">
        <v>14</v>
      </c>
      <c r="AN1680" t="s">
        <v>59</v>
      </c>
      <c r="AO1680" t="s">
        <v>16</v>
      </c>
    </row>
    <row r="1681" spans="1:41" x14ac:dyDescent="0.25">
      <c r="A1681">
        <f>MAX(A$8:A1680)+1</f>
        <v>1673</v>
      </c>
      <c r="B1681" s="2">
        <f>T1681</f>
        <v>10782</v>
      </c>
      <c r="C1681" s="2">
        <f>S1681</f>
        <v>5</v>
      </c>
      <c r="D1681" s="2" t="str">
        <f>AO1681</f>
        <v>OP / VIC / ABS / EST</v>
      </c>
      <c r="E1681" s="2">
        <f>U1681</f>
        <v>2</v>
      </c>
      <c r="F1681" s="2">
        <f>W1681</f>
        <v>1</v>
      </c>
      <c r="G1681" s="2">
        <f>X1681</f>
        <v>15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300</v>
      </c>
      <c r="L1681" s="3">
        <f>AC1681</f>
        <v>300</v>
      </c>
      <c r="M1681" s="3">
        <f>AD1681</f>
        <v>300</v>
      </c>
      <c r="N1681" s="3">
        <f>AE1681</f>
        <v>300</v>
      </c>
      <c r="O1681" s="3">
        <f>AF1681</f>
        <v>300</v>
      </c>
      <c r="P1681" s="3">
        <f>AG1681</f>
        <v>0</v>
      </c>
      <c r="Q1681" s="3">
        <f>AH1681</f>
        <v>0</v>
      </c>
      <c r="R1681" t="s">
        <v>3351</v>
      </c>
      <c r="S1681">
        <v>5</v>
      </c>
      <c r="T1681">
        <v>10782</v>
      </c>
      <c r="U1681">
        <v>2</v>
      </c>
      <c r="V1681" t="s">
        <v>22</v>
      </c>
      <c r="W1681">
        <v>1</v>
      </c>
      <c r="X1681">
        <v>15</v>
      </c>
      <c r="Y1681">
        <v>10</v>
      </c>
      <c r="Z1681">
        <v>0</v>
      </c>
      <c r="AA1681">
        <v>0</v>
      </c>
      <c r="AB1681">
        <v>300</v>
      </c>
      <c r="AC1681">
        <v>300</v>
      </c>
      <c r="AD1681">
        <v>300</v>
      </c>
      <c r="AE1681">
        <v>300</v>
      </c>
      <c r="AF1681">
        <v>300</v>
      </c>
      <c r="AG1681">
        <v>0</v>
      </c>
      <c r="AH1681">
        <v>0</v>
      </c>
      <c r="AI1681" t="s">
        <v>1359</v>
      </c>
      <c r="AJ1681" t="s">
        <v>1554</v>
      </c>
      <c r="AK1681" t="s">
        <v>14</v>
      </c>
      <c r="AL1681">
        <v>2010</v>
      </c>
      <c r="AM1681">
        <v>14</v>
      </c>
      <c r="AN1681" t="s">
        <v>59</v>
      </c>
      <c r="AO1681" t="s">
        <v>84</v>
      </c>
    </row>
    <row r="1682" spans="1:41" x14ac:dyDescent="0.25">
      <c r="A1682">
        <f>MAX(A$8:A1681)+1</f>
        <v>1674</v>
      </c>
      <c r="B1682" s="2">
        <f>T1682</f>
        <v>10782</v>
      </c>
      <c r="C1682" s="2">
        <f>S1682</f>
        <v>165</v>
      </c>
      <c r="D1682" s="2" t="str">
        <f>AO1682</f>
        <v>OP / CAT1F / CAD A / CAT</v>
      </c>
      <c r="E1682" s="2">
        <f>U1682</f>
        <v>20</v>
      </c>
      <c r="F1682" s="2">
        <f>W1682</f>
        <v>1</v>
      </c>
      <c r="G1682" s="2">
        <f>X1682</f>
        <v>3.5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700</v>
      </c>
      <c r="L1682" s="3">
        <f>AC1682</f>
        <v>700</v>
      </c>
      <c r="M1682" s="3">
        <f>AD1682</f>
        <v>700</v>
      </c>
      <c r="N1682" s="3">
        <f>AE1682</f>
        <v>700</v>
      </c>
      <c r="O1682" s="3">
        <f>AF1682</f>
        <v>700</v>
      </c>
      <c r="P1682" s="3">
        <f>AG1682</f>
        <v>0</v>
      </c>
      <c r="Q1682" s="3">
        <f>AH1682</f>
        <v>0</v>
      </c>
      <c r="R1682" t="s">
        <v>3600</v>
      </c>
      <c r="S1682">
        <v>165</v>
      </c>
      <c r="T1682">
        <v>10782</v>
      </c>
      <c r="U1682">
        <v>20</v>
      </c>
      <c r="V1682" t="s">
        <v>22</v>
      </c>
      <c r="W1682">
        <v>1</v>
      </c>
      <c r="X1682">
        <v>3.5</v>
      </c>
      <c r="Y1682">
        <v>10</v>
      </c>
      <c r="Z1682">
        <v>0</v>
      </c>
      <c r="AA1682">
        <v>0</v>
      </c>
      <c r="AB1682">
        <v>700</v>
      </c>
      <c r="AC1682">
        <v>700</v>
      </c>
      <c r="AD1682">
        <v>700</v>
      </c>
      <c r="AE1682">
        <v>700</v>
      </c>
      <c r="AF1682">
        <v>700</v>
      </c>
      <c r="AG1682">
        <v>0</v>
      </c>
      <c r="AH1682">
        <v>0</v>
      </c>
      <c r="AI1682" t="s">
        <v>1359</v>
      </c>
      <c r="AJ1682" t="s">
        <v>1554</v>
      </c>
      <c r="AK1682" t="s">
        <v>14</v>
      </c>
      <c r="AL1682">
        <v>2010</v>
      </c>
      <c r="AM1682">
        <v>14</v>
      </c>
      <c r="AN1682" t="s">
        <v>59</v>
      </c>
      <c r="AO1682" t="s">
        <v>187</v>
      </c>
    </row>
    <row r="1683" spans="1:41" x14ac:dyDescent="0.25">
      <c r="A1683">
        <f>MAX(A$8:A1682)+1</f>
        <v>1675</v>
      </c>
      <c r="B1683" s="2">
        <f>T1683</f>
        <v>10782</v>
      </c>
      <c r="C1683" s="2">
        <f>S1683</f>
        <v>79</v>
      </c>
      <c r="D1683" s="2" t="str">
        <f>AO1683</f>
        <v>TOR / ZON / INF / EST</v>
      </c>
      <c r="E1683" s="2">
        <f>U1683</f>
        <v>4.25</v>
      </c>
      <c r="F1683" s="2">
        <f>W1683</f>
        <v>2</v>
      </c>
      <c r="G1683" s="2">
        <f>X1683</f>
        <v>2</v>
      </c>
      <c r="H1683" s="2">
        <f>Y1683</f>
        <v>10</v>
      </c>
      <c r="I1683" s="3">
        <f>Z1683</f>
        <v>0</v>
      </c>
      <c r="J1683" s="3">
        <f>AA1683</f>
        <v>0</v>
      </c>
      <c r="K1683" s="3">
        <f>AB1683</f>
        <v>0</v>
      </c>
      <c r="L1683" s="3">
        <f>AC1683</f>
        <v>170</v>
      </c>
      <c r="M1683" s="3">
        <f>AD1683</f>
        <v>170</v>
      </c>
      <c r="N1683" s="3">
        <f>AE1683</f>
        <v>170</v>
      </c>
      <c r="O1683" s="3">
        <f>AF1683</f>
        <v>170</v>
      </c>
      <c r="P1683" s="3">
        <f>AG1683</f>
        <v>0</v>
      </c>
      <c r="Q1683" s="3">
        <f>AH1683</f>
        <v>0</v>
      </c>
      <c r="R1683" t="s">
        <v>2113</v>
      </c>
      <c r="S1683">
        <v>79</v>
      </c>
      <c r="T1683">
        <v>10782</v>
      </c>
      <c r="U1683">
        <v>4.25</v>
      </c>
      <c r="V1683" t="s">
        <v>3882</v>
      </c>
      <c r="W1683">
        <v>2</v>
      </c>
      <c r="X1683">
        <v>2</v>
      </c>
      <c r="Y1683">
        <v>10</v>
      </c>
      <c r="Z1683">
        <v>0</v>
      </c>
      <c r="AA1683">
        <v>0</v>
      </c>
      <c r="AB1683">
        <v>0</v>
      </c>
      <c r="AC1683">
        <v>170</v>
      </c>
      <c r="AD1683">
        <v>170</v>
      </c>
      <c r="AE1683">
        <v>170</v>
      </c>
      <c r="AF1683">
        <v>170</v>
      </c>
      <c r="AG1683">
        <v>0</v>
      </c>
      <c r="AH1683">
        <v>0</v>
      </c>
      <c r="AI1683" t="s">
        <v>1359</v>
      </c>
      <c r="AJ1683" t="s">
        <v>1554</v>
      </c>
      <c r="AK1683" t="s">
        <v>14</v>
      </c>
      <c r="AL1683">
        <v>2010</v>
      </c>
      <c r="AM1683">
        <v>14</v>
      </c>
      <c r="AN1683" t="s">
        <v>59</v>
      </c>
      <c r="AO1683" t="s">
        <v>62</v>
      </c>
    </row>
    <row r="1684" spans="1:41" x14ac:dyDescent="0.25">
      <c r="A1684">
        <f>MAX(A$8:A1683)+1</f>
        <v>1676</v>
      </c>
      <c r="B1684" s="2">
        <f>T1684</f>
        <v>10782</v>
      </c>
      <c r="C1684" s="2">
        <f>S1684</f>
        <v>121</v>
      </c>
      <c r="D1684" s="2" t="str">
        <f>AO1684</f>
        <v>CAMP / CAT / INF / CAT</v>
      </c>
      <c r="E1684" s="2">
        <f>U1684</f>
        <v>12</v>
      </c>
      <c r="F1684" s="2">
        <f>W1684</f>
        <v>2</v>
      </c>
      <c r="G1684" s="2">
        <f>X1684</f>
        <v>2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0</v>
      </c>
      <c r="L1684" s="3">
        <f>AC1684</f>
        <v>0</v>
      </c>
      <c r="M1684" s="3">
        <f>AD1684</f>
        <v>0</v>
      </c>
      <c r="N1684" s="3">
        <f>AE1684</f>
        <v>0</v>
      </c>
      <c r="O1684" s="3">
        <f>AF1684</f>
        <v>480</v>
      </c>
      <c r="P1684" s="3">
        <f>AG1684</f>
        <v>0</v>
      </c>
      <c r="Q1684" s="3">
        <f>AH1684</f>
        <v>0</v>
      </c>
      <c r="R1684" t="s">
        <v>1360</v>
      </c>
      <c r="S1684">
        <v>121</v>
      </c>
      <c r="T1684">
        <v>10782</v>
      </c>
      <c r="U1684">
        <v>12</v>
      </c>
      <c r="V1684" t="s">
        <v>4113</v>
      </c>
      <c r="W1684">
        <v>2</v>
      </c>
      <c r="X1684">
        <v>2</v>
      </c>
      <c r="Y1684">
        <v>10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480</v>
      </c>
      <c r="AG1684">
        <v>0</v>
      </c>
      <c r="AH1684">
        <v>0</v>
      </c>
      <c r="AI1684" t="s">
        <v>1359</v>
      </c>
      <c r="AJ1684" t="s">
        <v>1554</v>
      </c>
      <c r="AK1684" t="s">
        <v>14</v>
      </c>
      <c r="AL1684">
        <v>2010</v>
      </c>
      <c r="AM1684">
        <v>14</v>
      </c>
      <c r="AN1684" t="s">
        <v>59</v>
      </c>
      <c r="AO1684" t="s">
        <v>110</v>
      </c>
    </row>
    <row r="1685" spans="1:41" x14ac:dyDescent="0.25">
      <c r="A1685">
        <f>MAX(A$8:A1684)+1</f>
        <v>1677</v>
      </c>
      <c r="B1685" s="2">
        <f>T1685</f>
        <v>10782</v>
      </c>
      <c r="C1685" s="2">
        <f>S1685</f>
        <v>29</v>
      </c>
      <c r="D1685" s="2" t="str">
        <f>AO1685</f>
        <v>OP / CAT2F / SEN B / CAT</v>
      </c>
      <c r="E1685" s="2">
        <f>U1685</f>
        <v>4</v>
      </c>
      <c r="F1685" s="2">
        <f>W1685</f>
        <v>0.5</v>
      </c>
      <c r="G1685" s="2">
        <f>X1685</f>
        <v>15</v>
      </c>
      <c r="H1685" s="2">
        <f>Y1685</f>
        <v>10</v>
      </c>
      <c r="I1685" s="3">
        <f>Z1685</f>
        <v>0</v>
      </c>
      <c r="J1685" s="3">
        <f>AA1685</f>
        <v>0</v>
      </c>
      <c r="K1685" s="3">
        <f>AB1685</f>
        <v>300</v>
      </c>
      <c r="L1685" s="3">
        <f>AC1685</f>
        <v>300</v>
      </c>
      <c r="M1685" s="3">
        <f>AD1685</f>
        <v>300</v>
      </c>
      <c r="N1685" s="3">
        <f>AE1685</f>
        <v>300</v>
      </c>
      <c r="O1685" s="3">
        <f>AF1685</f>
        <v>300</v>
      </c>
      <c r="P1685" s="3">
        <f>AG1685</f>
        <v>0</v>
      </c>
      <c r="Q1685" s="3">
        <f>AH1685</f>
        <v>0</v>
      </c>
      <c r="R1685" t="s">
        <v>4521</v>
      </c>
      <c r="S1685">
        <v>29</v>
      </c>
      <c r="T1685">
        <v>10782</v>
      </c>
      <c r="U1685">
        <v>4</v>
      </c>
      <c r="V1685" t="s">
        <v>4225</v>
      </c>
      <c r="W1685">
        <v>0.5</v>
      </c>
      <c r="X1685">
        <v>15</v>
      </c>
      <c r="Y1685">
        <v>10</v>
      </c>
      <c r="Z1685">
        <v>0</v>
      </c>
      <c r="AA1685">
        <v>0</v>
      </c>
      <c r="AB1685">
        <v>300</v>
      </c>
      <c r="AC1685">
        <v>300</v>
      </c>
      <c r="AD1685">
        <v>300</v>
      </c>
      <c r="AE1685">
        <v>300</v>
      </c>
      <c r="AF1685">
        <v>300</v>
      </c>
      <c r="AG1685">
        <v>0</v>
      </c>
      <c r="AH1685">
        <v>0</v>
      </c>
      <c r="AI1685" t="s">
        <v>1359</v>
      </c>
      <c r="AJ1685" t="s">
        <v>1554</v>
      </c>
      <c r="AK1685" t="s">
        <v>14</v>
      </c>
      <c r="AL1685">
        <v>2010</v>
      </c>
      <c r="AM1685">
        <v>14</v>
      </c>
      <c r="AN1685" t="s">
        <v>59</v>
      </c>
      <c r="AO1685" t="s">
        <v>207</v>
      </c>
    </row>
    <row r="1686" spans="1:41" x14ac:dyDescent="0.25">
      <c r="A1686">
        <f>MAX(A$8:A1685)+1</f>
        <v>1678</v>
      </c>
      <c r="B1686" s="2">
        <f>T1686</f>
        <v>10782</v>
      </c>
      <c r="C1686" s="2">
        <f>S1686</f>
        <v>41</v>
      </c>
      <c r="D1686" s="2" t="str">
        <f>AO1686</f>
        <v>OPC / BON2F / JUV / CAT</v>
      </c>
      <c r="E1686" s="2">
        <f>U1686</f>
        <v>5</v>
      </c>
      <c r="F1686" s="2">
        <f>W1686</f>
        <v>1</v>
      </c>
      <c r="G1686" s="2">
        <f>X1686</f>
        <v>6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0</v>
      </c>
      <c r="L1686" s="3">
        <f>AC1686</f>
        <v>0</v>
      </c>
      <c r="M1686" s="3">
        <f>AD1686</f>
        <v>300</v>
      </c>
      <c r="N1686" s="3">
        <f>AE1686</f>
        <v>300</v>
      </c>
      <c r="O1686" s="3">
        <f>AF1686</f>
        <v>300</v>
      </c>
      <c r="P1686" s="3">
        <f>AG1686</f>
        <v>0</v>
      </c>
      <c r="Q1686" s="3">
        <f>AH1686</f>
        <v>0</v>
      </c>
      <c r="R1686" t="s">
        <v>4594</v>
      </c>
      <c r="S1686">
        <v>41</v>
      </c>
      <c r="T1686">
        <v>10782</v>
      </c>
      <c r="U1686">
        <v>5</v>
      </c>
      <c r="V1686" t="s">
        <v>4225</v>
      </c>
      <c r="W1686">
        <v>1</v>
      </c>
      <c r="X1686">
        <v>6</v>
      </c>
      <c r="Y1686">
        <v>10</v>
      </c>
      <c r="Z1686">
        <v>0</v>
      </c>
      <c r="AA1686">
        <v>0</v>
      </c>
      <c r="AB1686">
        <v>0</v>
      </c>
      <c r="AC1686">
        <v>0</v>
      </c>
      <c r="AD1686">
        <v>300</v>
      </c>
      <c r="AE1686">
        <v>300</v>
      </c>
      <c r="AF1686">
        <v>300</v>
      </c>
      <c r="AG1686">
        <v>0</v>
      </c>
      <c r="AH1686">
        <v>0</v>
      </c>
      <c r="AI1686" t="s">
        <v>1359</v>
      </c>
      <c r="AJ1686" t="s">
        <v>1554</v>
      </c>
      <c r="AK1686" t="s">
        <v>14</v>
      </c>
      <c r="AL1686">
        <v>2010</v>
      </c>
      <c r="AM1686">
        <v>14</v>
      </c>
      <c r="AN1686" t="s">
        <v>59</v>
      </c>
      <c r="AO1686" t="s">
        <v>203</v>
      </c>
    </row>
    <row r="1687" spans="1:41" x14ac:dyDescent="0.25">
      <c r="A1687">
        <f>MAX(A$8:A1686)+1</f>
        <v>1679</v>
      </c>
      <c r="B1687" s="2">
        <f>T1687</f>
        <v>10782</v>
      </c>
      <c r="C1687" s="2">
        <f>S1687</f>
        <v>50</v>
      </c>
      <c r="D1687" s="2" t="str">
        <f>AO1687</f>
        <v>OP / CAT3F / JUV A / CAT</v>
      </c>
      <c r="E1687" s="2">
        <f>U1687</f>
        <v>12</v>
      </c>
      <c r="F1687" s="2">
        <f>W1687</f>
        <v>1</v>
      </c>
      <c r="G1687" s="2">
        <f>X1687</f>
        <v>6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720</v>
      </c>
      <c r="L1687" s="3">
        <f>AC1687</f>
        <v>720</v>
      </c>
      <c r="M1687" s="3">
        <f>AD1687</f>
        <v>720</v>
      </c>
      <c r="N1687" s="3">
        <f>AE1687</f>
        <v>720</v>
      </c>
      <c r="O1687" s="3">
        <f>AF1687</f>
        <v>720</v>
      </c>
      <c r="P1687" s="3">
        <f>AG1687</f>
        <v>0</v>
      </c>
      <c r="Q1687" s="3">
        <f>AH1687</f>
        <v>0</v>
      </c>
      <c r="R1687" t="s">
        <v>5013</v>
      </c>
      <c r="S1687">
        <v>50</v>
      </c>
      <c r="T1687">
        <v>10782</v>
      </c>
      <c r="U1687">
        <v>12</v>
      </c>
      <c r="V1687" t="s">
        <v>4962</v>
      </c>
      <c r="W1687">
        <v>1</v>
      </c>
      <c r="X1687">
        <v>6</v>
      </c>
      <c r="Y1687">
        <v>10</v>
      </c>
      <c r="Z1687">
        <v>0</v>
      </c>
      <c r="AA1687">
        <v>0</v>
      </c>
      <c r="AB1687">
        <v>720</v>
      </c>
      <c r="AC1687">
        <v>720</v>
      </c>
      <c r="AD1687">
        <v>720</v>
      </c>
      <c r="AE1687">
        <v>720</v>
      </c>
      <c r="AF1687">
        <v>720</v>
      </c>
      <c r="AG1687">
        <v>0</v>
      </c>
      <c r="AH1687">
        <v>0</v>
      </c>
      <c r="AI1687" t="s">
        <v>1359</v>
      </c>
      <c r="AJ1687" t="s">
        <v>1554</v>
      </c>
      <c r="AK1687" t="s">
        <v>14</v>
      </c>
      <c r="AL1687">
        <v>2010</v>
      </c>
      <c r="AM1687">
        <v>14</v>
      </c>
      <c r="AN1687" t="s">
        <v>59</v>
      </c>
      <c r="AO1687" t="s">
        <v>98</v>
      </c>
    </row>
    <row r="1688" spans="1:41" x14ac:dyDescent="0.25">
      <c r="A1688">
        <f>MAX(A$8:A1687)+1</f>
        <v>1680</v>
      </c>
      <c r="B1688" s="2">
        <f>T1688</f>
        <v>10782</v>
      </c>
      <c r="C1688" s="2">
        <f>S1688</f>
        <v>175</v>
      </c>
      <c r="D1688" s="2" t="str">
        <f>AO1688</f>
        <v>OPC / BON3F / CAD / CAT</v>
      </c>
      <c r="E1688" s="2">
        <f>U1688</f>
        <v>5</v>
      </c>
      <c r="F1688" s="2">
        <f>W1688</f>
        <v>1</v>
      </c>
      <c r="G1688" s="2">
        <f>X1688</f>
        <v>3.5</v>
      </c>
      <c r="H1688" s="2">
        <f>Y1688</f>
        <v>10</v>
      </c>
      <c r="I1688" s="3">
        <f>Z1688</f>
        <v>0</v>
      </c>
      <c r="J1688" s="3">
        <f>AA1688</f>
        <v>0</v>
      </c>
      <c r="K1688" s="3">
        <f>AB1688</f>
        <v>0</v>
      </c>
      <c r="L1688" s="3">
        <f>AC1688</f>
        <v>0</v>
      </c>
      <c r="M1688" s="3">
        <f>AD1688</f>
        <v>0</v>
      </c>
      <c r="N1688" s="3">
        <f>AE1688</f>
        <v>175</v>
      </c>
      <c r="O1688" s="3">
        <f>AF1688</f>
        <v>175</v>
      </c>
      <c r="P1688" s="3">
        <f>AG1688</f>
        <v>0</v>
      </c>
      <c r="Q1688" s="3">
        <f>AH1688</f>
        <v>0</v>
      </c>
      <c r="R1688" t="s">
        <v>5259</v>
      </c>
      <c r="S1688">
        <v>175</v>
      </c>
      <c r="T1688">
        <v>10782</v>
      </c>
      <c r="U1688">
        <v>5</v>
      </c>
      <c r="V1688" t="s">
        <v>4962</v>
      </c>
      <c r="W1688">
        <v>1</v>
      </c>
      <c r="X1688">
        <v>3.5</v>
      </c>
      <c r="Y1688">
        <v>10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175</v>
      </c>
      <c r="AF1688">
        <v>175</v>
      </c>
      <c r="AG1688">
        <v>0</v>
      </c>
      <c r="AH1688">
        <v>0</v>
      </c>
      <c r="AI1688" t="s">
        <v>1359</v>
      </c>
      <c r="AJ1688" t="s">
        <v>1554</v>
      </c>
      <c r="AK1688" t="s">
        <v>14</v>
      </c>
      <c r="AL1688">
        <v>2010</v>
      </c>
      <c r="AM1688">
        <v>14</v>
      </c>
      <c r="AN1688" t="s">
        <v>59</v>
      </c>
      <c r="AO1688" t="s">
        <v>2569</v>
      </c>
    </row>
    <row r="1689" spans="1:41" x14ac:dyDescent="0.25">
      <c r="A1689">
        <f>MAX(A$8:A1688)+1</f>
        <v>1681</v>
      </c>
      <c r="B1689" s="2">
        <f>T1689</f>
        <v>10817</v>
      </c>
      <c r="C1689" s="2">
        <f>S1689</f>
        <v>128</v>
      </c>
      <c r="D1689" s="2" t="str">
        <f>AO1689</f>
        <v>CAMP / CAT / V65 / CAT</v>
      </c>
      <c r="E1689" s="2">
        <f>U1689</f>
        <v>1</v>
      </c>
      <c r="F1689" s="2">
        <f>W1689</f>
        <v>2</v>
      </c>
      <c r="G1689" s="2">
        <f>X1689</f>
        <v>2</v>
      </c>
      <c r="H1689" s="2">
        <f>Y1689</f>
        <v>10</v>
      </c>
      <c r="I1689" s="3">
        <f>Z1689</f>
        <v>40</v>
      </c>
      <c r="J1689" s="3">
        <f>AA1689</f>
        <v>0</v>
      </c>
      <c r="K1689" s="3">
        <f>AB1689</f>
        <v>0</v>
      </c>
      <c r="L1689" s="3">
        <f>AC1689</f>
        <v>0</v>
      </c>
      <c r="M1689" s="3">
        <f>AD1689</f>
        <v>0</v>
      </c>
      <c r="N1689" s="3">
        <f>AE1689</f>
        <v>0</v>
      </c>
      <c r="O1689" s="3">
        <f>AF1689</f>
        <v>0</v>
      </c>
      <c r="P1689" s="3">
        <f>AG1689</f>
        <v>0</v>
      </c>
      <c r="Q1689" s="3">
        <f>AH1689</f>
        <v>0</v>
      </c>
      <c r="R1689" t="s">
        <v>4716</v>
      </c>
      <c r="S1689">
        <v>128</v>
      </c>
      <c r="T1689">
        <v>10817</v>
      </c>
      <c r="U1689">
        <v>1</v>
      </c>
      <c r="V1689" t="s">
        <v>4633</v>
      </c>
      <c r="W1689">
        <v>2</v>
      </c>
      <c r="X1689">
        <v>2</v>
      </c>
      <c r="Y1689">
        <v>10</v>
      </c>
      <c r="Z1689">
        <v>40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 t="s">
        <v>4717</v>
      </c>
      <c r="AJ1689" t="s">
        <v>660</v>
      </c>
      <c r="AK1689" t="s">
        <v>14</v>
      </c>
      <c r="AL1689">
        <v>1956</v>
      </c>
      <c r="AM1689">
        <v>68</v>
      </c>
      <c r="AN1689" t="s">
        <v>159</v>
      </c>
      <c r="AO1689" t="s">
        <v>213</v>
      </c>
    </row>
    <row r="1690" spans="1:41" x14ac:dyDescent="0.25">
      <c r="A1690">
        <f>MAX(A$8:A1689)+1</f>
        <v>1682</v>
      </c>
      <c r="B1690" s="2">
        <f>T1690</f>
        <v>10826</v>
      </c>
      <c r="C1690" s="2">
        <f>S1690</f>
        <v>7</v>
      </c>
      <c r="D1690" s="2" t="str">
        <f>AO1690</f>
        <v>OP / VIC / INF / CAT</v>
      </c>
      <c r="E1690" s="2">
        <f>U1690</f>
        <v>2</v>
      </c>
      <c r="F1690" s="2">
        <f>W1690</f>
        <v>0.5</v>
      </c>
      <c r="G1690" s="2">
        <f>X1690</f>
        <v>2</v>
      </c>
      <c r="H1690" s="2">
        <f>Y1690</f>
        <v>10</v>
      </c>
      <c r="I1690" s="3">
        <f>Z1690</f>
        <v>0</v>
      </c>
      <c r="J1690" s="3">
        <f>AA1690</f>
        <v>0</v>
      </c>
      <c r="K1690" s="3">
        <f>AB1690</f>
        <v>0</v>
      </c>
      <c r="L1690" s="3">
        <f>AC1690</f>
        <v>0</v>
      </c>
      <c r="M1690" s="3">
        <f>AD1690</f>
        <v>0</v>
      </c>
      <c r="N1690" s="3">
        <f>AE1690</f>
        <v>0</v>
      </c>
      <c r="O1690" s="3">
        <f>AF1690</f>
        <v>20</v>
      </c>
      <c r="P1690" s="3">
        <f>AG1690</f>
        <v>0</v>
      </c>
      <c r="Q1690" s="3">
        <f>AH1690</f>
        <v>0</v>
      </c>
      <c r="R1690" t="s">
        <v>3307</v>
      </c>
      <c r="S1690">
        <v>7</v>
      </c>
      <c r="T1690">
        <v>10826</v>
      </c>
      <c r="U1690">
        <v>2</v>
      </c>
      <c r="V1690" t="s">
        <v>22</v>
      </c>
      <c r="W1690">
        <v>0.5</v>
      </c>
      <c r="X1690">
        <v>2</v>
      </c>
      <c r="Y1690">
        <v>10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20</v>
      </c>
      <c r="AG1690">
        <v>0</v>
      </c>
      <c r="AH1690">
        <v>0</v>
      </c>
      <c r="AI1690" t="s">
        <v>829</v>
      </c>
      <c r="AJ1690" t="s">
        <v>797</v>
      </c>
      <c r="AK1690" t="s">
        <v>14</v>
      </c>
      <c r="AL1690">
        <v>2010</v>
      </c>
      <c r="AM1690">
        <v>14</v>
      </c>
      <c r="AN1690" t="s">
        <v>59</v>
      </c>
      <c r="AO1690" t="s">
        <v>63</v>
      </c>
    </row>
    <row r="1691" spans="1:41" x14ac:dyDescent="0.25">
      <c r="A1691">
        <f>MAX(A$8:A1690)+1</f>
        <v>1683</v>
      </c>
      <c r="B1691" s="2">
        <f>T1691</f>
        <v>10826</v>
      </c>
      <c r="C1691" s="2">
        <f>S1691</f>
        <v>19</v>
      </c>
      <c r="D1691" s="2" t="str">
        <f>AO1691</f>
        <v>OP / CAT1F / INF A / CAT</v>
      </c>
      <c r="E1691" s="2">
        <f>U1691</f>
        <v>4</v>
      </c>
      <c r="F1691" s="2">
        <f>W1691</f>
        <v>1</v>
      </c>
      <c r="G1691" s="2">
        <f>X1691</f>
        <v>2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80</v>
      </c>
      <c r="L1691" s="3">
        <f>AC1691</f>
        <v>80</v>
      </c>
      <c r="M1691" s="3">
        <f>AD1691</f>
        <v>80</v>
      </c>
      <c r="N1691" s="3">
        <f>AE1691</f>
        <v>80</v>
      </c>
      <c r="O1691" s="3">
        <f>AF1691</f>
        <v>80</v>
      </c>
      <c r="P1691" s="3">
        <f>AG1691</f>
        <v>0</v>
      </c>
      <c r="Q1691" s="3">
        <f>AH1691</f>
        <v>0</v>
      </c>
      <c r="R1691" t="s">
        <v>830</v>
      </c>
      <c r="S1691">
        <v>19</v>
      </c>
      <c r="T1691">
        <v>10826</v>
      </c>
      <c r="U1691">
        <v>4</v>
      </c>
      <c r="V1691" t="s">
        <v>22</v>
      </c>
      <c r="W1691">
        <v>1</v>
      </c>
      <c r="X1691">
        <v>2</v>
      </c>
      <c r="Y1691">
        <v>10</v>
      </c>
      <c r="Z1691">
        <v>0</v>
      </c>
      <c r="AA1691">
        <v>0</v>
      </c>
      <c r="AB1691">
        <v>80</v>
      </c>
      <c r="AC1691">
        <v>80</v>
      </c>
      <c r="AD1691">
        <v>80</v>
      </c>
      <c r="AE1691">
        <v>80</v>
      </c>
      <c r="AF1691">
        <v>80</v>
      </c>
      <c r="AG1691">
        <v>0</v>
      </c>
      <c r="AH1691">
        <v>0</v>
      </c>
      <c r="AI1691" t="s">
        <v>829</v>
      </c>
      <c r="AJ1691" t="s">
        <v>797</v>
      </c>
      <c r="AK1691" t="s">
        <v>14</v>
      </c>
      <c r="AL1691">
        <v>2010</v>
      </c>
      <c r="AM1691">
        <v>14</v>
      </c>
      <c r="AN1691" t="s">
        <v>59</v>
      </c>
      <c r="AO1691" t="s">
        <v>64</v>
      </c>
    </row>
    <row r="1692" spans="1:41" x14ac:dyDescent="0.25">
      <c r="A1692">
        <f>MAX(A$8:A1691)+1</f>
        <v>1684</v>
      </c>
      <c r="B1692" s="2">
        <f>T1692</f>
        <v>10826</v>
      </c>
      <c r="C1692" s="2">
        <f>S1692</f>
        <v>121</v>
      </c>
      <c r="D1692" s="2" t="str">
        <f>AO1692</f>
        <v>CAMP / CAT / INF / CAT</v>
      </c>
      <c r="E1692" s="2">
        <f>U1692</f>
        <v>1</v>
      </c>
      <c r="F1692" s="2">
        <f>W1692</f>
        <v>2</v>
      </c>
      <c r="G1692" s="2">
        <f>X1692</f>
        <v>2</v>
      </c>
      <c r="H1692" s="2">
        <f>Y1692</f>
        <v>10</v>
      </c>
      <c r="I1692" s="3">
        <f>Z1692</f>
        <v>0</v>
      </c>
      <c r="J1692" s="3">
        <f>AA1692</f>
        <v>0</v>
      </c>
      <c r="K1692" s="3">
        <f>AB1692</f>
        <v>0</v>
      </c>
      <c r="L1692" s="3">
        <f>AC1692</f>
        <v>0</v>
      </c>
      <c r="M1692" s="3">
        <f>AD1692</f>
        <v>0</v>
      </c>
      <c r="N1692" s="3">
        <f>AE1692</f>
        <v>0</v>
      </c>
      <c r="O1692" s="3">
        <f>AF1692</f>
        <v>40</v>
      </c>
      <c r="P1692" s="3">
        <f>AG1692</f>
        <v>0</v>
      </c>
      <c r="Q1692" s="3">
        <f>AH1692</f>
        <v>0</v>
      </c>
      <c r="R1692" t="s">
        <v>2367</v>
      </c>
      <c r="S1692">
        <v>121</v>
      </c>
      <c r="T1692">
        <v>10826</v>
      </c>
      <c r="U1692">
        <v>1</v>
      </c>
      <c r="V1692" t="s">
        <v>4113</v>
      </c>
      <c r="W1692">
        <v>2</v>
      </c>
      <c r="X1692">
        <v>2</v>
      </c>
      <c r="Y1692">
        <v>10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40</v>
      </c>
      <c r="AG1692">
        <v>0</v>
      </c>
      <c r="AH1692">
        <v>0</v>
      </c>
      <c r="AI1692" t="s">
        <v>829</v>
      </c>
      <c r="AJ1692" t="s">
        <v>797</v>
      </c>
      <c r="AK1692" t="s">
        <v>14</v>
      </c>
      <c r="AL1692">
        <v>2010</v>
      </c>
      <c r="AM1692">
        <v>14</v>
      </c>
      <c r="AN1692" t="s">
        <v>59</v>
      </c>
      <c r="AO1692" t="s">
        <v>110</v>
      </c>
    </row>
    <row r="1693" spans="1:41" x14ac:dyDescent="0.25">
      <c r="A1693">
        <f>MAX(A$8:A1692)+1</f>
        <v>1685</v>
      </c>
      <c r="B1693" s="2">
        <f>T1693</f>
        <v>10826</v>
      </c>
      <c r="C1693" s="2">
        <f>S1693</f>
        <v>157</v>
      </c>
      <c r="D1693" s="2" t="str">
        <f>AO1693</f>
        <v>OP / CAT2F / INF B / CAT</v>
      </c>
      <c r="E1693" s="2">
        <f>U1693</f>
        <v>5</v>
      </c>
      <c r="F1693" s="2">
        <f>W1693</f>
        <v>0.6</v>
      </c>
      <c r="G1693" s="2">
        <f>X1693</f>
        <v>2</v>
      </c>
      <c r="H1693" s="2">
        <f>Y1693</f>
        <v>10</v>
      </c>
      <c r="I1693" s="3">
        <f>Z1693</f>
        <v>0</v>
      </c>
      <c r="J1693" s="3">
        <f>AA1693</f>
        <v>0</v>
      </c>
      <c r="K1693" s="3">
        <f>AB1693</f>
        <v>60</v>
      </c>
      <c r="L1693" s="3">
        <f>AC1693</f>
        <v>60</v>
      </c>
      <c r="M1693" s="3">
        <f>AD1693</f>
        <v>60</v>
      </c>
      <c r="N1693" s="3">
        <f>AE1693</f>
        <v>60</v>
      </c>
      <c r="O1693" s="3">
        <f>AF1693</f>
        <v>60</v>
      </c>
      <c r="P1693" s="3">
        <f>AG1693</f>
        <v>0</v>
      </c>
      <c r="Q1693" s="3">
        <f>AH1693</f>
        <v>0</v>
      </c>
      <c r="R1693" t="s">
        <v>4439</v>
      </c>
      <c r="S1693">
        <v>157</v>
      </c>
      <c r="T1693">
        <v>10826</v>
      </c>
      <c r="U1693">
        <v>5</v>
      </c>
      <c r="V1693" t="s">
        <v>4225</v>
      </c>
      <c r="W1693">
        <v>0.6</v>
      </c>
      <c r="X1693">
        <v>2</v>
      </c>
      <c r="Y1693">
        <v>10</v>
      </c>
      <c r="Z1693">
        <v>0</v>
      </c>
      <c r="AA1693">
        <v>0</v>
      </c>
      <c r="AB1693">
        <v>60</v>
      </c>
      <c r="AC1693">
        <v>60</v>
      </c>
      <c r="AD1693">
        <v>60</v>
      </c>
      <c r="AE1693">
        <v>60</v>
      </c>
      <c r="AF1693">
        <v>60</v>
      </c>
      <c r="AG1693">
        <v>0</v>
      </c>
      <c r="AH1693">
        <v>0</v>
      </c>
      <c r="AI1693" t="s">
        <v>829</v>
      </c>
      <c r="AJ1693" t="s">
        <v>797</v>
      </c>
      <c r="AK1693" t="s">
        <v>14</v>
      </c>
      <c r="AL1693">
        <v>2010</v>
      </c>
      <c r="AM1693">
        <v>14</v>
      </c>
      <c r="AN1693" t="s">
        <v>59</v>
      </c>
      <c r="AO1693" t="s">
        <v>4421</v>
      </c>
    </row>
    <row r="1694" spans="1:41" x14ac:dyDescent="0.25">
      <c r="A1694">
        <f>MAX(A$8:A1693)+1</f>
        <v>1686</v>
      </c>
      <c r="B1694" s="2">
        <f>T1694</f>
        <v>10826</v>
      </c>
      <c r="C1694" s="2">
        <f>S1694</f>
        <v>52</v>
      </c>
      <c r="D1694" s="2" t="str">
        <f>AO1694</f>
        <v>OP / CAT3F / INF A / CAT</v>
      </c>
      <c r="E1694" s="2">
        <f>U1694</f>
        <v>4</v>
      </c>
      <c r="F1694" s="2">
        <f>W1694</f>
        <v>1</v>
      </c>
      <c r="G1694" s="2">
        <f>X1694</f>
        <v>2</v>
      </c>
      <c r="H1694" s="2">
        <f>Y1694</f>
        <v>10</v>
      </c>
      <c r="I1694" s="3">
        <f>Z1694</f>
        <v>0</v>
      </c>
      <c r="J1694" s="3">
        <f>AA1694</f>
        <v>0</v>
      </c>
      <c r="K1694" s="3">
        <f>AB1694</f>
        <v>80</v>
      </c>
      <c r="L1694" s="3">
        <f>AC1694</f>
        <v>80</v>
      </c>
      <c r="M1694" s="3">
        <f>AD1694</f>
        <v>80</v>
      </c>
      <c r="N1694" s="3">
        <f>AE1694</f>
        <v>80</v>
      </c>
      <c r="O1694" s="3">
        <f>AF1694</f>
        <v>80</v>
      </c>
      <c r="P1694" s="3">
        <f>AG1694</f>
        <v>0</v>
      </c>
      <c r="Q1694" s="3">
        <f>AH1694</f>
        <v>0</v>
      </c>
      <c r="R1694" t="s">
        <v>2515</v>
      </c>
      <c r="S1694">
        <v>52</v>
      </c>
      <c r="T1694">
        <v>10826</v>
      </c>
      <c r="U1694">
        <v>4</v>
      </c>
      <c r="V1694" t="s">
        <v>4962</v>
      </c>
      <c r="W1694">
        <v>1</v>
      </c>
      <c r="X1694">
        <v>2</v>
      </c>
      <c r="Y1694">
        <v>10</v>
      </c>
      <c r="Z1694">
        <v>0</v>
      </c>
      <c r="AA1694">
        <v>0</v>
      </c>
      <c r="AB1694">
        <v>80</v>
      </c>
      <c r="AC1694">
        <v>80</v>
      </c>
      <c r="AD1694">
        <v>80</v>
      </c>
      <c r="AE1694">
        <v>80</v>
      </c>
      <c r="AF1694">
        <v>80</v>
      </c>
      <c r="AG1694">
        <v>0</v>
      </c>
      <c r="AH1694">
        <v>0</v>
      </c>
      <c r="AI1694" t="s">
        <v>829</v>
      </c>
      <c r="AJ1694" t="s">
        <v>797</v>
      </c>
      <c r="AK1694" t="s">
        <v>14</v>
      </c>
      <c r="AL1694">
        <v>2010</v>
      </c>
      <c r="AM1694">
        <v>14</v>
      </c>
      <c r="AN1694" t="s">
        <v>59</v>
      </c>
      <c r="AO1694" t="s">
        <v>116</v>
      </c>
    </row>
    <row r="1695" spans="1:41" x14ac:dyDescent="0.25">
      <c r="A1695">
        <f>MAX(A$8:A1694)+1</f>
        <v>1687</v>
      </c>
      <c r="B1695" s="2">
        <f>T1695</f>
        <v>10851</v>
      </c>
      <c r="C1695" s="2">
        <f>S1695</f>
        <v>152</v>
      </c>
      <c r="D1695" s="2" t="str">
        <f>AO1695</f>
        <v>OP / OLOT / ABS / CAT</v>
      </c>
      <c r="E1695" s="2">
        <f>U1695</f>
        <v>0.5</v>
      </c>
      <c r="F1695" s="2">
        <f>W1695</f>
        <v>0.25</v>
      </c>
      <c r="G1695" s="2">
        <f>X1695</f>
        <v>15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18.75</v>
      </c>
      <c r="L1695" s="3">
        <f>AC1695</f>
        <v>0</v>
      </c>
      <c r="M1695" s="3">
        <f>AD1695</f>
        <v>0</v>
      </c>
      <c r="N1695" s="3">
        <f>AE1695</f>
        <v>0</v>
      </c>
      <c r="O1695" s="3">
        <f>AF1695</f>
        <v>0</v>
      </c>
      <c r="P1695" s="3">
        <f>AG1695</f>
        <v>0</v>
      </c>
      <c r="Q1695" s="3">
        <f>AH1695</f>
        <v>0</v>
      </c>
      <c r="R1695" t="s">
        <v>3452</v>
      </c>
      <c r="S1695">
        <v>152</v>
      </c>
      <c r="T1695">
        <v>10851</v>
      </c>
      <c r="U1695">
        <v>0.5</v>
      </c>
      <c r="V1695" t="s">
        <v>22</v>
      </c>
      <c r="W1695">
        <v>0.25</v>
      </c>
      <c r="X1695">
        <v>15</v>
      </c>
      <c r="Y1695">
        <v>10</v>
      </c>
      <c r="Z1695">
        <v>0</v>
      </c>
      <c r="AA1695">
        <v>0</v>
      </c>
      <c r="AB1695">
        <v>18.75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 t="s">
        <v>3453</v>
      </c>
      <c r="AJ1695" t="s">
        <v>771</v>
      </c>
      <c r="AK1695" t="s">
        <v>14</v>
      </c>
      <c r="AL1695">
        <v>1951</v>
      </c>
      <c r="AM1695">
        <v>73</v>
      </c>
      <c r="AN1695" t="s">
        <v>349</v>
      </c>
      <c r="AO1695" t="s">
        <v>198</v>
      </c>
    </row>
    <row r="1696" spans="1:41" x14ac:dyDescent="0.25">
      <c r="A1696">
        <f>MAX(A$8:A1695)+1</f>
        <v>1688</v>
      </c>
      <c r="B1696" s="2">
        <f>T1696</f>
        <v>10853</v>
      </c>
      <c r="C1696" s="2">
        <f>S1696</f>
        <v>134</v>
      </c>
      <c r="D1696" s="2" t="str">
        <f>AO1696</f>
        <v>CAMP / ESP / ALE / EST</v>
      </c>
      <c r="E1696" s="2">
        <f>U1696</f>
        <v>1</v>
      </c>
      <c r="F1696" s="2">
        <f>W1696</f>
        <v>4</v>
      </c>
      <c r="G1696" s="2">
        <f>X1696</f>
        <v>1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0</v>
      </c>
      <c r="L1696" s="3">
        <f>AC1696</f>
        <v>0</v>
      </c>
      <c r="M1696" s="3">
        <f>AD1696</f>
        <v>0</v>
      </c>
      <c r="N1696" s="3">
        <f>AE1696</f>
        <v>0</v>
      </c>
      <c r="O1696" s="3">
        <f>AF1696</f>
        <v>0</v>
      </c>
      <c r="P1696" s="3">
        <f>AG1696</f>
        <v>0</v>
      </c>
      <c r="Q1696" s="3">
        <f>AH1696</f>
        <v>0</v>
      </c>
      <c r="R1696" t="s">
        <v>2700</v>
      </c>
      <c r="S1696">
        <v>134</v>
      </c>
      <c r="T1696">
        <v>10853</v>
      </c>
      <c r="U1696">
        <v>1</v>
      </c>
      <c r="V1696" t="s">
        <v>11</v>
      </c>
      <c r="W1696">
        <v>4</v>
      </c>
      <c r="X1696">
        <v>1</v>
      </c>
      <c r="Y1696">
        <v>10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 t="s">
        <v>92</v>
      </c>
      <c r="AJ1696" t="s">
        <v>24</v>
      </c>
      <c r="AK1696" t="s">
        <v>14</v>
      </c>
      <c r="AL1696">
        <v>2011</v>
      </c>
      <c r="AM1696">
        <v>13</v>
      </c>
      <c r="AN1696" t="s">
        <v>25</v>
      </c>
      <c r="AO1696" t="s">
        <v>112</v>
      </c>
    </row>
    <row r="1697" spans="1:41" x14ac:dyDescent="0.25">
      <c r="A1697">
        <f>MAX(A$8:A1696)+1</f>
        <v>1689</v>
      </c>
      <c r="B1697" s="2">
        <f>T1697</f>
        <v>10853</v>
      </c>
      <c r="C1697" s="2">
        <f>S1697</f>
        <v>20</v>
      </c>
      <c r="D1697" s="2" t="str">
        <f>AO1697</f>
        <v>OP / CAT1F / INF C / CAT</v>
      </c>
      <c r="E1697" s="2">
        <f>U1697</f>
        <v>2</v>
      </c>
      <c r="F1697" s="2">
        <f>W1697</f>
        <v>0.5</v>
      </c>
      <c r="G1697" s="2">
        <f>X1697</f>
        <v>2</v>
      </c>
      <c r="H1697" s="2">
        <f>Y1697</f>
        <v>10</v>
      </c>
      <c r="I1697" s="3">
        <f>Z1697</f>
        <v>0</v>
      </c>
      <c r="J1697" s="3">
        <f>AA1697</f>
        <v>0</v>
      </c>
      <c r="K1697" s="3">
        <f>AB1697</f>
        <v>20</v>
      </c>
      <c r="L1697" s="3">
        <f>AC1697</f>
        <v>20</v>
      </c>
      <c r="M1697" s="3">
        <f>AD1697</f>
        <v>20</v>
      </c>
      <c r="N1697" s="3">
        <f>AE1697</f>
        <v>20</v>
      </c>
      <c r="O1697" s="3">
        <f>AF1697</f>
        <v>20</v>
      </c>
      <c r="P1697" s="3">
        <f>AG1697</f>
        <v>0</v>
      </c>
      <c r="Q1697" s="3">
        <f>AH1697</f>
        <v>0</v>
      </c>
      <c r="R1697" t="s">
        <v>3833</v>
      </c>
      <c r="S1697">
        <v>20</v>
      </c>
      <c r="T1697">
        <v>10853</v>
      </c>
      <c r="U1697">
        <v>2</v>
      </c>
      <c r="V1697" t="s">
        <v>22</v>
      </c>
      <c r="W1697">
        <v>0.5</v>
      </c>
      <c r="X1697">
        <v>2</v>
      </c>
      <c r="Y1697">
        <v>10</v>
      </c>
      <c r="Z1697">
        <v>0</v>
      </c>
      <c r="AA1697">
        <v>0</v>
      </c>
      <c r="AB1697">
        <v>20</v>
      </c>
      <c r="AC1697">
        <v>20</v>
      </c>
      <c r="AD1697">
        <v>20</v>
      </c>
      <c r="AE1697">
        <v>20</v>
      </c>
      <c r="AF1697">
        <v>20</v>
      </c>
      <c r="AG1697">
        <v>0</v>
      </c>
      <c r="AH1697">
        <v>0</v>
      </c>
      <c r="AI1697" t="s">
        <v>92</v>
      </c>
      <c r="AJ1697" t="s">
        <v>24</v>
      </c>
      <c r="AK1697" t="s">
        <v>14</v>
      </c>
      <c r="AL1697">
        <v>2011</v>
      </c>
      <c r="AM1697">
        <v>13</v>
      </c>
      <c r="AN1697" t="s">
        <v>25</v>
      </c>
      <c r="AO1697" t="s">
        <v>26</v>
      </c>
    </row>
    <row r="1698" spans="1:41" x14ac:dyDescent="0.25">
      <c r="A1698">
        <f>MAX(A$8:A1697)+1</f>
        <v>1690</v>
      </c>
      <c r="B1698" s="2">
        <f>T1698</f>
        <v>10853</v>
      </c>
      <c r="C1698" s="2">
        <f>S1698</f>
        <v>121</v>
      </c>
      <c r="D1698" s="2" t="str">
        <f>AO1698</f>
        <v>CAMP / CAT / INF / CAT</v>
      </c>
      <c r="E1698" s="2">
        <f>U1698</f>
        <v>1</v>
      </c>
      <c r="F1698" s="2">
        <f>W1698</f>
        <v>2</v>
      </c>
      <c r="G1698" s="2">
        <f>X1698</f>
        <v>2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0</v>
      </c>
      <c r="L1698" s="3">
        <f>AC1698</f>
        <v>0</v>
      </c>
      <c r="M1698" s="3">
        <f>AD1698</f>
        <v>0</v>
      </c>
      <c r="N1698" s="3">
        <f>AE1698</f>
        <v>0</v>
      </c>
      <c r="O1698" s="3">
        <f>AF1698</f>
        <v>40</v>
      </c>
      <c r="P1698" s="3">
        <f>AG1698</f>
        <v>0</v>
      </c>
      <c r="Q1698" s="3">
        <f>AH1698</f>
        <v>0</v>
      </c>
      <c r="R1698" t="s">
        <v>4187</v>
      </c>
      <c r="S1698">
        <v>121</v>
      </c>
      <c r="T1698">
        <v>10853</v>
      </c>
      <c r="U1698">
        <v>1</v>
      </c>
      <c r="V1698" t="s">
        <v>4113</v>
      </c>
      <c r="W1698">
        <v>2</v>
      </c>
      <c r="X1698">
        <v>2</v>
      </c>
      <c r="Y1698">
        <v>10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40</v>
      </c>
      <c r="AG1698">
        <v>0</v>
      </c>
      <c r="AH1698">
        <v>0</v>
      </c>
      <c r="AI1698" t="s">
        <v>92</v>
      </c>
      <c r="AJ1698" t="s">
        <v>24</v>
      </c>
      <c r="AK1698" t="s">
        <v>14</v>
      </c>
      <c r="AL1698">
        <v>2011</v>
      </c>
      <c r="AM1698">
        <v>13</v>
      </c>
      <c r="AN1698" t="s">
        <v>25</v>
      </c>
      <c r="AO1698" t="s">
        <v>110</v>
      </c>
    </row>
    <row r="1699" spans="1:41" x14ac:dyDescent="0.25">
      <c r="A1699">
        <f>MAX(A$8:A1698)+1</f>
        <v>1691</v>
      </c>
      <c r="B1699" s="2">
        <f>T1699</f>
        <v>10853</v>
      </c>
      <c r="C1699" s="2">
        <f>S1699</f>
        <v>34</v>
      </c>
      <c r="D1699" s="2" t="str">
        <f>AO1699</f>
        <v>OP / CAT2F / INF C / CAT</v>
      </c>
      <c r="E1699" s="2">
        <f>U1699</f>
        <v>0.85</v>
      </c>
      <c r="F1699" s="2">
        <f>W1699</f>
        <v>0.5</v>
      </c>
      <c r="G1699" s="2">
        <f>X1699</f>
        <v>2</v>
      </c>
      <c r="H1699" s="2">
        <f>Y1699</f>
        <v>10</v>
      </c>
      <c r="I1699" s="3">
        <f>Z1699</f>
        <v>0</v>
      </c>
      <c r="J1699" s="3">
        <f>AA1699</f>
        <v>0</v>
      </c>
      <c r="K1699" s="3">
        <f>AB1699</f>
        <v>8.5</v>
      </c>
      <c r="L1699" s="3">
        <f>AC1699</f>
        <v>8.5</v>
      </c>
      <c r="M1699" s="3">
        <f>AD1699</f>
        <v>8.5</v>
      </c>
      <c r="N1699" s="3">
        <f>AE1699</f>
        <v>8.5</v>
      </c>
      <c r="O1699" s="3">
        <f>AF1699</f>
        <v>8.5</v>
      </c>
      <c r="P1699" s="3">
        <f>AG1699</f>
        <v>0</v>
      </c>
      <c r="Q1699" s="3">
        <f>AH1699</f>
        <v>0</v>
      </c>
      <c r="R1699" t="s">
        <v>4453</v>
      </c>
      <c r="S1699">
        <v>34</v>
      </c>
      <c r="T1699">
        <v>10853</v>
      </c>
      <c r="U1699">
        <v>0.85</v>
      </c>
      <c r="V1699" t="s">
        <v>4225</v>
      </c>
      <c r="W1699">
        <v>0.5</v>
      </c>
      <c r="X1699">
        <v>2</v>
      </c>
      <c r="Y1699">
        <v>10</v>
      </c>
      <c r="Z1699">
        <v>0</v>
      </c>
      <c r="AA1699">
        <v>0</v>
      </c>
      <c r="AB1699">
        <v>8.5</v>
      </c>
      <c r="AC1699">
        <v>8.5</v>
      </c>
      <c r="AD1699">
        <v>8.5</v>
      </c>
      <c r="AE1699">
        <v>8.5</v>
      </c>
      <c r="AF1699">
        <v>8.5</v>
      </c>
      <c r="AG1699">
        <v>0</v>
      </c>
      <c r="AH1699">
        <v>0</v>
      </c>
      <c r="AI1699" t="s">
        <v>92</v>
      </c>
      <c r="AJ1699" t="s">
        <v>24</v>
      </c>
      <c r="AK1699" t="s">
        <v>14</v>
      </c>
      <c r="AL1699">
        <v>2011</v>
      </c>
      <c r="AM1699">
        <v>13</v>
      </c>
      <c r="AN1699" t="s">
        <v>25</v>
      </c>
      <c r="AO1699" t="s">
        <v>66</v>
      </c>
    </row>
    <row r="1700" spans="1:41" x14ac:dyDescent="0.25">
      <c r="A1700">
        <f>MAX(A$8:A1699)+1</f>
        <v>1692</v>
      </c>
      <c r="B1700" s="2">
        <f>T1700</f>
        <v>10853</v>
      </c>
      <c r="C1700" s="2">
        <f>S1700</f>
        <v>53</v>
      </c>
      <c r="D1700" s="2" t="str">
        <f>AO1700</f>
        <v>OP / CAT3F / INF C / CAT</v>
      </c>
      <c r="E1700" s="2">
        <f>U1700</f>
        <v>2</v>
      </c>
      <c r="F1700" s="2">
        <f>W1700</f>
        <v>0.5</v>
      </c>
      <c r="G1700" s="2">
        <f>X1700</f>
        <v>2</v>
      </c>
      <c r="H1700" s="2">
        <f>Y1700</f>
        <v>10</v>
      </c>
      <c r="I1700" s="3">
        <f>Z1700</f>
        <v>0</v>
      </c>
      <c r="J1700" s="3">
        <f>AA1700</f>
        <v>0</v>
      </c>
      <c r="K1700" s="3">
        <f>AB1700</f>
        <v>20</v>
      </c>
      <c r="L1700" s="3">
        <f>AC1700</f>
        <v>20</v>
      </c>
      <c r="M1700" s="3">
        <f>AD1700</f>
        <v>20</v>
      </c>
      <c r="N1700" s="3">
        <f>AE1700</f>
        <v>20</v>
      </c>
      <c r="O1700" s="3">
        <f>AF1700</f>
        <v>20</v>
      </c>
      <c r="P1700" s="3">
        <f>AG1700</f>
        <v>0</v>
      </c>
      <c r="Q1700" s="3">
        <f>AH1700</f>
        <v>0</v>
      </c>
      <c r="R1700" t="s">
        <v>5126</v>
      </c>
      <c r="S1700">
        <v>53</v>
      </c>
      <c r="T1700">
        <v>10853</v>
      </c>
      <c r="U1700">
        <v>2</v>
      </c>
      <c r="V1700" t="s">
        <v>4962</v>
      </c>
      <c r="W1700">
        <v>0.5</v>
      </c>
      <c r="X1700">
        <v>2</v>
      </c>
      <c r="Y1700">
        <v>10</v>
      </c>
      <c r="Z1700">
        <v>0</v>
      </c>
      <c r="AA1700">
        <v>0</v>
      </c>
      <c r="AB1700">
        <v>20</v>
      </c>
      <c r="AC1700">
        <v>20</v>
      </c>
      <c r="AD1700">
        <v>20</v>
      </c>
      <c r="AE1700">
        <v>20</v>
      </c>
      <c r="AF1700">
        <v>20</v>
      </c>
      <c r="AG1700">
        <v>0</v>
      </c>
      <c r="AH1700">
        <v>0</v>
      </c>
      <c r="AI1700" t="s">
        <v>92</v>
      </c>
      <c r="AJ1700" t="s">
        <v>24</v>
      </c>
      <c r="AK1700" t="s">
        <v>14</v>
      </c>
      <c r="AL1700">
        <v>2011</v>
      </c>
      <c r="AM1700">
        <v>13</v>
      </c>
      <c r="AN1700" t="s">
        <v>25</v>
      </c>
      <c r="AO1700" t="s">
        <v>67</v>
      </c>
    </row>
    <row r="1701" spans="1:41" x14ac:dyDescent="0.25">
      <c r="A1701">
        <f>MAX(A$8:A1700)+1</f>
        <v>1693</v>
      </c>
      <c r="B1701" s="2">
        <f>T1701</f>
        <v>10854</v>
      </c>
      <c r="C1701" s="2">
        <f>S1701</f>
        <v>3</v>
      </c>
      <c r="D1701" s="2" t="str">
        <f>AO1701</f>
        <v>LLIGUES ESTATALS /  /  / EST</v>
      </c>
      <c r="E1701" s="2">
        <f>U1701</f>
        <v>419.9999999999996</v>
      </c>
      <c r="F1701" s="2">
        <f>W1701</f>
        <v>1</v>
      </c>
      <c r="G1701" s="2">
        <f>X1701</f>
        <v>1</v>
      </c>
      <c r="H1701" s="2">
        <f>Y1701</f>
        <v>1</v>
      </c>
      <c r="I1701" s="3">
        <f>Z1701</f>
        <v>0</v>
      </c>
      <c r="J1701" s="3">
        <f>AA1701</f>
        <v>0</v>
      </c>
      <c r="K1701" s="3">
        <f>AB1701</f>
        <v>419.9999999999996</v>
      </c>
      <c r="L1701" s="3">
        <f>AC1701</f>
        <v>0</v>
      </c>
      <c r="M1701" s="3">
        <f>AD1701</f>
        <v>0</v>
      </c>
      <c r="N1701" s="3">
        <f>AE1701</f>
        <v>0</v>
      </c>
      <c r="O1701" s="3">
        <f>AF1701</f>
        <v>0</v>
      </c>
      <c r="P1701" s="3">
        <f>AG1701</f>
        <v>0</v>
      </c>
      <c r="Q1701" s="3">
        <f>AH1701</f>
        <v>0</v>
      </c>
      <c r="R1701" t="s">
        <v>2983</v>
      </c>
      <c r="S1701">
        <v>3</v>
      </c>
      <c r="T1701">
        <v>10854</v>
      </c>
      <c r="U1701">
        <v>419.9999999999996</v>
      </c>
      <c r="V1701" t="s">
        <v>11</v>
      </c>
      <c r="W1701">
        <v>1</v>
      </c>
      <c r="X1701">
        <v>1</v>
      </c>
      <c r="Y1701">
        <v>1</v>
      </c>
      <c r="Z1701">
        <v>0</v>
      </c>
      <c r="AA1701">
        <v>0</v>
      </c>
      <c r="AB1701">
        <v>419.9999999999996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 t="s">
        <v>102</v>
      </c>
      <c r="AJ1701" t="s">
        <v>24</v>
      </c>
      <c r="AK1701" t="s">
        <v>28</v>
      </c>
      <c r="AL1701">
        <v>2009</v>
      </c>
      <c r="AM1701">
        <v>15</v>
      </c>
      <c r="AN1701" t="s">
        <v>182</v>
      </c>
      <c r="AO1701" t="s">
        <v>1693</v>
      </c>
    </row>
    <row r="1702" spans="1:41" x14ac:dyDescent="0.25">
      <c r="A1702">
        <f>MAX(A$8:A1701)+1</f>
        <v>1694</v>
      </c>
      <c r="B1702" s="2">
        <f>T1702</f>
        <v>10854</v>
      </c>
      <c r="C1702" s="2">
        <f>S1702</f>
        <v>2</v>
      </c>
      <c r="D1702" s="2" t="str">
        <f>AO1702</f>
        <v>RQ / RFETM / ABS / EST</v>
      </c>
      <c r="E1702" s="2">
        <f>U1702</f>
        <v>342</v>
      </c>
      <c r="F1702" s="2">
        <f>W1702</f>
        <v>0.1</v>
      </c>
      <c r="G1702" s="2">
        <f>X1702</f>
        <v>1</v>
      </c>
      <c r="H1702" s="2">
        <f>Y1702</f>
        <v>10</v>
      </c>
      <c r="I1702" s="3">
        <f>Z1702</f>
        <v>0</v>
      </c>
      <c r="J1702" s="3">
        <f>AA1702</f>
        <v>0</v>
      </c>
      <c r="K1702" s="3">
        <f>AB1702</f>
        <v>342</v>
      </c>
      <c r="L1702" s="3">
        <f>AC1702</f>
        <v>0</v>
      </c>
      <c r="M1702" s="3">
        <f>AD1702</f>
        <v>0</v>
      </c>
      <c r="N1702" s="3">
        <f>AE1702</f>
        <v>0</v>
      </c>
      <c r="O1702" s="3">
        <f>AF1702</f>
        <v>0</v>
      </c>
      <c r="P1702" s="3">
        <f>AG1702</f>
        <v>0</v>
      </c>
      <c r="Q1702" s="3">
        <f>AH1702</f>
        <v>0</v>
      </c>
      <c r="R1702" t="s">
        <v>3222</v>
      </c>
      <c r="S1702">
        <v>2</v>
      </c>
      <c r="T1702">
        <v>10854</v>
      </c>
      <c r="U1702">
        <v>342</v>
      </c>
      <c r="V1702" t="s">
        <v>11</v>
      </c>
      <c r="W1702">
        <v>0.1</v>
      </c>
      <c r="X1702">
        <v>1</v>
      </c>
      <c r="Y1702">
        <v>10</v>
      </c>
      <c r="Z1702">
        <v>0</v>
      </c>
      <c r="AA1702">
        <v>0</v>
      </c>
      <c r="AB1702">
        <v>342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 t="s">
        <v>102</v>
      </c>
      <c r="AJ1702" t="s">
        <v>24</v>
      </c>
      <c r="AK1702" t="s">
        <v>28</v>
      </c>
      <c r="AL1702">
        <v>2009</v>
      </c>
      <c r="AM1702">
        <v>15</v>
      </c>
      <c r="AN1702" t="s">
        <v>182</v>
      </c>
      <c r="AO1702" t="s">
        <v>16</v>
      </c>
    </row>
    <row r="1703" spans="1:41" x14ac:dyDescent="0.25">
      <c r="A1703">
        <f>MAX(A$8:A1702)+1</f>
        <v>1695</v>
      </c>
      <c r="B1703" s="2">
        <f>T1703</f>
        <v>10854</v>
      </c>
      <c r="C1703" s="2">
        <f>S1703</f>
        <v>166</v>
      </c>
      <c r="D1703" s="2" t="str">
        <f>AO1703</f>
        <v>OP / CAT1F / CAD B / CAT</v>
      </c>
      <c r="E1703" s="2">
        <f>U1703</f>
        <v>5</v>
      </c>
      <c r="F1703" s="2">
        <f>W1703</f>
        <v>0.5</v>
      </c>
      <c r="G1703" s="2">
        <f>X1703</f>
        <v>3.5</v>
      </c>
      <c r="H1703" s="2">
        <f>Y1703</f>
        <v>10</v>
      </c>
      <c r="I1703" s="3">
        <f>Z1703</f>
        <v>0</v>
      </c>
      <c r="J1703" s="3">
        <f>AA1703</f>
        <v>0</v>
      </c>
      <c r="K1703" s="3">
        <f>AB1703</f>
        <v>87.5</v>
      </c>
      <c r="L1703" s="3">
        <f>AC1703</f>
        <v>87.5</v>
      </c>
      <c r="M1703" s="3">
        <f>AD1703</f>
        <v>87.5</v>
      </c>
      <c r="N1703" s="3">
        <f>AE1703</f>
        <v>87.5</v>
      </c>
      <c r="O1703" s="3">
        <f>AF1703</f>
        <v>0</v>
      </c>
      <c r="P1703" s="3">
        <f>AG1703</f>
        <v>0</v>
      </c>
      <c r="Q1703" s="3">
        <f>AH1703</f>
        <v>0</v>
      </c>
      <c r="R1703" t="s">
        <v>3631</v>
      </c>
      <c r="S1703">
        <v>166</v>
      </c>
      <c r="T1703">
        <v>10854</v>
      </c>
      <c r="U1703">
        <v>5</v>
      </c>
      <c r="V1703" t="s">
        <v>22</v>
      </c>
      <c r="W1703">
        <v>0.5</v>
      </c>
      <c r="X1703">
        <v>3.5</v>
      </c>
      <c r="Y1703">
        <v>10</v>
      </c>
      <c r="Z1703">
        <v>0</v>
      </c>
      <c r="AA1703">
        <v>0</v>
      </c>
      <c r="AB1703">
        <v>87.5</v>
      </c>
      <c r="AC1703">
        <v>87.5</v>
      </c>
      <c r="AD1703">
        <v>87.5</v>
      </c>
      <c r="AE1703">
        <v>87.5</v>
      </c>
      <c r="AF1703">
        <v>0</v>
      </c>
      <c r="AG1703">
        <v>0</v>
      </c>
      <c r="AH1703">
        <v>0</v>
      </c>
      <c r="AI1703" t="s">
        <v>102</v>
      </c>
      <c r="AJ1703" t="s">
        <v>24</v>
      </c>
      <c r="AK1703" t="s">
        <v>28</v>
      </c>
      <c r="AL1703">
        <v>2009</v>
      </c>
      <c r="AM1703">
        <v>15</v>
      </c>
      <c r="AN1703" t="s">
        <v>182</v>
      </c>
      <c r="AO1703" t="s">
        <v>191</v>
      </c>
    </row>
    <row r="1704" spans="1:41" x14ac:dyDescent="0.25">
      <c r="A1704">
        <f>MAX(A$8:A1703)+1</f>
        <v>1696</v>
      </c>
      <c r="B1704" s="2">
        <f>T1704</f>
        <v>10854</v>
      </c>
      <c r="C1704" s="2">
        <f>S1704</f>
        <v>169</v>
      </c>
      <c r="D1704" s="2" t="str">
        <f>AO1704</f>
        <v>OP / CAT2F / CAD B / CAT</v>
      </c>
      <c r="E1704" s="2">
        <f>U1704</f>
        <v>7</v>
      </c>
      <c r="F1704" s="2">
        <f>W1704</f>
        <v>0.5</v>
      </c>
      <c r="G1704" s="2">
        <f>X1704</f>
        <v>3.5</v>
      </c>
      <c r="H1704" s="2">
        <f>Y1704</f>
        <v>10</v>
      </c>
      <c r="I1704" s="3">
        <f>Z1704</f>
        <v>0</v>
      </c>
      <c r="J1704" s="3">
        <f>AA1704</f>
        <v>0</v>
      </c>
      <c r="K1704" s="3">
        <f>AB1704</f>
        <v>122.5</v>
      </c>
      <c r="L1704" s="3">
        <f>AC1704</f>
        <v>122.5</v>
      </c>
      <c r="M1704" s="3">
        <f>AD1704</f>
        <v>122.5</v>
      </c>
      <c r="N1704" s="3">
        <f>AE1704</f>
        <v>122.5</v>
      </c>
      <c r="O1704" s="3">
        <f>AF1704</f>
        <v>0</v>
      </c>
      <c r="P1704" s="3">
        <f>AG1704</f>
        <v>0</v>
      </c>
      <c r="Q1704" s="3">
        <f>AH1704</f>
        <v>0</v>
      </c>
      <c r="R1704" t="s">
        <v>4359</v>
      </c>
      <c r="S1704">
        <v>169</v>
      </c>
      <c r="T1704">
        <v>10854</v>
      </c>
      <c r="U1704">
        <v>7</v>
      </c>
      <c r="V1704" t="s">
        <v>4225</v>
      </c>
      <c r="W1704">
        <v>0.5</v>
      </c>
      <c r="X1704">
        <v>3.5</v>
      </c>
      <c r="Y1704">
        <v>10</v>
      </c>
      <c r="Z1704">
        <v>0</v>
      </c>
      <c r="AA1704">
        <v>0</v>
      </c>
      <c r="AB1704">
        <v>122.5</v>
      </c>
      <c r="AC1704">
        <v>122.5</v>
      </c>
      <c r="AD1704">
        <v>122.5</v>
      </c>
      <c r="AE1704">
        <v>122.5</v>
      </c>
      <c r="AF1704">
        <v>0</v>
      </c>
      <c r="AG1704">
        <v>0</v>
      </c>
      <c r="AH1704">
        <v>0</v>
      </c>
      <c r="AI1704" t="s">
        <v>102</v>
      </c>
      <c r="AJ1704" t="s">
        <v>24</v>
      </c>
      <c r="AK1704" t="s">
        <v>28</v>
      </c>
      <c r="AL1704">
        <v>2009</v>
      </c>
      <c r="AM1704">
        <v>15</v>
      </c>
      <c r="AN1704" t="s">
        <v>182</v>
      </c>
      <c r="AO1704" t="s">
        <v>2039</v>
      </c>
    </row>
    <row r="1705" spans="1:41" x14ac:dyDescent="0.25">
      <c r="A1705">
        <f>MAX(A$8:A1704)+1</f>
        <v>1697</v>
      </c>
      <c r="B1705" s="2">
        <f>T1705</f>
        <v>10855</v>
      </c>
      <c r="C1705" s="2">
        <f>S1705</f>
        <v>133</v>
      </c>
      <c r="D1705" s="2" t="str">
        <f>AO1705</f>
        <v>CAMP / ESP / INF / EST</v>
      </c>
      <c r="E1705" s="2">
        <f>U1705</f>
        <v>0.5</v>
      </c>
      <c r="F1705" s="2">
        <f>W1705</f>
        <v>4</v>
      </c>
      <c r="G1705" s="2">
        <f>X1705</f>
        <v>2</v>
      </c>
      <c r="H1705" s="2">
        <f>Y1705</f>
        <v>10</v>
      </c>
      <c r="I1705" s="3">
        <f>Z1705</f>
        <v>0</v>
      </c>
      <c r="J1705" s="3">
        <f>AA1705</f>
        <v>0</v>
      </c>
      <c r="K1705" s="3">
        <f>AB1705</f>
        <v>0</v>
      </c>
      <c r="L1705" s="3">
        <f>AC1705</f>
        <v>0</v>
      </c>
      <c r="M1705" s="3">
        <f>AD1705</f>
        <v>0</v>
      </c>
      <c r="N1705" s="3">
        <f>AE1705</f>
        <v>0</v>
      </c>
      <c r="O1705" s="3">
        <f>AF1705</f>
        <v>0</v>
      </c>
      <c r="P1705" s="3">
        <f>AG1705</f>
        <v>0</v>
      </c>
      <c r="Q1705" s="3">
        <f>AH1705</f>
        <v>0</v>
      </c>
      <c r="R1705" t="s">
        <v>2851</v>
      </c>
      <c r="S1705">
        <v>133</v>
      </c>
      <c r="T1705">
        <v>10855</v>
      </c>
      <c r="U1705">
        <v>0.5</v>
      </c>
      <c r="V1705" t="s">
        <v>11</v>
      </c>
      <c r="W1705">
        <v>4</v>
      </c>
      <c r="X1705">
        <v>2</v>
      </c>
      <c r="Y1705">
        <v>10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 t="s">
        <v>58</v>
      </c>
      <c r="AJ1705" t="s">
        <v>24</v>
      </c>
      <c r="AK1705" t="s">
        <v>14</v>
      </c>
      <c r="AL1705">
        <v>2009</v>
      </c>
      <c r="AM1705">
        <v>15</v>
      </c>
      <c r="AN1705" t="s">
        <v>182</v>
      </c>
      <c r="AO1705" t="s">
        <v>184</v>
      </c>
    </row>
    <row r="1706" spans="1:41" x14ac:dyDescent="0.25">
      <c r="A1706">
        <f>MAX(A$8:A1705)+1</f>
        <v>1698</v>
      </c>
      <c r="B1706" s="2">
        <f>T1706</f>
        <v>10855</v>
      </c>
      <c r="C1706" s="2">
        <f>S1706</f>
        <v>3</v>
      </c>
      <c r="D1706" s="2" t="str">
        <f>AO1706</f>
        <v>LLIGUES ESTATALS /  /  / EST</v>
      </c>
      <c r="E1706" s="2">
        <f>U1706</f>
        <v>267.75</v>
      </c>
      <c r="F1706" s="2">
        <f>W1706</f>
        <v>1</v>
      </c>
      <c r="G1706" s="2">
        <f>X1706</f>
        <v>1</v>
      </c>
      <c r="H1706" s="2">
        <f>Y1706</f>
        <v>1</v>
      </c>
      <c r="I1706" s="3">
        <f>Z1706</f>
        <v>0</v>
      </c>
      <c r="J1706" s="3">
        <f>AA1706</f>
        <v>0</v>
      </c>
      <c r="K1706" s="3">
        <f>AB1706</f>
        <v>267.75</v>
      </c>
      <c r="L1706" s="3">
        <f>AC1706</f>
        <v>0</v>
      </c>
      <c r="M1706" s="3">
        <f>AD1706</f>
        <v>0</v>
      </c>
      <c r="N1706" s="3">
        <f>AE1706</f>
        <v>0</v>
      </c>
      <c r="O1706" s="3">
        <f>AF1706</f>
        <v>0</v>
      </c>
      <c r="P1706" s="3">
        <f>AG1706</f>
        <v>0</v>
      </c>
      <c r="Q1706" s="3">
        <f>AH1706</f>
        <v>0</v>
      </c>
      <c r="R1706" t="s">
        <v>2006</v>
      </c>
      <c r="S1706">
        <v>3</v>
      </c>
      <c r="T1706">
        <v>10855</v>
      </c>
      <c r="U1706">
        <v>267.75</v>
      </c>
      <c r="V1706" t="s">
        <v>11</v>
      </c>
      <c r="W1706">
        <v>1</v>
      </c>
      <c r="X1706">
        <v>1</v>
      </c>
      <c r="Y1706">
        <v>1</v>
      </c>
      <c r="Z1706">
        <v>0</v>
      </c>
      <c r="AA1706">
        <v>0</v>
      </c>
      <c r="AB1706">
        <v>267.75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 t="s">
        <v>58</v>
      </c>
      <c r="AJ1706" t="s">
        <v>24</v>
      </c>
      <c r="AK1706" t="s">
        <v>14</v>
      </c>
      <c r="AL1706">
        <v>2009</v>
      </c>
      <c r="AM1706">
        <v>15</v>
      </c>
      <c r="AN1706" t="s">
        <v>182</v>
      </c>
      <c r="AO1706" t="s">
        <v>1693</v>
      </c>
    </row>
    <row r="1707" spans="1:41" x14ac:dyDescent="0.25">
      <c r="A1707">
        <f>MAX(A$8:A1706)+1</f>
        <v>1699</v>
      </c>
      <c r="B1707" s="2">
        <f>T1707</f>
        <v>10855</v>
      </c>
      <c r="C1707" s="2">
        <f>S1707</f>
        <v>6</v>
      </c>
      <c r="D1707" s="2" t="str">
        <f>AO1707</f>
        <v>OP / VIC / ABS / CAT</v>
      </c>
      <c r="E1707" s="2">
        <f>U1707</f>
        <v>2</v>
      </c>
      <c r="F1707" s="2">
        <f>W1707</f>
        <v>0.25</v>
      </c>
      <c r="G1707" s="2">
        <f>X1707</f>
        <v>15</v>
      </c>
      <c r="H1707" s="2">
        <f>Y1707</f>
        <v>10</v>
      </c>
      <c r="I1707" s="3">
        <f>Z1707</f>
        <v>0</v>
      </c>
      <c r="J1707" s="3">
        <f>AA1707</f>
        <v>0</v>
      </c>
      <c r="K1707" s="3">
        <f>AB1707</f>
        <v>75</v>
      </c>
      <c r="L1707" s="3">
        <f>AC1707</f>
        <v>75</v>
      </c>
      <c r="M1707" s="3">
        <f>AD1707</f>
        <v>75</v>
      </c>
      <c r="N1707" s="3">
        <f>AE1707</f>
        <v>75</v>
      </c>
      <c r="O1707" s="3">
        <f>AF1707</f>
        <v>0</v>
      </c>
      <c r="P1707" s="3">
        <f>AG1707</f>
        <v>0</v>
      </c>
      <c r="Q1707" s="3">
        <f>AH1707</f>
        <v>0</v>
      </c>
      <c r="R1707" t="s">
        <v>3327</v>
      </c>
      <c r="S1707">
        <v>6</v>
      </c>
      <c r="T1707">
        <v>10855</v>
      </c>
      <c r="U1707">
        <v>2</v>
      </c>
      <c r="V1707" t="s">
        <v>22</v>
      </c>
      <c r="W1707">
        <v>0.25</v>
      </c>
      <c r="X1707">
        <v>15</v>
      </c>
      <c r="Y1707">
        <v>10</v>
      </c>
      <c r="Z1707">
        <v>0</v>
      </c>
      <c r="AA1707">
        <v>0</v>
      </c>
      <c r="AB1707">
        <v>75</v>
      </c>
      <c r="AC1707">
        <v>75</v>
      </c>
      <c r="AD1707">
        <v>75</v>
      </c>
      <c r="AE1707">
        <v>75</v>
      </c>
      <c r="AF1707">
        <v>0</v>
      </c>
      <c r="AG1707">
        <v>0</v>
      </c>
      <c r="AH1707">
        <v>0</v>
      </c>
      <c r="AI1707" t="s">
        <v>58</v>
      </c>
      <c r="AJ1707" t="s">
        <v>24</v>
      </c>
      <c r="AK1707" t="s">
        <v>14</v>
      </c>
      <c r="AL1707">
        <v>2009</v>
      </c>
      <c r="AM1707">
        <v>15</v>
      </c>
      <c r="AN1707" t="s">
        <v>182</v>
      </c>
      <c r="AO1707" t="s">
        <v>186</v>
      </c>
    </row>
    <row r="1708" spans="1:41" x14ac:dyDescent="0.25">
      <c r="A1708">
        <f>MAX(A$8:A1707)+1</f>
        <v>1700</v>
      </c>
      <c r="B1708" s="2">
        <f>T1708</f>
        <v>10855</v>
      </c>
      <c r="C1708" s="2">
        <f>S1708</f>
        <v>165</v>
      </c>
      <c r="D1708" s="2" t="str">
        <f>AO1708</f>
        <v>OP / CAT1F / CAD A / CAT</v>
      </c>
      <c r="E1708" s="2">
        <f>U1708</f>
        <v>5</v>
      </c>
      <c r="F1708" s="2">
        <f>W1708</f>
        <v>1</v>
      </c>
      <c r="G1708" s="2">
        <f>X1708</f>
        <v>3.5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175</v>
      </c>
      <c r="L1708" s="3">
        <f>AC1708</f>
        <v>175</v>
      </c>
      <c r="M1708" s="3">
        <f>AD1708</f>
        <v>175</v>
      </c>
      <c r="N1708" s="3">
        <f>AE1708</f>
        <v>175</v>
      </c>
      <c r="O1708" s="3">
        <f>AF1708</f>
        <v>0</v>
      </c>
      <c r="P1708" s="3">
        <f>AG1708</f>
        <v>0</v>
      </c>
      <c r="Q1708" s="3">
        <f>AH1708</f>
        <v>0</v>
      </c>
      <c r="R1708" t="s">
        <v>3611</v>
      </c>
      <c r="S1708">
        <v>165</v>
      </c>
      <c r="T1708">
        <v>10855</v>
      </c>
      <c r="U1708">
        <v>5</v>
      </c>
      <c r="V1708" t="s">
        <v>22</v>
      </c>
      <c r="W1708">
        <v>1</v>
      </c>
      <c r="X1708">
        <v>3.5</v>
      </c>
      <c r="Y1708">
        <v>10</v>
      </c>
      <c r="Z1708">
        <v>0</v>
      </c>
      <c r="AA1708">
        <v>0</v>
      </c>
      <c r="AB1708">
        <v>175</v>
      </c>
      <c r="AC1708">
        <v>175</v>
      </c>
      <c r="AD1708">
        <v>175</v>
      </c>
      <c r="AE1708">
        <v>175</v>
      </c>
      <c r="AF1708">
        <v>0</v>
      </c>
      <c r="AG1708">
        <v>0</v>
      </c>
      <c r="AH1708">
        <v>0</v>
      </c>
      <c r="AI1708" t="s">
        <v>58</v>
      </c>
      <c r="AJ1708" t="s">
        <v>24</v>
      </c>
      <c r="AK1708" t="s">
        <v>14</v>
      </c>
      <c r="AL1708">
        <v>2009</v>
      </c>
      <c r="AM1708">
        <v>15</v>
      </c>
      <c r="AN1708" t="s">
        <v>182</v>
      </c>
      <c r="AO1708" t="s">
        <v>187</v>
      </c>
    </row>
    <row r="1709" spans="1:41" x14ac:dyDescent="0.25">
      <c r="A1709">
        <f>MAX(A$8:A1708)+1</f>
        <v>1701</v>
      </c>
      <c r="B1709" s="2">
        <f>T1709</f>
        <v>10855</v>
      </c>
      <c r="C1709" s="2">
        <f>S1709</f>
        <v>178</v>
      </c>
      <c r="D1709" s="2" t="str">
        <f>AO1709</f>
        <v>TOR / ZON / CAD / EST</v>
      </c>
      <c r="E1709" s="2">
        <f>U1709</f>
        <v>4.5</v>
      </c>
      <c r="F1709" s="2">
        <f>W1709</f>
        <v>2</v>
      </c>
      <c r="G1709" s="2">
        <f>X1709</f>
        <v>3.5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0</v>
      </c>
      <c r="L1709" s="3">
        <f>AC1709</f>
        <v>315</v>
      </c>
      <c r="M1709" s="3">
        <f>AD1709</f>
        <v>315</v>
      </c>
      <c r="N1709" s="3">
        <f>AE1709</f>
        <v>315</v>
      </c>
      <c r="O1709" s="3">
        <f>AF1709</f>
        <v>0</v>
      </c>
      <c r="P1709" s="3">
        <f>AG1709</f>
        <v>0</v>
      </c>
      <c r="Q1709" s="3">
        <f>AH1709</f>
        <v>0</v>
      </c>
      <c r="R1709" t="s">
        <v>4063</v>
      </c>
      <c r="S1709">
        <v>178</v>
      </c>
      <c r="T1709">
        <v>10855</v>
      </c>
      <c r="U1709">
        <v>4.5</v>
      </c>
      <c r="V1709" t="s">
        <v>3882</v>
      </c>
      <c r="W1709">
        <v>2</v>
      </c>
      <c r="X1709">
        <v>3.5</v>
      </c>
      <c r="Y1709">
        <v>10</v>
      </c>
      <c r="Z1709">
        <v>0</v>
      </c>
      <c r="AA1709">
        <v>0</v>
      </c>
      <c r="AB1709">
        <v>0</v>
      </c>
      <c r="AC1709">
        <v>315</v>
      </c>
      <c r="AD1709">
        <v>315</v>
      </c>
      <c r="AE1709">
        <v>315</v>
      </c>
      <c r="AF1709">
        <v>0</v>
      </c>
      <c r="AG1709">
        <v>0</v>
      </c>
      <c r="AH1709">
        <v>0</v>
      </c>
      <c r="AI1709" t="s">
        <v>58</v>
      </c>
      <c r="AJ1709" t="s">
        <v>24</v>
      </c>
      <c r="AK1709" t="s">
        <v>14</v>
      </c>
      <c r="AL1709">
        <v>2009</v>
      </c>
      <c r="AM1709">
        <v>15</v>
      </c>
      <c r="AN1709" t="s">
        <v>182</v>
      </c>
      <c r="AO1709" t="s">
        <v>2141</v>
      </c>
    </row>
    <row r="1710" spans="1:41" x14ac:dyDescent="0.25">
      <c r="A1710">
        <f>MAX(A$8:A1709)+1</f>
        <v>1702</v>
      </c>
      <c r="B1710" s="2">
        <f>T1710</f>
        <v>10855</v>
      </c>
      <c r="C1710" s="2">
        <f>S1710</f>
        <v>181</v>
      </c>
      <c r="D1710" s="2" t="str">
        <f>AO1710</f>
        <v>CAMP / CAT / CAD / CAT</v>
      </c>
      <c r="E1710" s="2">
        <f>U1710</f>
        <v>1</v>
      </c>
      <c r="F1710" s="2">
        <f>W1710</f>
        <v>2</v>
      </c>
      <c r="G1710" s="2">
        <f>X1710</f>
        <v>3.5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0</v>
      </c>
      <c r="L1710" s="3">
        <f>AC1710</f>
        <v>0</v>
      </c>
      <c r="M1710" s="3">
        <f>AD1710</f>
        <v>0</v>
      </c>
      <c r="N1710" s="3">
        <f>AE1710</f>
        <v>70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2345</v>
      </c>
      <c r="S1710">
        <v>181</v>
      </c>
      <c r="T1710">
        <v>10855</v>
      </c>
      <c r="U1710">
        <v>1</v>
      </c>
      <c r="V1710" t="s">
        <v>4113</v>
      </c>
      <c r="W1710">
        <v>2</v>
      </c>
      <c r="X1710">
        <v>3.5</v>
      </c>
      <c r="Y1710">
        <v>10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70</v>
      </c>
      <c r="AF1710">
        <v>0</v>
      </c>
      <c r="AG1710">
        <v>0</v>
      </c>
      <c r="AH1710">
        <v>0</v>
      </c>
      <c r="AI1710" t="s">
        <v>58</v>
      </c>
      <c r="AJ1710" t="s">
        <v>24</v>
      </c>
      <c r="AK1710" t="s">
        <v>14</v>
      </c>
      <c r="AL1710">
        <v>2009</v>
      </c>
      <c r="AM1710">
        <v>15</v>
      </c>
      <c r="AN1710" t="s">
        <v>182</v>
      </c>
      <c r="AO1710" t="s">
        <v>2255</v>
      </c>
    </row>
    <row r="1711" spans="1:41" x14ac:dyDescent="0.25">
      <c r="A1711">
        <f>MAX(A$8:A1710)+1</f>
        <v>1703</v>
      </c>
      <c r="B1711" s="2">
        <f>T1711</f>
        <v>10855</v>
      </c>
      <c r="C1711" s="2">
        <f>S1711</f>
        <v>120</v>
      </c>
      <c r="D1711" s="2" t="str">
        <f>AO1711</f>
        <v>CAMP / CAT / JUV / CAT</v>
      </c>
      <c r="E1711" s="2">
        <f>U1711</f>
        <v>1</v>
      </c>
      <c r="F1711" s="2">
        <f>W1711</f>
        <v>2</v>
      </c>
      <c r="G1711" s="2">
        <f>X1711</f>
        <v>6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0</v>
      </c>
      <c r="L1711" s="3">
        <f>AC1711</f>
        <v>0</v>
      </c>
      <c r="M1711" s="3">
        <f>AD1711</f>
        <v>120</v>
      </c>
      <c r="N1711" s="3">
        <f>AE1711</f>
        <v>120</v>
      </c>
      <c r="O1711" s="3">
        <f>AF1711</f>
        <v>0</v>
      </c>
      <c r="P1711" s="3">
        <f>AG1711</f>
        <v>0</v>
      </c>
      <c r="Q1711" s="3">
        <f>AH1711</f>
        <v>0</v>
      </c>
      <c r="R1711" t="s">
        <v>4210</v>
      </c>
      <c r="S1711">
        <v>120</v>
      </c>
      <c r="T1711">
        <v>10855</v>
      </c>
      <c r="U1711">
        <v>1</v>
      </c>
      <c r="V1711" t="s">
        <v>4113</v>
      </c>
      <c r="W1711">
        <v>2</v>
      </c>
      <c r="X1711">
        <v>6</v>
      </c>
      <c r="Y1711">
        <v>10</v>
      </c>
      <c r="Z1711">
        <v>0</v>
      </c>
      <c r="AA1711">
        <v>0</v>
      </c>
      <c r="AB1711">
        <v>0</v>
      </c>
      <c r="AC1711">
        <v>0</v>
      </c>
      <c r="AD1711">
        <v>120</v>
      </c>
      <c r="AE1711">
        <v>120</v>
      </c>
      <c r="AF1711">
        <v>0</v>
      </c>
      <c r="AG1711">
        <v>0</v>
      </c>
      <c r="AH1711">
        <v>0</v>
      </c>
      <c r="AI1711" t="s">
        <v>58</v>
      </c>
      <c r="AJ1711" t="s">
        <v>24</v>
      </c>
      <c r="AK1711" t="s">
        <v>14</v>
      </c>
      <c r="AL1711">
        <v>2009</v>
      </c>
      <c r="AM1711">
        <v>15</v>
      </c>
      <c r="AN1711" t="s">
        <v>182</v>
      </c>
      <c r="AO1711" t="s">
        <v>31</v>
      </c>
    </row>
    <row r="1712" spans="1:41" x14ac:dyDescent="0.25">
      <c r="A1712">
        <f>MAX(A$8:A1711)+1</f>
        <v>1704</v>
      </c>
      <c r="B1712" s="2">
        <f>T1712</f>
        <v>10855</v>
      </c>
      <c r="C1712" s="2">
        <f>S1712</f>
        <v>168</v>
      </c>
      <c r="D1712" s="2" t="str">
        <f>AO1712</f>
        <v>OP / CAT2F / CAD A / CAT</v>
      </c>
      <c r="E1712" s="2">
        <f>U1712</f>
        <v>6.5</v>
      </c>
      <c r="F1712" s="2">
        <f>W1712</f>
        <v>1</v>
      </c>
      <c r="G1712" s="2">
        <f>X1712</f>
        <v>3.5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227.5</v>
      </c>
      <c r="L1712" s="3">
        <f>AC1712</f>
        <v>227.5</v>
      </c>
      <c r="M1712" s="3">
        <f>AD1712</f>
        <v>227.5</v>
      </c>
      <c r="N1712" s="3">
        <f>AE1712</f>
        <v>227.5</v>
      </c>
      <c r="O1712" s="3">
        <f>AF1712</f>
        <v>0</v>
      </c>
      <c r="P1712" s="3">
        <f>AG1712</f>
        <v>0</v>
      </c>
      <c r="Q1712" s="3">
        <f>AH1712</f>
        <v>0</v>
      </c>
      <c r="R1712" t="s">
        <v>4345</v>
      </c>
      <c r="S1712">
        <v>168</v>
      </c>
      <c r="T1712">
        <v>10855</v>
      </c>
      <c r="U1712">
        <v>6.5</v>
      </c>
      <c r="V1712" t="s">
        <v>4225</v>
      </c>
      <c r="W1712">
        <v>1</v>
      </c>
      <c r="X1712">
        <v>3.5</v>
      </c>
      <c r="Y1712">
        <v>10</v>
      </c>
      <c r="Z1712">
        <v>0</v>
      </c>
      <c r="AA1712">
        <v>0</v>
      </c>
      <c r="AB1712">
        <v>227.5</v>
      </c>
      <c r="AC1712">
        <v>227.5</v>
      </c>
      <c r="AD1712">
        <v>227.5</v>
      </c>
      <c r="AE1712">
        <v>227.5</v>
      </c>
      <c r="AF1712">
        <v>0</v>
      </c>
      <c r="AG1712">
        <v>0</v>
      </c>
      <c r="AH1712">
        <v>0</v>
      </c>
      <c r="AI1712" t="s">
        <v>58</v>
      </c>
      <c r="AJ1712" t="s">
        <v>24</v>
      </c>
      <c r="AK1712" t="s">
        <v>14</v>
      </c>
      <c r="AL1712">
        <v>2009</v>
      </c>
      <c r="AM1712">
        <v>15</v>
      </c>
      <c r="AN1712" t="s">
        <v>182</v>
      </c>
      <c r="AO1712" t="s">
        <v>2034</v>
      </c>
    </row>
    <row r="1713" spans="1:41" x14ac:dyDescent="0.25">
      <c r="A1713">
        <f>MAX(A$8:A1712)+1</f>
        <v>1705</v>
      </c>
      <c r="B1713" s="2">
        <f>T1713</f>
        <v>10855</v>
      </c>
      <c r="C1713" s="2">
        <f>S1713</f>
        <v>172</v>
      </c>
      <c r="D1713" s="2" t="str">
        <f>AO1713</f>
        <v>OP / CAT3F / CAD A / CAT</v>
      </c>
      <c r="E1713" s="2">
        <f>U1713</f>
        <v>4</v>
      </c>
      <c r="F1713" s="2">
        <f>W1713</f>
        <v>1</v>
      </c>
      <c r="G1713" s="2">
        <f>X1713</f>
        <v>3.5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140</v>
      </c>
      <c r="L1713" s="3">
        <f>AC1713</f>
        <v>140</v>
      </c>
      <c r="M1713" s="3">
        <f>AD1713</f>
        <v>140</v>
      </c>
      <c r="N1713" s="3">
        <f>AE1713</f>
        <v>140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2551</v>
      </c>
      <c r="S1713">
        <v>172</v>
      </c>
      <c r="T1713">
        <v>10855</v>
      </c>
      <c r="U1713">
        <v>4</v>
      </c>
      <c r="V1713" t="s">
        <v>4962</v>
      </c>
      <c r="W1713">
        <v>1</v>
      </c>
      <c r="X1713">
        <v>3.5</v>
      </c>
      <c r="Y1713">
        <v>10</v>
      </c>
      <c r="Z1713">
        <v>0</v>
      </c>
      <c r="AA1713">
        <v>0</v>
      </c>
      <c r="AB1713">
        <v>140</v>
      </c>
      <c r="AC1713">
        <v>140</v>
      </c>
      <c r="AD1713">
        <v>140</v>
      </c>
      <c r="AE1713">
        <v>140</v>
      </c>
      <c r="AF1713">
        <v>0</v>
      </c>
      <c r="AG1713">
        <v>0</v>
      </c>
      <c r="AH1713">
        <v>0</v>
      </c>
      <c r="AI1713" t="s">
        <v>58</v>
      </c>
      <c r="AJ1713" t="s">
        <v>24</v>
      </c>
      <c r="AK1713" t="s">
        <v>14</v>
      </c>
      <c r="AL1713">
        <v>2009</v>
      </c>
      <c r="AM1713">
        <v>15</v>
      </c>
      <c r="AN1713" t="s">
        <v>182</v>
      </c>
      <c r="AO1713" t="s">
        <v>2545</v>
      </c>
    </row>
    <row r="1714" spans="1:41" x14ac:dyDescent="0.25">
      <c r="A1714">
        <f>MAX(A$8:A1713)+1</f>
        <v>1706</v>
      </c>
      <c r="B1714" s="2">
        <f>T1714</f>
        <v>10859</v>
      </c>
      <c r="C1714" s="2">
        <f>S1714</f>
        <v>170</v>
      </c>
      <c r="D1714" s="2" t="str">
        <f>AO1714</f>
        <v>OP / CAT2F / CAD C / CAT</v>
      </c>
      <c r="E1714" s="2">
        <f>U1714</f>
        <v>3</v>
      </c>
      <c r="F1714" s="2">
        <f>W1714</f>
        <v>0.5</v>
      </c>
      <c r="G1714" s="2">
        <f>X1714</f>
        <v>3.5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52.5</v>
      </c>
      <c r="L1714" s="3">
        <f>AC1714</f>
        <v>52.5</v>
      </c>
      <c r="M1714" s="3">
        <f>AD1714</f>
        <v>52.5</v>
      </c>
      <c r="N1714" s="3">
        <f>AE1714</f>
        <v>52.5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4368</v>
      </c>
      <c r="S1714">
        <v>170</v>
      </c>
      <c r="T1714">
        <v>10859</v>
      </c>
      <c r="U1714">
        <v>3</v>
      </c>
      <c r="V1714" t="s">
        <v>4225</v>
      </c>
      <c r="W1714">
        <v>0.5</v>
      </c>
      <c r="X1714">
        <v>3.5</v>
      </c>
      <c r="Y1714">
        <v>10</v>
      </c>
      <c r="Z1714">
        <v>0</v>
      </c>
      <c r="AA1714">
        <v>0</v>
      </c>
      <c r="AB1714">
        <v>52.5</v>
      </c>
      <c r="AC1714">
        <v>52.5</v>
      </c>
      <c r="AD1714">
        <v>52.5</v>
      </c>
      <c r="AE1714">
        <v>52.5</v>
      </c>
      <c r="AF1714">
        <v>0</v>
      </c>
      <c r="AG1714">
        <v>0</v>
      </c>
      <c r="AH1714">
        <v>0</v>
      </c>
      <c r="AI1714" t="s">
        <v>65</v>
      </c>
      <c r="AJ1714" t="s">
        <v>24</v>
      </c>
      <c r="AK1714" t="s">
        <v>14</v>
      </c>
      <c r="AL1714">
        <v>2009</v>
      </c>
      <c r="AM1714">
        <v>15</v>
      </c>
      <c r="AN1714" t="s">
        <v>182</v>
      </c>
      <c r="AO1714" t="s">
        <v>2045</v>
      </c>
    </row>
    <row r="1715" spans="1:41" x14ac:dyDescent="0.25">
      <c r="A1715">
        <f>MAX(A$8:A1714)+1</f>
        <v>1707</v>
      </c>
      <c r="B1715" s="2">
        <f>T1715</f>
        <v>10859</v>
      </c>
      <c r="C1715" s="2">
        <f>S1715</f>
        <v>173</v>
      </c>
      <c r="D1715" s="2" t="str">
        <f>AO1715</f>
        <v>OP / CAT3F / CAD B / CAT</v>
      </c>
      <c r="E1715" s="2">
        <f>U1715</f>
        <v>5</v>
      </c>
      <c r="F1715" s="2">
        <f>W1715</f>
        <v>0.5</v>
      </c>
      <c r="G1715" s="2">
        <f>X1715</f>
        <v>3.5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87.5</v>
      </c>
      <c r="L1715" s="3">
        <f>AC1715</f>
        <v>87.5</v>
      </c>
      <c r="M1715" s="3">
        <f>AD1715</f>
        <v>87.5</v>
      </c>
      <c r="N1715" s="3">
        <f>AE1715</f>
        <v>87.5</v>
      </c>
      <c r="O1715" s="3">
        <f>AF1715</f>
        <v>0</v>
      </c>
      <c r="P1715" s="3">
        <f>AG1715</f>
        <v>0</v>
      </c>
      <c r="Q1715" s="3">
        <f>AH1715</f>
        <v>0</v>
      </c>
      <c r="R1715" t="s">
        <v>5066</v>
      </c>
      <c r="S1715">
        <v>173</v>
      </c>
      <c r="T1715">
        <v>10859</v>
      </c>
      <c r="U1715">
        <v>5</v>
      </c>
      <c r="V1715" t="s">
        <v>4962</v>
      </c>
      <c r="W1715">
        <v>0.5</v>
      </c>
      <c r="X1715">
        <v>3.5</v>
      </c>
      <c r="Y1715">
        <v>10</v>
      </c>
      <c r="Z1715">
        <v>0</v>
      </c>
      <c r="AA1715">
        <v>0</v>
      </c>
      <c r="AB1715">
        <v>87.5</v>
      </c>
      <c r="AC1715">
        <v>87.5</v>
      </c>
      <c r="AD1715">
        <v>87.5</v>
      </c>
      <c r="AE1715">
        <v>87.5</v>
      </c>
      <c r="AF1715">
        <v>0</v>
      </c>
      <c r="AG1715">
        <v>0</v>
      </c>
      <c r="AH1715">
        <v>0</v>
      </c>
      <c r="AI1715" t="s">
        <v>65</v>
      </c>
      <c r="AJ1715" t="s">
        <v>24</v>
      </c>
      <c r="AK1715" t="s">
        <v>14</v>
      </c>
      <c r="AL1715">
        <v>2009</v>
      </c>
      <c r="AM1715">
        <v>15</v>
      </c>
      <c r="AN1715" t="s">
        <v>182</v>
      </c>
      <c r="AO1715" t="s">
        <v>2554</v>
      </c>
    </row>
    <row r="1716" spans="1:41" x14ac:dyDescent="0.25">
      <c r="A1716">
        <f>MAX(A$8:A1715)+1</f>
        <v>1708</v>
      </c>
      <c r="B1716" s="2">
        <f>T1716</f>
        <v>10860</v>
      </c>
      <c r="C1716" s="2">
        <f>S1716</f>
        <v>65</v>
      </c>
      <c r="D1716" s="2" t="str">
        <f>AO1716</f>
        <v>TOP / CAT / JUV / CAT</v>
      </c>
      <c r="E1716" s="2">
        <f>U1716</f>
        <v>8</v>
      </c>
      <c r="F1716" s="2">
        <f>W1716</f>
        <v>2</v>
      </c>
      <c r="G1716" s="2">
        <f>X1716</f>
        <v>6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0</v>
      </c>
      <c r="L1716" s="3">
        <f>AC1716</f>
        <v>0</v>
      </c>
      <c r="M1716" s="3">
        <f>AD1716</f>
        <v>960</v>
      </c>
      <c r="N1716" s="3">
        <f>AE1716</f>
        <v>960</v>
      </c>
      <c r="O1716" s="3">
        <f>AF1716</f>
        <v>0</v>
      </c>
      <c r="P1716" s="3">
        <f>AG1716</f>
        <v>0</v>
      </c>
      <c r="Q1716" s="3">
        <f>AH1716</f>
        <v>0</v>
      </c>
      <c r="R1716" t="s">
        <v>2602</v>
      </c>
      <c r="S1716">
        <v>65</v>
      </c>
      <c r="T1716">
        <v>10860</v>
      </c>
      <c r="U1716">
        <v>8</v>
      </c>
      <c r="V1716" t="s">
        <v>11</v>
      </c>
      <c r="W1716">
        <v>2</v>
      </c>
      <c r="X1716">
        <v>6</v>
      </c>
      <c r="Y1716">
        <v>10</v>
      </c>
      <c r="Z1716">
        <v>0</v>
      </c>
      <c r="AA1716">
        <v>0</v>
      </c>
      <c r="AB1716">
        <v>0</v>
      </c>
      <c r="AC1716">
        <v>0</v>
      </c>
      <c r="AD1716">
        <v>960</v>
      </c>
      <c r="AE1716">
        <v>960</v>
      </c>
      <c r="AF1716">
        <v>0</v>
      </c>
      <c r="AG1716">
        <v>0</v>
      </c>
      <c r="AH1716">
        <v>0</v>
      </c>
      <c r="AI1716" t="s">
        <v>1354</v>
      </c>
      <c r="AJ1716" t="s">
        <v>1318</v>
      </c>
      <c r="AK1716" t="s">
        <v>14</v>
      </c>
      <c r="AL1716">
        <v>2010</v>
      </c>
      <c r="AM1716">
        <v>14</v>
      </c>
      <c r="AN1716" t="s">
        <v>59</v>
      </c>
      <c r="AO1716" t="s">
        <v>38</v>
      </c>
    </row>
    <row r="1717" spans="1:41" x14ac:dyDescent="0.25">
      <c r="A1717">
        <f>MAX(A$8:A1716)+1</f>
        <v>1709</v>
      </c>
      <c r="B1717" s="2">
        <f>T1717</f>
        <v>10860</v>
      </c>
      <c r="C1717" s="2">
        <f>S1717</f>
        <v>176</v>
      </c>
      <c r="D1717" s="2" t="str">
        <f>AO1717</f>
        <v>TOP / CAT / CAD / CAT</v>
      </c>
      <c r="E1717" s="2">
        <f>U1717</f>
        <v>20</v>
      </c>
      <c r="F1717" s="2">
        <f>W1717</f>
        <v>1</v>
      </c>
      <c r="G1717" s="2">
        <f>X1717</f>
        <v>3.5</v>
      </c>
      <c r="H1717" s="2">
        <f>Y1717</f>
        <v>10</v>
      </c>
      <c r="I1717" s="3">
        <f>Z1717</f>
        <v>0</v>
      </c>
      <c r="J1717" s="3">
        <f>AA1717</f>
        <v>0</v>
      </c>
      <c r="K1717" s="3">
        <f>AB1717</f>
        <v>0</v>
      </c>
      <c r="L1717" s="3">
        <f>AC1717</f>
        <v>0</v>
      </c>
      <c r="M1717" s="3">
        <f>AD1717</f>
        <v>0</v>
      </c>
      <c r="N1717" s="3">
        <f>AE1717</f>
        <v>700</v>
      </c>
      <c r="O1717" s="3">
        <f>AF1717</f>
        <v>0</v>
      </c>
      <c r="P1717" s="3">
        <f>AG1717</f>
        <v>0</v>
      </c>
      <c r="Q1717" s="3">
        <f>AH1717</f>
        <v>0</v>
      </c>
      <c r="R1717" t="s">
        <v>2639</v>
      </c>
      <c r="S1717">
        <v>176</v>
      </c>
      <c r="T1717">
        <v>10860</v>
      </c>
      <c r="U1717">
        <v>20</v>
      </c>
      <c r="V1717" t="s">
        <v>11</v>
      </c>
      <c r="W1717">
        <v>1</v>
      </c>
      <c r="X1717">
        <v>3.5</v>
      </c>
      <c r="Y1717">
        <v>10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700</v>
      </c>
      <c r="AF1717">
        <v>0</v>
      </c>
      <c r="AG1717">
        <v>0</v>
      </c>
      <c r="AH1717">
        <v>0</v>
      </c>
      <c r="AI1717" t="s">
        <v>1354</v>
      </c>
      <c r="AJ1717" t="s">
        <v>1318</v>
      </c>
      <c r="AK1717" t="s">
        <v>14</v>
      </c>
      <c r="AL1717">
        <v>2010</v>
      </c>
      <c r="AM1717">
        <v>14</v>
      </c>
      <c r="AN1717" t="s">
        <v>59</v>
      </c>
      <c r="AO1717" t="s">
        <v>2607</v>
      </c>
    </row>
    <row r="1718" spans="1:41" x14ac:dyDescent="0.25">
      <c r="A1718">
        <f>MAX(A$8:A1717)+1</f>
        <v>1710</v>
      </c>
      <c r="B1718" s="2">
        <f>T1718</f>
        <v>10860</v>
      </c>
      <c r="C1718" s="2">
        <f>S1718</f>
        <v>133</v>
      </c>
      <c r="D1718" s="2" t="str">
        <f>AO1718</f>
        <v>CAMP / ESP / INF / EST</v>
      </c>
      <c r="E1718" s="2">
        <f>U1718</f>
        <v>4</v>
      </c>
      <c r="F1718" s="2">
        <f>W1718</f>
        <v>4</v>
      </c>
      <c r="G1718" s="2">
        <f>X1718</f>
        <v>2</v>
      </c>
      <c r="H1718" s="2">
        <f>Y1718</f>
        <v>10</v>
      </c>
      <c r="I1718" s="3">
        <f>Z1718</f>
        <v>0</v>
      </c>
      <c r="J1718" s="3">
        <f>AA1718</f>
        <v>0</v>
      </c>
      <c r="K1718" s="3">
        <f>AB1718</f>
        <v>0</v>
      </c>
      <c r="L1718" s="3">
        <f>AC1718</f>
        <v>0</v>
      </c>
      <c r="M1718" s="3">
        <f>AD1718</f>
        <v>0</v>
      </c>
      <c r="N1718" s="3">
        <f>AE1718</f>
        <v>0</v>
      </c>
      <c r="O1718" s="3">
        <f>AF1718</f>
        <v>320</v>
      </c>
      <c r="P1718" s="3">
        <f>AG1718</f>
        <v>0</v>
      </c>
      <c r="Q1718" s="3">
        <f>AH1718</f>
        <v>0</v>
      </c>
      <c r="R1718" t="s">
        <v>1355</v>
      </c>
      <c r="S1718">
        <v>133</v>
      </c>
      <c r="T1718">
        <v>10860</v>
      </c>
      <c r="U1718">
        <v>4</v>
      </c>
      <c r="V1718" t="s">
        <v>11</v>
      </c>
      <c r="W1718">
        <v>4</v>
      </c>
      <c r="X1718">
        <v>2</v>
      </c>
      <c r="Y1718">
        <v>10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320</v>
      </c>
      <c r="AG1718">
        <v>0</v>
      </c>
      <c r="AH1718">
        <v>0</v>
      </c>
      <c r="AI1718" t="s">
        <v>1354</v>
      </c>
      <c r="AJ1718" t="s">
        <v>1318</v>
      </c>
      <c r="AK1718" t="s">
        <v>14</v>
      </c>
      <c r="AL1718">
        <v>2010</v>
      </c>
      <c r="AM1718">
        <v>14</v>
      </c>
      <c r="AN1718" t="s">
        <v>59</v>
      </c>
      <c r="AO1718" t="s">
        <v>184</v>
      </c>
    </row>
    <row r="1719" spans="1:41" x14ac:dyDescent="0.25">
      <c r="A1719">
        <f>MAX(A$8:A1718)+1</f>
        <v>1711</v>
      </c>
      <c r="B1719" s="2">
        <f>T1719</f>
        <v>10860</v>
      </c>
      <c r="C1719" s="2">
        <f>S1719</f>
        <v>3</v>
      </c>
      <c r="D1719" s="2" t="str">
        <f>AO1719</f>
        <v>LLIGUES ESTATALS /  /  / EST</v>
      </c>
      <c r="E1719" s="2">
        <f>U1719</f>
        <v>1020</v>
      </c>
      <c r="F1719" s="2">
        <f>W1719</f>
        <v>1</v>
      </c>
      <c r="G1719" s="2">
        <f>X1719</f>
        <v>1</v>
      </c>
      <c r="H1719" s="2">
        <f>Y1719</f>
        <v>1</v>
      </c>
      <c r="I1719" s="3">
        <f>Z1719</f>
        <v>0</v>
      </c>
      <c r="J1719" s="3">
        <f>AA1719</f>
        <v>0</v>
      </c>
      <c r="K1719" s="3">
        <f>AB1719</f>
        <v>1020</v>
      </c>
      <c r="L1719" s="3">
        <f>AC1719</f>
        <v>0</v>
      </c>
      <c r="M1719" s="3">
        <f>AD1719</f>
        <v>0</v>
      </c>
      <c r="N1719" s="3">
        <f>AE1719</f>
        <v>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2984</v>
      </c>
      <c r="S1719">
        <v>3</v>
      </c>
      <c r="T1719">
        <v>10860</v>
      </c>
      <c r="U1719">
        <v>1020</v>
      </c>
      <c r="V1719" t="s">
        <v>11</v>
      </c>
      <c r="W1719">
        <v>1</v>
      </c>
      <c r="X1719">
        <v>1</v>
      </c>
      <c r="Y1719">
        <v>1</v>
      </c>
      <c r="Z1719">
        <v>0</v>
      </c>
      <c r="AA1719">
        <v>0</v>
      </c>
      <c r="AB1719">
        <v>1020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 t="s">
        <v>1354</v>
      </c>
      <c r="AJ1719" t="s">
        <v>1318</v>
      </c>
      <c r="AK1719" t="s">
        <v>14</v>
      </c>
      <c r="AL1719">
        <v>2010</v>
      </c>
      <c r="AM1719">
        <v>14</v>
      </c>
      <c r="AN1719" t="s">
        <v>59</v>
      </c>
      <c r="AO1719" t="s">
        <v>1693</v>
      </c>
    </row>
    <row r="1720" spans="1:41" x14ac:dyDescent="0.25">
      <c r="A1720">
        <f>MAX(A$8:A1719)+1</f>
        <v>1712</v>
      </c>
      <c r="B1720" s="2">
        <f>T1720</f>
        <v>10860</v>
      </c>
      <c r="C1720" s="2">
        <f>S1720</f>
        <v>2</v>
      </c>
      <c r="D1720" s="2" t="str">
        <f>AO1720</f>
        <v>RQ / RFETM / ABS / EST</v>
      </c>
      <c r="E1720" s="2">
        <f>U1720</f>
        <v>546</v>
      </c>
      <c r="F1720" s="2">
        <f>W1720</f>
        <v>0.1</v>
      </c>
      <c r="G1720" s="2">
        <f>X1720</f>
        <v>1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546</v>
      </c>
      <c r="L1720" s="3">
        <f>AC1720</f>
        <v>0</v>
      </c>
      <c r="M1720" s="3">
        <f>AD1720</f>
        <v>0</v>
      </c>
      <c r="N1720" s="3">
        <f>AE1720</f>
        <v>0</v>
      </c>
      <c r="O1720" s="3">
        <f>AF1720</f>
        <v>0</v>
      </c>
      <c r="P1720" s="3">
        <f>AG1720</f>
        <v>0</v>
      </c>
      <c r="Q1720" s="3">
        <f>AH1720</f>
        <v>0</v>
      </c>
      <c r="R1720" t="s">
        <v>1356</v>
      </c>
      <c r="S1720">
        <v>2</v>
      </c>
      <c r="T1720">
        <v>10860</v>
      </c>
      <c r="U1720">
        <v>546</v>
      </c>
      <c r="V1720" t="s">
        <v>11</v>
      </c>
      <c r="W1720">
        <v>0.1</v>
      </c>
      <c r="X1720">
        <v>1</v>
      </c>
      <c r="Y1720">
        <v>10</v>
      </c>
      <c r="Z1720">
        <v>0</v>
      </c>
      <c r="AA1720">
        <v>0</v>
      </c>
      <c r="AB1720">
        <v>546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 t="s">
        <v>1354</v>
      </c>
      <c r="AJ1720" t="s">
        <v>1318</v>
      </c>
      <c r="AK1720" t="s">
        <v>14</v>
      </c>
      <c r="AL1720">
        <v>2010</v>
      </c>
      <c r="AM1720">
        <v>14</v>
      </c>
      <c r="AN1720" t="s">
        <v>59</v>
      </c>
      <c r="AO1720" t="s">
        <v>16</v>
      </c>
    </row>
    <row r="1721" spans="1:41" x14ac:dyDescent="0.25">
      <c r="A1721">
        <f>MAX(A$8:A1720)+1</f>
        <v>1713</v>
      </c>
      <c r="B1721" s="2">
        <f>T1721</f>
        <v>10860</v>
      </c>
      <c r="C1721" s="2">
        <f>S1721</f>
        <v>5</v>
      </c>
      <c r="D1721" s="2" t="str">
        <f>AO1721</f>
        <v>OP / VIC / ABS / EST</v>
      </c>
      <c r="E1721" s="2">
        <f>U1721</f>
        <v>2</v>
      </c>
      <c r="F1721" s="2">
        <f>W1721</f>
        <v>1</v>
      </c>
      <c r="G1721" s="2">
        <f>X1721</f>
        <v>15</v>
      </c>
      <c r="H1721" s="2">
        <f>Y1721</f>
        <v>10</v>
      </c>
      <c r="I1721" s="3">
        <f>Z1721</f>
        <v>0</v>
      </c>
      <c r="J1721" s="3">
        <f>AA1721</f>
        <v>0</v>
      </c>
      <c r="K1721" s="3">
        <f>AB1721</f>
        <v>300</v>
      </c>
      <c r="L1721" s="3">
        <f>AC1721</f>
        <v>300</v>
      </c>
      <c r="M1721" s="3">
        <f>AD1721</f>
        <v>300</v>
      </c>
      <c r="N1721" s="3">
        <f>AE1721</f>
        <v>300</v>
      </c>
      <c r="O1721" s="3">
        <f>AF1721</f>
        <v>300</v>
      </c>
      <c r="P1721" s="3">
        <f>AG1721</f>
        <v>0</v>
      </c>
      <c r="Q1721" s="3">
        <f>AH1721</f>
        <v>0</v>
      </c>
      <c r="R1721" t="s">
        <v>3356</v>
      </c>
      <c r="S1721">
        <v>5</v>
      </c>
      <c r="T1721">
        <v>10860</v>
      </c>
      <c r="U1721">
        <v>2</v>
      </c>
      <c r="V1721" t="s">
        <v>22</v>
      </c>
      <c r="W1721">
        <v>1</v>
      </c>
      <c r="X1721">
        <v>15</v>
      </c>
      <c r="Y1721">
        <v>10</v>
      </c>
      <c r="Z1721">
        <v>0</v>
      </c>
      <c r="AA1721">
        <v>0</v>
      </c>
      <c r="AB1721">
        <v>300</v>
      </c>
      <c r="AC1721">
        <v>300</v>
      </c>
      <c r="AD1721">
        <v>300</v>
      </c>
      <c r="AE1721">
        <v>300</v>
      </c>
      <c r="AF1721">
        <v>300</v>
      </c>
      <c r="AG1721">
        <v>0</v>
      </c>
      <c r="AH1721">
        <v>0</v>
      </c>
      <c r="AI1721" t="s">
        <v>1354</v>
      </c>
      <c r="AJ1721" t="s">
        <v>1318</v>
      </c>
      <c r="AK1721" t="s">
        <v>14</v>
      </c>
      <c r="AL1721">
        <v>2010</v>
      </c>
      <c r="AM1721">
        <v>14</v>
      </c>
      <c r="AN1721" t="s">
        <v>59</v>
      </c>
      <c r="AO1721" t="s">
        <v>84</v>
      </c>
    </row>
    <row r="1722" spans="1:41" x14ac:dyDescent="0.25">
      <c r="A1722">
        <f>MAX(A$8:A1721)+1</f>
        <v>1714</v>
      </c>
      <c r="B1722" s="2">
        <f>T1722</f>
        <v>10860</v>
      </c>
      <c r="C1722" s="2">
        <f>S1722</f>
        <v>151</v>
      </c>
      <c r="D1722" s="2" t="str">
        <f>AO1722</f>
        <v>OP / OLOT / ABS / EST</v>
      </c>
      <c r="E1722" s="2">
        <f>U1722</f>
        <v>2</v>
      </c>
      <c r="F1722" s="2">
        <f>W1722</f>
        <v>1</v>
      </c>
      <c r="G1722" s="2">
        <f>X1722</f>
        <v>15</v>
      </c>
      <c r="H1722" s="2">
        <f>Y1722</f>
        <v>10</v>
      </c>
      <c r="I1722" s="3">
        <f>Z1722</f>
        <v>0</v>
      </c>
      <c r="J1722" s="3">
        <f>AA1722</f>
        <v>0</v>
      </c>
      <c r="K1722" s="3">
        <f>AB1722</f>
        <v>300</v>
      </c>
      <c r="L1722" s="3">
        <f>AC1722</f>
        <v>300</v>
      </c>
      <c r="M1722" s="3">
        <f>AD1722</f>
        <v>300</v>
      </c>
      <c r="N1722" s="3">
        <f>AE1722</f>
        <v>300</v>
      </c>
      <c r="O1722" s="3">
        <f>AF1722</f>
        <v>300</v>
      </c>
      <c r="P1722" s="3">
        <f>AG1722</f>
        <v>0</v>
      </c>
      <c r="Q1722" s="3">
        <f>AH1722</f>
        <v>0</v>
      </c>
      <c r="R1722" t="s">
        <v>1357</v>
      </c>
      <c r="S1722">
        <v>151</v>
      </c>
      <c r="T1722">
        <v>10860</v>
      </c>
      <c r="U1722">
        <v>2</v>
      </c>
      <c r="V1722" t="s">
        <v>22</v>
      </c>
      <c r="W1722">
        <v>1</v>
      </c>
      <c r="X1722">
        <v>15</v>
      </c>
      <c r="Y1722">
        <v>10</v>
      </c>
      <c r="Z1722">
        <v>0</v>
      </c>
      <c r="AA1722">
        <v>0</v>
      </c>
      <c r="AB1722">
        <v>300</v>
      </c>
      <c r="AC1722">
        <v>300</v>
      </c>
      <c r="AD1722">
        <v>300</v>
      </c>
      <c r="AE1722">
        <v>300</v>
      </c>
      <c r="AF1722">
        <v>300</v>
      </c>
      <c r="AG1722">
        <v>0</v>
      </c>
      <c r="AH1722">
        <v>0</v>
      </c>
      <c r="AI1722" t="s">
        <v>1354</v>
      </c>
      <c r="AJ1722" t="s">
        <v>1318</v>
      </c>
      <c r="AK1722" t="s">
        <v>14</v>
      </c>
      <c r="AL1722">
        <v>2010</v>
      </c>
      <c r="AM1722">
        <v>14</v>
      </c>
      <c r="AN1722" t="s">
        <v>59</v>
      </c>
      <c r="AO1722" t="s">
        <v>46</v>
      </c>
    </row>
    <row r="1723" spans="1:41" x14ac:dyDescent="0.25">
      <c r="A1723">
        <f>MAX(A$8:A1722)+1</f>
        <v>1715</v>
      </c>
      <c r="B1723" s="2">
        <f>T1723</f>
        <v>10860</v>
      </c>
      <c r="C1723" s="2">
        <f>S1723</f>
        <v>14</v>
      </c>
      <c r="D1723" s="2" t="str">
        <f>AO1723</f>
        <v>OP / CAT1F / SEN A / CAT</v>
      </c>
      <c r="E1723" s="2">
        <f>U1723</f>
        <v>6.5</v>
      </c>
      <c r="F1723" s="2">
        <f>W1723</f>
        <v>1.25</v>
      </c>
      <c r="G1723" s="2">
        <f>X1723</f>
        <v>15</v>
      </c>
      <c r="H1723" s="2">
        <f>Y1723</f>
        <v>10</v>
      </c>
      <c r="I1723" s="3">
        <f>Z1723</f>
        <v>0</v>
      </c>
      <c r="J1723" s="3">
        <f>AA1723</f>
        <v>0</v>
      </c>
      <c r="K1723" s="3">
        <f>AB1723</f>
        <v>1218.75</v>
      </c>
      <c r="L1723" s="3">
        <f>AC1723</f>
        <v>1218.75</v>
      </c>
      <c r="M1723" s="3">
        <f>AD1723</f>
        <v>1218.75</v>
      </c>
      <c r="N1723" s="3">
        <f>AE1723</f>
        <v>1218.75</v>
      </c>
      <c r="O1723" s="3">
        <f>AF1723</f>
        <v>1218.75</v>
      </c>
      <c r="P1723" s="3">
        <f>AG1723</f>
        <v>0</v>
      </c>
      <c r="Q1723" s="3">
        <f>AH1723</f>
        <v>0</v>
      </c>
      <c r="R1723" t="s">
        <v>3816</v>
      </c>
      <c r="S1723">
        <v>14</v>
      </c>
      <c r="T1723">
        <v>10860</v>
      </c>
      <c r="U1723">
        <v>6.5</v>
      </c>
      <c r="V1723" t="s">
        <v>22</v>
      </c>
      <c r="W1723">
        <v>1.25</v>
      </c>
      <c r="X1723">
        <v>15</v>
      </c>
      <c r="Y1723">
        <v>10</v>
      </c>
      <c r="Z1723">
        <v>0</v>
      </c>
      <c r="AA1723">
        <v>0</v>
      </c>
      <c r="AB1723">
        <v>1218.75</v>
      </c>
      <c r="AC1723">
        <v>1218.75</v>
      </c>
      <c r="AD1723">
        <v>1218.75</v>
      </c>
      <c r="AE1723">
        <v>1218.75</v>
      </c>
      <c r="AF1723">
        <v>1218.75</v>
      </c>
      <c r="AG1723">
        <v>0</v>
      </c>
      <c r="AH1723">
        <v>0</v>
      </c>
      <c r="AI1723" t="s">
        <v>1354</v>
      </c>
      <c r="AJ1723" t="s">
        <v>1318</v>
      </c>
      <c r="AK1723" t="s">
        <v>14</v>
      </c>
      <c r="AL1723">
        <v>2010</v>
      </c>
      <c r="AM1723">
        <v>14</v>
      </c>
      <c r="AN1723" t="s">
        <v>59</v>
      </c>
      <c r="AO1723" t="s">
        <v>48</v>
      </c>
    </row>
    <row r="1724" spans="1:41" x14ac:dyDescent="0.25">
      <c r="A1724">
        <f>MAX(A$8:A1723)+1</f>
        <v>1716</v>
      </c>
      <c r="B1724" s="2">
        <f>T1724</f>
        <v>10860</v>
      </c>
      <c r="C1724" s="2">
        <f>S1724</f>
        <v>79</v>
      </c>
      <c r="D1724" s="2" t="str">
        <f>AO1724</f>
        <v>TOR / ZON / INF / EST</v>
      </c>
      <c r="E1724" s="2">
        <f>U1724</f>
        <v>20</v>
      </c>
      <c r="F1724" s="2">
        <f>W1724</f>
        <v>2</v>
      </c>
      <c r="G1724" s="2">
        <f>X1724</f>
        <v>2</v>
      </c>
      <c r="H1724" s="2">
        <f>Y1724</f>
        <v>10</v>
      </c>
      <c r="I1724" s="3">
        <f>Z1724</f>
        <v>0</v>
      </c>
      <c r="J1724" s="3">
        <f>AA1724</f>
        <v>0</v>
      </c>
      <c r="K1724" s="3">
        <f>AB1724</f>
        <v>0</v>
      </c>
      <c r="L1724" s="3">
        <f>AC1724</f>
        <v>800</v>
      </c>
      <c r="M1724" s="3">
        <f>AD1724</f>
        <v>800</v>
      </c>
      <c r="N1724" s="3">
        <f>AE1724</f>
        <v>800</v>
      </c>
      <c r="O1724" s="3">
        <f>AF1724</f>
        <v>800</v>
      </c>
      <c r="P1724" s="3">
        <f>AG1724</f>
        <v>0</v>
      </c>
      <c r="Q1724" s="3">
        <f>AH1724</f>
        <v>0</v>
      </c>
      <c r="R1724" t="s">
        <v>2114</v>
      </c>
      <c r="S1724">
        <v>79</v>
      </c>
      <c r="T1724">
        <v>10860</v>
      </c>
      <c r="U1724">
        <v>20</v>
      </c>
      <c r="V1724" t="s">
        <v>3882</v>
      </c>
      <c r="W1724">
        <v>2</v>
      </c>
      <c r="X1724">
        <v>2</v>
      </c>
      <c r="Y1724">
        <v>10</v>
      </c>
      <c r="Z1724">
        <v>0</v>
      </c>
      <c r="AA1724">
        <v>0</v>
      </c>
      <c r="AB1724">
        <v>0</v>
      </c>
      <c r="AC1724">
        <v>800</v>
      </c>
      <c r="AD1724">
        <v>800</v>
      </c>
      <c r="AE1724">
        <v>800</v>
      </c>
      <c r="AF1724">
        <v>800</v>
      </c>
      <c r="AG1724">
        <v>0</v>
      </c>
      <c r="AH1724">
        <v>0</v>
      </c>
      <c r="AI1724" t="s">
        <v>1354</v>
      </c>
      <c r="AJ1724" t="s">
        <v>1318</v>
      </c>
      <c r="AK1724" t="s">
        <v>14</v>
      </c>
      <c r="AL1724">
        <v>2010</v>
      </c>
      <c r="AM1724">
        <v>14</v>
      </c>
      <c r="AN1724" t="s">
        <v>59</v>
      </c>
      <c r="AO1724" t="s">
        <v>62</v>
      </c>
    </row>
    <row r="1725" spans="1:41" x14ac:dyDescent="0.25">
      <c r="A1725">
        <f>MAX(A$8:A1724)+1</f>
        <v>1717</v>
      </c>
      <c r="B1725" s="2">
        <f>T1725</f>
        <v>10860</v>
      </c>
      <c r="C1725" s="2">
        <f>S1725</f>
        <v>181</v>
      </c>
      <c r="D1725" s="2" t="str">
        <f>AO1725</f>
        <v>CAMP / CAT / CAD / CAT</v>
      </c>
      <c r="E1725" s="2">
        <f>U1725</f>
        <v>16</v>
      </c>
      <c r="F1725" s="2">
        <f>W1725</f>
        <v>2</v>
      </c>
      <c r="G1725" s="2">
        <f>X1725</f>
        <v>3.5</v>
      </c>
      <c r="H1725" s="2">
        <f>Y1725</f>
        <v>10</v>
      </c>
      <c r="I1725" s="3">
        <f>Z1725</f>
        <v>0</v>
      </c>
      <c r="J1725" s="3">
        <f>AA1725</f>
        <v>0</v>
      </c>
      <c r="K1725" s="3">
        <f>AB1725</f>
        <v>0</v>
      </c>
      <c r="L1725" s="3">
        <f>AC1725</f>
        <v>0</v>
      </c>
      <c r="M1725" s="3">
        <f>AD1725</f>
        <v>0</v>
      </c>
      <c r="N1725" s="3">
        <f>AE1725</f>
        <v>1120</v>
      </c>
      <c r="O1725" s="3">
        <f>AF1725</f>
        <v>1120</v>
      </c>
      <c r="P1725" s="3">
        <f>AG1725</f>
        <v>0</v>
      </c>
      <c r="Q1725" s="3">
        <f>AH1725</f>
        <v>0</v>
      </c>
      <c r="R1725" t="s">
        <v>2257</v>
      </c>
      <c r="S1725">
        <v>181</v>
      </c>
      <c r="T1725">
        <v>10860</v>
      </c>
      <c r="U1725">
        <v>16</v>
      </c>
      <c r="V1725" t="s">
        <v>4113</v>
      </c>
      <c r="W1725">
        <v>2</v>
      </c>
      <c r="X1725">
        <v>3.5</v>
      </c>
      <c r="Y1725">
        <v>10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1120</v>
      </c>
      <c r="AF1725">
        <v>1120</v>
      </c>
      <c r="AG1725">
        <v>0</v>
      </c>
      <c r="AH1725">
        <v>0</v>
      </c>
      <c r="AI1725" t="s">
        <v>1354</v>
      </c>
      <c r="AJ1725" t="s">
        <v>1318</v>
      </c>
      <c r="AK1725" t="s">
        <v>14</v>
      </c>
      <c r="AL1725">
        <v>2010</v>
      </c>
      <c r="AM1725">
        <v>14</v>
      </c>
      <c r="AN1725" t="s">
        <v>59</v>
      </c>
      <c r="AO1725" t="s">
        <v>2255</v>
      </c>
    </row>
    <row r="1726" spans="1:41" x14ac:dyDescent="0.25">
      <c r="A1726">
        <f>MAX(A$8:A1725)+1</f>
        <v>1718</v>
      </c>
      <c r="B1726" s="2">
        <f>T1726</f>
        <v>10860</v>
      </c>
      <c r="C1726" s="2">
        <f>S1726</f>
        <v>121</v>
      </c>
      <c r="D1726" s="2" t="str">
        <f>AO1726</f>
        <v>CAMP / CAT / INF / CAT</v>
      </c>
      <c r="E1726" s="2">
        <f>U1726</f>
        <v>20</v>
      </c>
      <c r="F1726" s="2">
        <f>W1726</f>
        <v>2</v>
      </c>
      <c r="G1726" s="2">
        <f>X1726</f>
        <v>2</v>
      </c>
      <c r="H1726" s="2">
        <f>Y1726</f>
        <v>10</v>
      </c>
      <c r="I1726" s="3">
        <f>Z1726</f>
        <v>0</v>
      </c>
      <c r="J1726" s="3">
        <f>AA1726</f>
        <v>0</v>
      </c>
      <c r="K1726" s="3">
        <f>AB1726</f>
        <v>0</v>
      </c>
      <c r="L1726" s="3">
        <f>AC1726</f>
        <v>0</v>
      </c>
      <c r="M1726" s="3">
        <f>AD1726</f>
        <v>0</v>
      </c>
      <c r="N1726" s="3">
        <f>AE1726</f>
        <v>0</v>
      </c>
      <c r="O1726" s="3">
        <f>AF1726</f>
        <v>800</v>
      </c>
      <c r="P1726" s="3">
        <f>AG1726</f>
        <v>0</v>
      </c>
      <c r="Q1726" s="3">
        <f>AH1726</f>
        <v>0</v>
      </c>
      <c r="R1726" t="s">
        <v>1353</v>
      </c>
      <c r="S1726">
        <v>121</v>
      </c>
      <c r="T1726">
        <v>10860</v>
      </c>
      <c r="U1726">
        <v>20</v>
      </c>
      <c r="V1726" t="s">
        <v>4113</v>
      </c>
      <c r="W1726">
        <v>2</v>
      </c>
      <c r="X1726">
        <v>2</v>
      </c>
      <c r="Y1726">
        <v>10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800</v>
      </c>
      <c r="AG1726">
        <v>0</v>
      </c>
      <c r="AH1726">
        <v>0</v>
      </c>
      <c r="AI1726" t="s">
        <v>1354</v>
      </c>
      <c r="AJ1726" t="s">
        <v>1318</v>
      </c>
      <c r="AK1726" t="s">
        <v>14</v>
      </c>
      <c r="AL1726">
        <v>2010</v>
      </c>
      <c r="AM1726">
        <v>14</v>
      </c>
      <c r="AN1726" t="s">
        <v>59</v>
      </c>
      <c r="AO1726" t="s">
        <v>110</v>
      </c>
    </row>
    <row r="1727" spans="1:41" x14ac:dyDescent="0.25">
      <c r="A1727">
        <f>MAX(A$8:A1726)+1</f>
        <v>1719</v>
      </c>
      <c r="B1727" s="2">
        <f>T1727</f>
        <v>10860</v>
      </c>
      <c r="C1727" s="2">
        <f>S1727</f>
        <v>28</v>
      </c>
      <c r="D1727" s="2" t="str">
        <f>AO1727</f>
        <v>OP / CAT2F / SEN A / CAT</v>
      </c>
      <c r="E1727" s="2">
        <f>U1727</f>
        <v>12</v>
      </c>
      <c r="F1727" s="2">
        <f>W1727</f>
        <v>1.25</v>
      </c>
      <c r="G1727" s="2">
        <f>X1727</f>
        <v>15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2250</v>
      </c>
      <c r="L1727" s="3">
        <f>AC1727</f>
        <v>2250</v>
      </c>
      <c r="M1727" s="3">
        <f>AD1727</f>
        <v>2250</v>
      </c>
      <c r="N1727" s="3">
        <f>AE1727</f>
        <v>2250</v>
      </c>
      <c r="O1727" s="3">
        <f>AF1727</f>
        <v>2250</v>
      </c>
      <c r="P1727" s="3">
        <f>AG1727</f>
        <v>0</v>
      </c>
      <c r="Q1727" s="3">
        <f>AH1727</f>
        <v>0</v>
      </c>
      <c r="R1727" t="s">
        <v>4496</v>
      </c>
      <c r="S1727">
        <v>28</v>
      </c>
      <c r="T1727">
        <v>10860</v>
      </c>
      <c r="U1727">
        <v>12</v>
      </c>
      <c r="V1727" t="s">
        <v>4225</v>
      </c>
      <c r="W1727">
        <v>1.25</v>
      </c>
      <c r="X1727">
        <v>15</v>
      </c>
      <c r="Y1727">
        <v>10</v>
      </c>
      <c r="Z1727">
        <v>0</v>
      </c>
      <c r="AA1727">
        <v>0</v>
      </c>
      <c r="AB1727">
        <v>2250</v>
      </c>
      <c r="AC1727">
        <v>2250</v>
      </c>
      <c r="AD1727">
        <v>2250</v>
      </c>
      <c r="AE1727">
        <v>2250</v>
      </c>
      <c r="AF1727">
        <v>2250</v>
      </c>
      <c r="AG1727">
        <v>0</v>
      </c>
      <c r="AH1727">
        <v>0</v>
      </c>
      <c r="AI1727" t="s">
        <v>1354</v>
      </c>
      <c r="AJ1727" t="s">
        <v>1318</v>
      </c>
      <c r="AK1727" t="s">
        <v>14</v>
      </c>
      <c r="AL1727">
        <v>2010</v>
      </c>
      <c r="AM1727">
        <v>14</v>
      </c>
      <c r="AN1727" t="s">
        <v>59</v>
      </c>
      <c r="AO1727" t="s">
        <v>44</v>
      </c>
    </row>
    <row r="1728" spans="1:41" x14ac:dyDescent="0.25">
      <c r="A1728">
        <f>MAX(A$8:A1727)+1</f>
        <v>1720</v>
      </c>
      <c r="B1728" s="2">
        <f>T1728</f>
        <v>10860</v>
      </c>
      <c r="C1728" s="2">
        <f>S1728</f>
        <v>40</v>
      </c>
      <c r="D1728" s="2" t="str">
        <f>AO1728</f>
        <v>OPC / BON2F / S21 / CAT</v>
      </c>
      <c r="E1728" s="2">
        <f>U1728</f>
        <v>5</v>
      </c>
      <c r="F1728" s="2">
        <f>W1728</f>
        <v>1</v>
      </c>
      <c r="G1728" s="2">
        <f>X1728</f>
        <v>9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0</v>
      </c>
      <c r="L1728" s="3">
        <f>AC1728</f>
        <v>450</v>
      </c>
      <c r="M1728" s="3">
        <f>AD1728</f>
        <v>450</v>
      </c>
      <c r="N1728" s="3">
        <f>AE1728</f>
        <v>450</v>
      </c>
      <c r="O1728" s="3">
        <f>AF1728</f>
        <v>450</v>
      </c>
      <c r="P1728" s="3">
        <f>AG1728</f>
        <v>0</v>
      </c>
      <c r="Q1728" s="3">
        <f>AH1728</f>
        <v>0</v>
      </c>
      <c r="R1728" t="s">
        <v>4578</v>
      </c>
      <c r="S1728">
        <v>40</v>
      </c>
      <c r="T1728">
        <v>10860</v>
      </c>
      <c r="U1728">
        <v>5</v>
      </c>
      <c r="V1728" t="s">
        <v>4225</v>
      </c>
      <c r="W1728">
        <v>1</v>
      </c>
      <c r="X1728">
        <v>9</v>
      </c>
      <c r="Y1728">
        <v>10</v>
      </c>
      <c r="Z1728">
        <v>0</v>
      </c>
      <c r="AA1728">
        <v>0</v>
      </c>
      <c r="AB1728">
        <v>0</v>
      </c>
      <c r="AC1728">
        <v>450</v>
      </c>
      <c r="AD1728">
        <v>450</v>
      </c>
      <c r="AE1728">
        <v>450</v>
      </c>
      <c r="AF1728">
        <v>450</v>
      </c>
      <c r="AG1728">
        <v>0</v>
      </c>
      <c r="AH1728">
        <v>0</v>
      </c>
      <c r="AI1728" t="s">
        <v>1354</v>
      </c>
      <c r="AJ1728" t="s">
        <v>1318</v>
      </c>
      <c r="AK1728" t="s">
        <v>14</v>
      </c>
      <c r="AL1728">
        <v>2010</v>
      </c>
      <c r="AM1728">
        <v>14</v>
      </c>
      <c r="AN1728" t="s">
        <v>59</v>
      </c>
      <c r="AO1728" t="s">
        <v>45</v>
      </c>
    </row>
    <row r="1729" spans="1:41" x14ac:dyDescent="0.25">
      <c r="A1729">
        <f>MAX(A$8:A1728)+1</f>
        <v>1721</v>
      </c>
      <c r="B1729" s="2">
        <f>T1729</f>
        <v>10860</v>
      </c>
      <c r="C1729" s="2">
        <f>S1729</f>
        <v>89</v>
      </c>
      <c r="D1729" s="2" t="str">
        <f>AO1729</f>
        <v>TOR / EST / INF / EST</v>
      </c>
      <c r="E1729" s="2">
        <f>U1729</f>
        <v>5</v>
      </c>
      <c r="F1729" s="2">
        <f>W1729</f>
        <v>4</v>
      </c>
      <c r="G1729" s="2">
        <f>X1729</f>
        <v>2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0</v>
      </c>
      <c r="L1729" s="3">
        <f>AC1729</f>
        <v>400</v>
      </c>
      <c r="M1729" s="3">
        <f>AD1729</f>
        <v>400</v>
      </c>
      <c r="N1729" s="3">
        <f>AE1729</f>
        <v>400</v>
      </c>
      <c r="O1729" s="3">
        <f>AF1729</f>
        <v>400</v>
      </c>
      <c r="P1729" s="3">
        <f>AG1729</f>
        <v>0</v>
      </c>
      <c r="Q1729" s="3">
        <f>AH1729</f>
        <v>0</v>
      </c>
      <c r="R1729" t="s">
        <v>2190</v>
      </c>
      <c r="S1729">
        <v>89</v>
      </c>
      <c r="T1729">
        <v>10860</v>
      </c>
      <c r="U1729">
        <v>5</v>
      </c>
      <c r="V1729" t="s">
        <v>2462</v>
      </c>
      <c r="W1729">
        <v>4</v>
      </c>
      <c r="X1729">
        <v>2</v>
      </c>
      <c r="Y1729">
        <v>10</v>
      </c>
      <c r="Z1729">
        <v>0</v>
      </c>
      <c r="AA1729">
        <v>0</v>
      </c>
      <c r="AB1729">
        <v>0</v>
      </c>
      <c r="AC1729">
        <v>400</v>
      </c>
      <c r="AD1729">
        <v>400</v>
      </c>
      <c r="AE1729">
        <v>400</v>
      </c>
      <c r="AF1729">
        <v>400</v>
      </c>
      <c r="AG1729">
        <v>0</v>
      </c>
      <c r="AH1729">
        <v>0</v>
      </c>
      <c r="AI1729" t="s">
        <v>1354</v>
      </c>
      <c r="AJ1729" t="s">
        <v>1318</v>
      </c>
      <c r="AK1729" t="s">
        <v>14</v>
      </c>
      <c r="AL1729">
        <v>2010</v>
      </c>
      <c r="AM1729">
        <v>14</v>
      </c>
      <c r="AN1729" t="s">
        <v>59</v>
      </c>
      <c r="AO1729" t="s">
        <v>231</v>
      </c>
    </row>
    <row r="1730" spans="1:41" x14ac:dyDescent="0.25">
      <c r="A1730">
        <f>MAX(A$8:A1729)+1</f>
        <v>1722</v>
      </c>
      <c r="B1730" s="2">
        <f>T1730</f>
        <v>10860</v>
      </c>
      <c r="C1730" s="2">
        <f>S1730</f>
        <v>130</v>
      </c>
      <c r="D1730" s="2" t="str">
        <f>AO1730</f>
        <v>CAMP / ESP / ABS / EST</v>
      </c>
      <c r="E1730" s="2">
        <f>U1730</f>
        <v>0.5</v>
      </c>
      <c r="F1730" s="2">
        <f>W1730</f>
        <v>4</v>
      </c>
      <c r="G1730" s="2">
        <f>X1730</f>
        <v>15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300</v>
      </c>
      <c r="L1730" s="3">
        <f>AC1730</f>
        <v>300</v>
      </c>
      <c r="M1730" s="3">
        <f>AD1730</f>
        <v>300</v>
      </c>
      <c r="N1730" s="3">
        <f>AE1730</f>
        <v>300</v>
      </c>
      <c r="O1730" s="3">
        <f>AF1730</f>
        <v>300</v>
      </c>
      <c r="P1730" s="3">
        <f>AG1730</f>
        <v>0</v>
      </c>
      <c r="Q1730" s="3">
        <f>AH1730</f>
        <v>0</v>
      </c>
      <c r="R1730" t="s">
        <v>4835</v>
      </c>
      <c r="S1730">
        <v>130</v>
      </c>
      <c r="T1730">
        <v>10860</v>
      </c>
      <c r="U1730">
        <v>0.5</v>
      </c>
      <c r="V1730" t="s">
        <v>2462</v>
      </c>
      <c r="W1730">
        <v>4</v>
      </c>
      <c r="X1730">
        <v>15</v>
      </c>
      <c r="Y1730">
        <v>10</v>
      </c>
      <c r="Z1730">
        <v>0</v>
      </c>
      <c r="AA1730">
        <v>0</v>
      </c>
      <c r="AB1730">
        <v>300</v>
      </c>
      <c r="AC1730">
        <v>300</v>
      </c>
      <c r="AD1730">
        <v>300</v>
      </c>
      <c r="AE1730">
        <v>300</v>
      </c>
      <c r="AF1730">
        <v>300</v>
      </c>
      <c r="AG1730">
        <v>0</v>
      </c>
      <c r="AH1730">
        <v>0</v>
      </c>
      <c r="AI1730" t="s">
        <v>1354</v>
      </c>
      <c r="AJ1730" t="s">
        <v>1318</v>
      </c>
      <c r="AK1730" t="s">
        <v>14</v>
      </c>
      <c r="AL1730">
        <v>2010</v>
      </c>
      <c r="AM1730">
        <v>14</v>
      </c>
      <c r="AN1730" t="s">
        <v>59</v>
      </c>
      <c r="AO1730" t="s">
        <v>78</v>
      </c>
    </row>
    <row r="1731" spans="1:41" x14ac:dyDescent="0.25">
      <c r="A1731">
        <f>MAX(A$8:A1730)+1</f>
        <v>1723</v>
      </c>
      <c r="B1731" s="2">
        <f>T1731</f>
        <v>10860</v>
      </c>
      <c r="C1731" s="2">
        <f>S1731</f>
        <v>73</v>
      </c>
      <c r="D1731" s="2" t="str">
        <f>AO1731</f>
        <v>TOP / EST / INF / EST</v>
      </c>
      <c r="E1731" s="2">
        <f>U1731</f>
        <v>16</v>
      </c>
      <c r="F1731" s="2">
        <f>W1731</f>
        <v>4</v>
      </c>
      <c r="G1731" s="2">
        <f>X1731</f>
        <v>2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0</v>
      </c>
      <c r="L1731" s="3">
        <f>AC1731</f>
        <v>1280</v>
      </c>
      <c r="M1731" s="3">
        <f>AD1731</f>
        <v>1280</v>
      </c>
      <c r="N1731" s="3">
        <f>AE1731</f>
        <v>1280</v>
      </c>
      <c r="O1731" s="3">
        <f>AF1731</f>
        <v>1280</v>
      </c>
      <c r="P1731" s="3">
        <f>AG1731</f>
        <v>0</v>
      </c>
      <c r="Q1731" s="3">
        <f>AH1731</f>
        <v>0</v>
      </c>
      <c r="R1731" t="s">
        <v>2583</v>
      </c>
      <c r="S1731">
        <v>73</v>
      </c>
      <c r="T1731">
        <v>10860</v>
      </c>
      <c r="U1731">
        <v>16</v>
      </c>
      <c r="V1731" t="s">
        <v>4855</v>
      </c>
      <c r="W1731">
        <v>4</v>
      </c>
      <c r="X1731">
        <v>2</v>
      </c>
      <c r="Y1731">
        <v>10</v>
      </c>
      <c r="Z1731">
        <v>0</v>
      </c>
      <c r="AA1731">
        <v>0</v>
      </c>
      <c r="AB1731">
        <v>0</v>
      </c>
      <c r="AC1731">
        <v>1280</v>
      </c>
      <c r="AD1731">
        <v>1280</v>
      </c>
      <c r="AE1731">
        <v>1280</v>
      </c>
      <c r="AF1731">
        <v>1280</v>
      </c>
      <c r="AG1731">
        <v>0</v>
      </c>
      <c r="AH1731">
        <v>0</v>
      </c>
      <c r="AI1731" t="s">
        <v>1354</v>
      </c>
      <c r="AJ1731" t="s">
        <v>1318</v>
      </c>
      <c r="AK1731" t="s">
        <v>14</v>
      </c>
      <c r="AL1731">
        <v>2010</v>
      </c>
      <c r="AM1731">
        <v>14</v>
      </c>
      <c r="AN1731" t="s">
        <v>59</v>
      </c>
      <c r="AO1731" t="s">
        <v>568</v>
      </c>
    </row>
    <row r="1732" spans="1:41" x14ac:dyDescent="0.25">
      <c r="A1732">
        <f>MAX(A$8:A1731)+1</f>
        <v>1724</v>
      </c>
      <c r="B1732" s="2">
        <f>T1732</f>
        <v>10860</v>
      </c>
      <c r="C1732" s="2">
        <f>S1732</f>
        <v>64</v>
      </c>
      <c r="D1732" s="2" t="str">
        <f>AO1732</f>
        <v>TOP / CAT / ABS / CAT</v>
      </c>
      <c r="E1732" s="2">
        <f>U1732</f>
        <v>8</v>
      </c>
      <c r="F1732" s="2">
        <f>W1732</f>
        <v>2</v>
      </c>
      <c r="G1732" s="2">
        <f>X1732</f>
        <v>15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2400</v>
      </c>
      <c r="L1732" s="3">
        <f>AC1732</f>
        <v>0</v>
      </c>
      <c r="M1732" s="3">
        <f>AD1732</f>
        <v>0</v>
      </c>
      <c r="N1732" s="3">
        <f>AE1732</f>
        <v>0</v>
      </c>
      <c r="O1732" s="3">
        <f>AF1732</f>
        <v>0</v>
      </c>
      <c r="P1732" s="3">
        <f>AG1732</f>
        <v>0</v>
      </c>
      <c r="Q1732" s="3">
        <f>AH1732</f>
        <v>0</v>
      </c>
      <c r="R1732" t="s">
        <v>4878</v>
      </c>
      <c r="S1732">
        <v>64</v>
      </c>
      <c r="T1732">
        <v>10860</v>
      </c>
      <c r="U1732">
        <v>8</v>
      </c>
      <c r="V1732" t="s">
        <v>4874</v>
      </c>
      <c r="W1732">
        <v>2</v>
      </c>
      <c r="X1732">
        <v>15</v>
      </c>
      <c r="Y1732">
        <v>10</v>
      </c>
      <c r="Z1732">
        <v>0</v>
      </c>
      <c r="AA1732">
        <v>0</v>
      </c>
      <c r="AB1732">
        <v>2400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 t="s">
        <v>1354</v>
      </c>
      <c r="AJ1732" t="s">
        <v>1318</v>
      </c>
      <c r="AK1732" t="s">
        <v>14</v>
      </c>
      <c r="AL1732">
        <v>2010</v>
      </c>
      <c r="AM1732">
        <v>14</v>
      </c>
      <c r="AN1732" t="s">
        <v>59</v>
      </c>
      <c r="AO1732" t="s">
        <v>169</v>
      </c>
    </row>
    <row r="1733" spans="1:41" x14ac:dyDescent="0.25">
      <c r="A1733">
        <f>MAX(A$8:A1732)+1</f>
        <v>1725</v>
      </c>
      <c r="B1733" s="2">
        <f>T1733</f>
        <v>10860</v>
      </c>
      <c r="C1733" s="2">
        <f>S1733</f>
        <v>47</v>
      </c>
      <c r="D1733" s="2" t="str">
        <f>AO1733</f>
        <v>OP / CAT3F / SEN A / CAT</v>
      </c>
      <c r="E1733" s="2">
        <f>U1733</f>
        <v>10</v>
      </c>
      <c r="F1733" s="2">
        <f>W1733</f>
        <v>1.25</v>
      </c>
      <c r="G1733" s="2">
        <f>X1733</f>
        <v>15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1875</v>
      </c>
      <c r="L1733" s="3">
        <f>AC1733</f>
        <v>1875</v>
      </c>
      <c r="M1733" s="3">
        <f>AD1733</f>
        <v>1875</v>
      </c>
      <c r="N1733" s="3">
        <f>AE1733</f>
        <v>1875</v>
      </c>
      <c r="O1733" s="3">
        <f>AF1733</f>
        <v>1875</v>
      </c>
      <c r="P1733" s="3">
        <f>AG1733</f>
        <v>0</v>
      </c>
      <c r="Q1733" s="3">
        <f>AH1733</f>
        <v>0</v>
      </c>
      <c r="R1733" t="s">
        <v>2489</v>
      </c>
      <c r="S1733">
        <v>47</v>
      </c>
      <c r="T1733">
        <v>10860</v>
      </c>
      <c r="U1733">
        <v>10</v>
      </c>
      <c r="V1733" t="s">
        <v>4962</v>
      </c>
      <c r="W1733">
        <v>1.25</v>
      </c>
      <c r="X1733">
        <v>15</v>
      </c>
      <c r="Y1733">
        <v>10</v>
      </c>
      <c r="Z1733">
        <v>0</v>
      </c>
      <c r="AA1733">
        <v>0</v>
      </c>
      <c r="AB1733">
        <v>1875</v>
      </c>
      <c r="AC1733">
        <v>1875</v>
      </c>
      <c r="AD1733">
        <v>1875</v>
      </c>
      <c r="AE1733">
        <v>1875</v>
      </c>
      <c r="AF1733">
        <v>1875</v>
      </c>
      <c r="AG1733">
        <v>0</v>
      </c>
      <c r="AH1733">
        <v>0</v>
      </c>
      <c r="AI1733" t="s">
        <v>1354</v>
      </c>
      <c r="AJ1733" t="s">
        <v>1318</v>
      </c>
      <c r="AK1733" t="s">
        <v>14</v>
      </c>
      <c r="AL1733">
        <v>2010</v>
      </c>
      <c r="AM1733">
        <v>14</v>
      </c>
      <c r="AN1733" t="s">
        <v>59</v>
      </c>
      <c r="AO1733" t="s">
        <v>80</v>
      </c>
    </row>
    <row r="1734" spans="1:41" x14ac:dyDescent="0.25">
      <c r="A1734">
        <f>MAX(A$8:A1733)+1</f>
        <v>1726</v>
      </c>
      <c r="B1734" s="2">
        <f>T1734</f>
        <v>10860</v>
      </c>
      <c r="C1734" s="2">
        <f>S1734</f>
        <v>59</v>
      </c>
      <c r="D1734" s="2" t="str">
        <f>AO1734</f>
        <v>OPC / BON3F / S21 / CAT</v>
      </c>
      <c r="E1734" s="2">
        <f>U1734</f>
        <v>5</v>
      </c>
      <c r="F1734" s="2">
        <f>W1734</f>
        <v>1</v>
      </c>
      <c r="G1734" s="2">
        <f>X1734</f>
        <v>9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0</v>
      </c>
      <c r="L1734" s="3">
        <f>AC1734</f>
        <v>450</v>
      </c>
      <c r="M1734" s="3">
        <f>AD1734</f>
        <v>450</v>
      </c>
      <c r="N1734" s="3">
        <f>AE1734</f>
        <v>450</v>
      </c>
      <c r="O1734" s="3">
        <f>AF1734</f>
        <v>450</v>
      </c>
      <c r="P1734" s="3">
        <f>AG1734</f>
        <v>0</v>
      </c>
      <c r="Q1734" s="3">
        <f>AH1734</f>
        <v>0</v>
      </c>
      <c r="R1734" t="s">
        <v>2562</v>
      </c>
      <c r="S1734">
        <v>59</v>
      </c>
      <c r="T1734">
        <v>10860</v>
      </c>
      <c r="U1734">
        <v>5</v>
      </c>
      <c r="V1734" t="s">
        <v>4962</v>
      </c>
      <c r="W1734">
        <v>1</v>
      </c>
      <c r="X1734">
        <v>9</v>
      </c>
      <c r="Y1734">
        <v>10</v>
      </c>
      <c r="Z1734">
        <v>0</v>
      </c>
      <c r="AA1734">
        <v>0</v>
      </c>
      <c r="AB1734">
        <v>0</v>
      </c>
      <c r="AC1734">
        <v>450</v>
      </c>
      <c r="AD1734">
        <v>450</v>
      </c>
      <c r="AE1734">
        <v>450</v>
      </c>
      <c r="AF1734">
        <v>450</v>
      </c>
      <c r="AG1734">
        <v>0</v>
      </c>
      <c r="AH1734">
        <v>0</v>
      </c>
      <c r="AI1734" t="s">
        <v>1354</v>
      </c>
      <c r="AJ1734" t="s">
        <v>1318</v>
      </c>
      <c r="AK1734" t="s">
        <v>14</v>
      </c>
      <c r="AL1734">
        <v>2010</v>
      </c>
      <c r="AM1734">
        <v>14</v>
      </c>
      <c r="AN1734" t="s">
        <v>59</v>
      </c>
      <c r="AO1734" t="s">
        <v>36</v>
      </c>
    </row>
    <row r="1735" spans="1:41" x14ac:dyDescent="0.25">
      <c r="A1735">
        <f>MAX(A$8:A1734)+1</f>
        <v>1727</v>
      </c>
      <c r="B1735" s="2">
        <f>T1735</f>
        <v>10860</v>
      </c>
      <c r="C1735" s="2">
        <f>S1735</f>
        <v>117</v>
      </c>
      <c r="D1735" s="2" t="str">
        <f>AO1735</f>
        <v>CAMP / CAT / ABS / CAT</v>
      </c>
      <c r="E1735" s="2">
        <f>U1735</f>
        <v>2</v>
      </c>
      <c r="F1735" s="2">
        <f>W1735</f>
        <v>2</v>
      </c>
      <c r="G1735" s="2">
        <f>X1735</f>
        <v>15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600</v>
      </c>
      <c r="L1735" s="3">
        <f>AC1735</f>
        <v>600</v>
      </c>
      <c r="M1735" s="3">
        <f>AD1735</f>
        <v>600</v>
      </c>
      <c r="N1735" s="3">
        <f>AE1735</f>
        <v>600</v>
      </c>
      <c r="O1735" s="3">
        <f>AF1735</f>
        <v>600</v>
      </c>
      <c r="P1735" s="3">
        <f>AG1735</f>
        <v>0</v>
      </c>
      <c r="Q1735" s="3">
        <f>AH1735</f>
        <v>0</v>
      </c>
      <c r="R1735" t="s">
        <v>2595</v>
      </c>
      <c r="S1735">
        <v>117</v>
      </c>
      <c r="T1735">
        <v>10860</v>
      </c>
      <c r="U1735">
        <v>2</v>
      </c>
      <c r="V1735" t="s">
        <v>5284</v>
      </c>
      <c r="W1735">
        <v>2</v>
      </c>
      <c r="X1735">
        <v>15</v>
      </c>
      <c r="Y1735">
        <v>10</v>
      </c>
      <c r="Z1735">
        <v>0</v>
      </c>
      <c r="AA1735">
        <v>0</v>
      </c>
      <c r="AB1735">
        <v>600</v>
      </c>
      <c r="AC1735">
        <v>600</v>
      </c>
      <c r="AD1735">
        <v>600</v>
      </c>
      <c r="AE1735">
        <v>600</v>
      </c>
      <c r="AF1735">
        <v>600</v>
      </c>
      <c r="AG1735">
        <v>0</v>
      </c>
      <c r="AH1735">
        <v>0</v>
      </c>
      <c r="AI1735" t="s">
        <v>1354</v>
      </c>
      <c r="AJ1735" t="s">
        <v>1318</v>
      </c>
      <c r="AK1735" t="s">
        <v>14</v>
      </c>
      <c r="AL1735">
        <v>2010</v>
      </c>
      <c r="AM1735">
        <v>14</v>
      </c>
      <c r="AN1735" t="s">
        <v>59</v>
      </c>
      <c r="AO1735" t="s">
        <v>30</v>
      </c>
    </row>
    <row r="1736" spans="1:41" x14ac:dyDescent="0.25">
      <c r="A1736">
        <f>MAX(A$8:A1735)+1</f>
        <v>1728</v>
      </c>
      <c r="B1736" s="2">
        <f>T1736</f>
        <v>10862</v>
      </c>
      <c r="C1736" s="2">
        <f>S1736</f>
        <v>176</v>
      </c>
      <c r="D1736" s="2" t="str">
        <f>AO1736</f>
        <v>TOP / CAT / CAD / CAT</v>
      </c>
      <c r="E1736" s="2">
        <f>U1736</f>
        <v>20</v>
      </c>
      <c r="F1736" s="2">
        <f>W1736</f>
        <v>1</v>
      </c>
      <c r="G1736" s="2">
        <f>X1736</f>
        <v>3.5</v>
      </c>
      <c r="H1736" s="2">
        <f>Y1736</f>
        <v>10</v>
      </c>
      <c r="I1736" s="3">
        <f>Z1736</f>
        <v>0</v>
      </c>
      <c r="J1736" s="3">
        <f>AA1736</f>
        <v>0</v>
      </c>
      <c r="K1736" s="3">
        <f>AB1736</f>
        <v>0</v>
      </c>
      <c r="L1736" s="3">
        <f>AC1736</f>
        <v>0</v>
      </c>
      <c r="M1736" s="3">
        <f>AD1736</f>
        <v>0</v>
      </c>
      <c r="N1736" s="3">
        <f>AE1736</f>
        <v>700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2609</v>
      </c>
      <c r="S1736">
        <v>176</v>
      </c>
      <c r="T1736">
        <v>10862</v>
      </c>
      <c r="U1736">
        <v>20</v>
      </c>
      <c r="V1736" t="s">
        <v>11</v>
      </c>
      <c r="W1736">
        <v>1</v>
      </c>
      <c r="X1736">
        <v>3.5</v>
      </c>
      <c r="Y1736">
        <v>10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700</v>
      </c>
      <c r="AF1736">
        <v>0</v>
      </c>
      <c r="AG1736">
        <v>0</v>
      </c>
      <c r="AH1736">
        <v>0</v>
      </c>
      <c r="AI1736" t="s">
        <v>1075</v>
      </c>
      <c r="AJ1736" t="s">
        <v>1562</v>
      </c>
      <c r="AK1736" t="s">
        <v>28</v>
      </c>
      <c r="AL1736">
        <v>2009</v>
      </c>
      <c r="AM1736">
        <v>15</v>
      </c>
      <c r="AN1736" t="s">
        <v>182</v>
      </c>
      <c r="AO1736" t="s">
        <v>2607</v>
      </c>
    </row>
    <row r="1737" spans="1:41" x14ac:dyDescent="0.25">
      <c r="A1737">
        <f>MAX(A$8:A1736)+1</f>
        <v>1729</v>
      </c>
      <c r="B1737" s="2">
        <f>T1737</f>
        <v>10862</v>
      </c>
      <c r="C1737" s="2">
        <f>S1737</f>
        <v>65</v>
      </c>
      <c r="D1737" s="2" t="str">
        <f>AO1737</f>
        <v>TOP / CAT / JUV / CAT</v>
      </c>
      <c r="E1737" s="2">
        <f>U1737</f>
        <v>16</v>
      </c>
      <c r="F1737" s="2">
        <f>W1737</f>
        <v>2</v>
      </c>
      <c r="G1737" s="2">
        <f>X1737</f>
        <v>6</v>
      </c>
      <c r="H1737" s="2">
        <f>Y1737</f>
        <v>10</v>
      </c>
      <c r="I1737" s="3">
        <f>Z1737</f>
        <v>0</v>
      </c>
      <c r="J1737" s="3">
        <f>AA1737</f>
        <v>0</v>
      </c>
      <c r="K1737" s="3">
        <f>AB1737</f>
        <v>0</v>
      </c>
      <c r="L1737" s="3">
        <f>AC1737</f>
        <v>0</v>
      </c>
      <c r="M1737" s="3">
        <f>AD1737</f>
        <v>1920</v>
      </c>
      <c r="N1737" s="3">
        <f>AE1737</f>
        <v>1920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1078</v>
      </c>
      <c r="S1737">
        <v>65</v>
      </c>
      <c r="T1737">
        <v>10862</v>
      </c>
      <c r="U1737">
        <v>16</v>
      </c>
      <c r="V1737" t="s">
        <v>11</v>
      </c>
      <c r="W1737">
        <v>2</v>
      </c>
      <c r="X1737">
        <v>6</v>
      </c>
      <c r="Y1737">
        <v>10</v>
      </c>
      <c r="Z1737">
        <v>0</v>
      </c>
      <c r="AA1737">
        <v>0</v>
      </c>
      <c r="AB1737">
        <v>0</v>
      </c>
      <c r="AC1737">
        <v>0</v>
      </c>
      <c r="AD1737">
        <v>1920</v>
      </c>
      <c r="AE1737">
        <v>1920</v>
      </c>
      <c r="AF1737">
        <v>0</v>
      </c>
      <c r="AG1737">
        <v>0</v>
      </c>
      <c r="AH1737">
        <v>0</v>
      </c>
      <c r="AI1737" t="s">
        <v>1075</v>
      </c>
      <c r="AJ1737" t="s">
        <v>1562</v>
      </c>
      <c r="AK1737" t="s">
        <v>28</v>
      </c>
      <c r="AL1737">
        <v>2009</v>
      </c>
      <c r="AM1737">
        <v>15</v>
      </c>
      <c r="AN1737" t="s">
        <v>182</v>
      </c>
      <c r="AO1737" t="s">
        <v>38</v>
      </c>
    </row>
    <row r="1738" spans="1:41" x14ac:dyDescent="0.25">
      <c r="A1738">
        <f>MAX(A$8:A1737)+1</f>
        <v>1730</v>
      </c>
      <c r="B1738" s="2">
        <f>T1738</f>
        <v>10862</v>
      </c>
      <c r="C1738" s="2">
        <f>S1738</f>
        <v>133</v>
      </c>
      <c r="D1738" s="2" t="str">
        <f>AO1738</f>
        <v>CAMP / ESP / INF / EST</v>
      </c>
      <c r="E1738" s="2">
        <f>U1738</f>
        <v>16</v>
      </c>
      <c r="F1738" s="2">
        <f>W1738</f>
        <v>4</v>
      </c>
      <c r="G1738" s="2">
        <f>X1738</f>
        <v>2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0</v>
      </c>
      <c r="L1738" s="3">
        <f>AC1738</f>
        <v>0</v>
      </c>
      <c r="M1738" s="3">
        <f>AD1738</f>
        <v>0</v>
      </c>
      <c r="N1738" s="3">
        <f>AE1738</f>
        <v>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1076</v>
      </c>
      <c r="S1738">
        <v>133</v>
      </c>
      <c r="T1738">
        <v>10862</v>
      </c>
      <c r="U1738">
        <v>16</v>
      </c>
      <c r="V1738" t="s">
        <v>11</v>
      </c>
      <c r="W1738">
        <v>4</v>
      </c>
      <c r="X1738">
        <v>2</v>
      </c>
      <c r="Y1738">
        <v>10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 t="s">
        <v>1075</v>
      </c>
      <c r="AJ1738" t="s">
        <v>1562</v>
      </c>
      <c r="AK1738" t="s">
        <v>28</v>
      </c>
      <c r="AL1738">
        <v>2009</v>
      </c>
      <c r="AM1738">
        <v>15</v>
      </c>
      <c r="AN1738" t="s">
        <v>182</v>
      </c>
      <c r="AO1738" t="s">
        <v>184</v>
      </c>
    </row>
    <row r="1739" spans="1:41" x14ac:dyDescent="0.25">
      <c r="A1739">
        <f>MAX(A$8:A1738)+1</f>
        <v>1731</v>
      </c>
      <c r="B1739" s="2">
        <f>T1739</f>
        <v>10862</v>
      </c>
      <c r="C1739" s="2">
        <f>S1739</f>
        <v>3</v>
      </c>
      <c r="D1739" s="2" t="str">
        <f>AO1739</f>
        <v>LLIGUES ESTATALS /  /  / EST</v>
      </c>
      <c r="E1739" s="2">
        <f>U1739</f>
        <v>1680</v>
      </c>
      <c r="F1739" s="2">
        <f>W1739</f>
        <v>1</v>
      </c>
      <c r="G1739" s="2">
        <f>X1739</f>
        <v>1</v>
      </c>
      <c r="H1739" s="2">
        <f>Y1739</f>
        <v>1</v>
      </c>
      <c r="I1739" s="3">
        <f>Z1739</f>
        <v>0</v>
      </c>
      <c r="J1739" s="3">
        <f>AA1739</f>
        <v>0</v>
      </c>
      <c r="K1739" s="3">
        <f>AB1739</f>
        <v>1680</v>
      </c>
      <c r="L1739" s="3">
        <f>AC1739</f>
        <v>0</v>
      </c>
      <c r="M1739" s="3">
        <f>AD1739</f>
        <v>0</v>
      </c>
      <c r="N1739" s="3">
        <f>AE1739</f>
        <v>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1894</v>
      </c>
      <c r="S1739">
        <v>3</v>
      </c>
      <c r="T1739">
        <v>10862</v>
      </c>
      <c r="U1739">
        <v>1680</v>
      </c>
      <c r="V1739" t="s">
        <v>11</v>
      </c>
      <c r="W1739">
        <v>1</v>
      </c>
      <c r="X1739">
        <v>1</v>
      </c>
      <c r="Y1739">
        <v>1</v>
      </c>
      <c r="Z1739">
        <v>0</v>
      </c>
      <c r="AA1739">
        <v>0</v>
      </c>
      <c r="AB1739">
        <v>1680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 t="s">
        <v>1075</v>
      </c>
      <c r="AJ1739" t="s">
        <v>1562</v>
      </c>
      <c r="AK1739" t="s">
        <v>28</v>
      </c>
      <c r="AL1739">
        <v>2009</v>
      </c>
      <c r="AM1739">
        <v>15</v>
      </c>
      <c r="AN1739" t="s">
        <v>182</v>
      </c>
      <c r="AO1739" t="s">
        <v>1693</v>
      </c>
    </row>
    <row r="1740" spans="1:41" x14ac:dyDescent="0.25">
      <c r="A1740">
        <f>MAX(A$8:A1739)+1</f>
        <v>1732</v>
      </c>
      <c r="B1740" s="2">
        <f>T1740</f>
        <v>10862</v>
      </c>
      <c r="C1740" s="2">
        <f>S1740</f>
        <v>2</v>
      </c>
      <c r="D1740" s="2" t="str">
        <f>AO1740</f>
        <v>RQ / RFETM / ABS / EST</v>
      </c>
      <c r="E1740" s="2">
        <f>U1740</f>
        <v>1150</v>
      </c>
      <c r="F1740" s="2">
        <f>W1740</f>
        <v>0.1</v>
      </c>
      <c r="G1740" s="2">
        <f>X1740</f>
        <v>1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1150</v>
      </c>
      <c r="L1740" s="3">
        <f>AC1740</f>
        <v>0</v>
      </c>
      <c r="M1740" s="3">
        <f>AD1740</f>
        <v>0</v>
      </c>
      <c r="N1740" s="3">
        <f>AE1740</f>
        <v>0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1077</v>
      </c>
      <c r="S1740">
        <v>2</v>
      </c>
      <c r="T1740">
        <v>10862</v>
      </c>
      <c r="U1740">
        <v>1150</v>
      </c>
      <c r="V1740" t="s">
        <v>11</v>
      </c>
      <c r="W1740">
        <v>0.1</v>
      </c>
      <c r="X1740">
        <v>1</v>
      </c>
      <c r="Y1740">
        <v>10</v>
      </c>
      <c r="Z1740">
        <v>0</v>
      </c>
      <c r="AA1740">
        <v>0</v>
      </c>
      <c r="AB1740">
        <v>1150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 t="s">
        <v>1075</v>
      </c>
      <c r="AJ1740" t="s">
        <v>1562</v>
      </c>
      <c r="AK1740" t="s">
        <v>28</v>
      </c>
      <c r="AL1740">
        <v>2009</v>
      </c>
      <c r="AM1740">
        <v>15</v>
      </c>
      <c r="AN1740" t="s">
        <v>182</v>
      </c>
      <c r="AO1740" t="s">
        <v>16</v>
      </c>
    </row>
    <row r="1741" spans="1:41" x14ac:dyDescent="0.25">
      <c r="A1741">
        <f>MAX(A$8:A1740)+1</f>
        <v>1733</v>
      </c>
      <c r="B1741" s="2">
        <f>T1741</f>
        <v>10862</v>
      </c>
      <c r="C1741" s="2">
        <f>S1741</f>
        <v>5</v>
      </c>
      <c r="D1741" s="2" t="str">
        <f>AO1741</f>
        <v>OP / VIC / ABS / EST</v>
      </c>
      <c r="E1741" s="2">
        <f>U1741</f>
        <v>4</v>
      </c>
      <c r="F1741" s="2">
        <f>W1741</f>
        <v>1</v>
      </c>
      <c r="G1741" s="2">
        <f>X1741</f>
        <v>15</v>
      </c>
      <c r="H1741" s="2">
        <f>Y1741</f>
        <v>10</v>
      </c>
      <c r="I1741" s="3">
        <f>Z1741</f>
        <v>0</v>
      </c>
      <c r="J1741" s="3">
        <f>AA1741</f>
        <v>0</v>
      </c>
      <c r="K1741" s="3">
        <f>AB1741</f>
        <v>600</v>
      </c>
      <c r="L1741" s="3">
        <f>AC1741</f>
        <v>600</v>
      </c>
      <c r="M1741" s="3">
        <f>AD1741</f>
        <v>600</v>
      </c>
      <c r="N1741" s="3">
        <f>AE1741</f>
        <v>600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1080</v>
      </c>
      <c r="S1741">
        <v>5</v>
      </c>
      <c r="T1741">
        <v>10862</v>
      </c>
      <c r="U1741">
        <v>4</v>
      </c>
      <c r="V1741" t="s">
        <v>22</v>
      </c>
      <c r="W1741">
        <v>1</v>
      </c>
      <c r="X1741">
        <v>15</v>
      </c>
      <c r="Y1741">
        <v>10</v>
      </c>
      <c r="Z1741">
        <v>0</v>
      </c>
      <c r="AA1741">
        <v>0</v>
      </c>
      <c r="AB1741">
        <v>600</v>
      </c>
      <c r="AC1741">
        <v>600</v>
      </c>
      <c r="AD1741">
        <v>600</v>
      </c>
      <c r="AE1741">
        <v>600</v>
      </c>
      <c r="AF1741">
        <v>0</v>
      </c>
      <c r="AG1741">
        <v>0</v>
      </c>
      <c r="AH1741">
        <v>0</v>
      </c>
      <c r="AI1741" t="s">
        <v>1075</v>
      </c>
      <c r="AJ1741" t="s">
        <v>1562</v>
      </c>
      <c r="AK1741" t="s">
        <v>28</v>
      </c>
      <c r="AL1741">
        <v>2009</v>
      </c>
      <c r="AM1741">
        <v>15</v>
      </c>
      <c r="AN1741" t="s">
        <v>182</v>
      </c>
      <c r="AO1741" t="s">
        <v>84</v>
      </c>
    </row>
    <row r="1742" spans="1:41" x14ac:dyDescent="0.25">
      <c r="A1742">
        <f>MAX(A$8:A1741)+1</f>
        <v>1734</v>
      </c>
      <c r="B1742" s="2">
        <f>T1742</f>
        <v>10862</v>
      </c>
      <c r="C1742" s="2">
        <f>S1742</f>
        <v>151</v>
      </c>
      <c r="D1742" s="2" t="str">
        <f>AO1742</f>
        <v>OP / OLOT / ABS / EST</v>
      </c>
      <c r="E1742" s="2">
        <f>U1742</f>
        <v>0.5</v>
      </c>
      <c r="F1742" s="2">
        <f>W1742</f>
        <v>1</v>
      </c>
      <c r="G1742" s="2">
        <f>X1742</f>
        <v>15</v>
      </c>
      <c r="H1742" s="2">
        <f>Y1742</f>
        <v>10</v>
      </c>
      <c r="I1742" s="3">
        <f>Z1742</f>
        <v>0</v>
      </c>
      <c r="J1742" s="3">
        <f>AA1742</f>
        <v>0</v>
      </c>
      <c r="K1742" s="3">
        <f>AB1742</f>
        <v>75</v>
      </c>
      <c r="L1742" s="3">
        <f>AC1742</f>
        <v>75</v>
      </c>
      <c r="M1742" s="3">
        <f>AD1742</f>
        <v>75</v>
      </c>
      <c r="N1742" s="3">
        <f>AE1742</f>
        <v>75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1079</v>
      </c>
      <c r="S1742">
        <v>151</v>
      </c>
      <c r="T1742">
        <v>10862</v>
      </c>
      <c r="U1742">
        <v>0.5</v>
      </c>
      <c r="V1742" t="s">
        <v>22</v>
      </c>
      <c r="W1742">
        <v>1</v>
      </c>
      <c r="X1742">
        <v>15</v>
      </c>
      <c r="Y1742">
        <v>10</v>
      </c>
      <c r="Z1742">
        <v>0</v>
      </c>
      <c r="AA1742">
        <v>0</v>
      </c>
      <c r="AB1742">
        <v>75</v>
      </c>
      <c r="AC1742">
        <v>75</v>
      </c>
      <c r="AD1742">
        <v>75</v>
      </c>
      <c r="AE1742">
        <v>75</v>
      </c>
      <c r="AF1742">
        <v>0</v>
      </c>
      <c r="AG1742">
        <v>0</v>
      </c>
      <c r="AH1742">
        <v>0</v>
      </c>
      <c r="AI1742" t="s">
        <v>1075</v>
      </c>
      <c r="AJ1742" t="s">
        <v>1562</v>
      </c>
      <c r="AK1742" t="s">
        <v>28</v>
      </c>
      <c r="AL1742">
        <v>2009</v>
      </c>
      <c r="AM1742">
        <v>15</v>
      </c>
      <c r="AN1742" t="s">
        <v>182</v>
      </c>
      <c r="AO1742" t="s">
        <v>46</v>
      </c>
    </row>
    <row r="1743" spans="1:41" x14ac:dyDescent="0.25">
      <c r="A1743">
        <f>MAX(A$8:A1742)+1</f>
        <v>1735</v>
      </c>
      <c r="B1743" s="2">
        <f>T1743</f>
        <v>10862</v>
      </c>
      <c r="C1743" s="2">
        <f>S1743</f>
        <v>14</v>
      </c>
      <c r="D1743" s="2" t="str">
        <f>AO1743</f>
        <v>OP / CAT1F / SEN A / CAT</v>
      </c>
      <c r="E1743" s="2">
        <f>U1743</f>
        <v>4</v>
      </c>
      <c r="F1743" s="2">
        <f>W1743</f>
        <v>1.25</v>
      </c>
      <c r="G1743" s="2">
        <f>X1743</f>
        <v>15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750</v>
      </c>
      <c r="L1743" s="3">
        <f>AC1743</f>
        <v>750</v>
      </c>
      <c r="M1743" s="3">
        <f>AD1743</f>
        <v>750</v>
      </c>
      <c r="N1743" s="3">
        <f>AE1743</f>
        <v>750</v>
      </c>
      <c r="O1743" s="3">
        <f>AF1743</f>
        <v>0</v>
      </c>
      <c r="P1743" s="3">
        <f>AG1743</f>
        <v>0</v>
      </c>
      <c r="Q1743" s="3">
        <f>AH1743</f>
        <v>0</v>
      </c>
      <c r="R1743" t="s">
        <v>3822</v>
      </c>
      <c r="S1743">
        <v>14</v>
      </c>
      <c r="T1743">
        <v>10862</v>
      </c>
      <c r="U1743">
        <v>4</v>
      </c>
      <c r="V1743" t="s">
        <v>22</v>
      </c>
      <c r="W1743">
        <v>1.25</v>
      </c>
      <c r="X1743">
        <v>15</v>
      </c>
      <c r="Y1743">
        <v>10</v>
      </c>
      <c r="Z1743">
        <v>0</v>
      </c>
      <c r="AA1743">
        <v>0</v>
      </c>
      <c r="AB1743">
        <v>750</v>
      </c>
      <c r="AC1743">
        <v>750</v>
      </c>
      <c r="AD1743">
        <v>750</v>
      </c>
      <c r="AE1743">
        <v>750</v>
      </c>
      <c r="AF1743">
        <v>0</v>
      </c>
      <c r="AG1743">
        <v>0</v>
      </c>
      <c r="AH1743">
        <v>0</v>
      </c>
      <c r="AI1743" t="s">
        <v>1075</v>
      </c>
      <c r="AJ1743" t="s">
        <v>1562</v>
      </c>
      <c r="AK1743" t="s">
        <v>28</v>
      </c>
      <c r="AL1743">
        <v>2009</v>
      </c>
      <c r="AM1743">
        <v>15</v>
      </c>
      <c r="AN1743" t="s">
        <v>182</v>
      </c>
      <c r="AO1743" t="s">
        <v>48</v>
      </c>
    </row>
    <row r="1744" spans="1:41" x14ac:dyDescent="0.25">
      <c r="A1744">
        <f>MAX(A$8:A1743)+1</f>
        <v>1736</v>
      </c>
      <c r="B1744" s="2">
        <f>T1744</f>
        <v>10862</v>
      </c>
      <c r="C1744" s="2">
        <f>S1744</f>
        <v>78</v>
      </c>
      <c r="D1744" s="2" t="str">
        <f>AO1744</f>
        <v>TOR / ZON / JUV / EST</v>
      </c>
      <c r="E1744" s="2">
        <f>U1744</f>
        <v>9.5</v>
      </c>
      <c r="F1744" s="2">
        <f>W1744</f>
        <v>2</v>
      </c>
      <c r="G1744" s="2">
        <f>X1744</f>
        <v>6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0</v>
      </c>
      <c r="L1744" s="3">
        <f>AC1744</f>
        <v>1140</v>
      </c>
      <c r="M1744" s="3">
        <f>AD1744</f>
        <v>1140</v>
      </c>
      <c r="N1744" s="3">
        <f>AE1744</f>
        <v>1140</v>
      </c>
      <c r="O1744" s="3">
        <f>AF1744</f>
        <v>0</v>
      </c>
      <c r="P1744" s="3">
        <f>AG1744</f>
        <v>0</v>
      </c>
      <c r="Q1744" s="3">
        <f>AH1744</f>
        <v>0</v>
      </c>
      <c r="R1744" t="s">
        <v>3900</v>
      </c>
      <c r="S1744">
        <v>78</v>
      </c>
      <c r="T1744">
        <v>10862</v>
      </c>
      <c r="U1744">
        <v>9.5</v>
      </c>
      <c r="V1744" t="s">
        <v>3882</v>
      </c>
      <c r="W1744">
        <v>2</v>
      </c>
      <c r="X1744">
        <v>6</v>
      </c>
      <c r="Y1744">
        <v>10</v>
      </c>
      <c r="Z1744">
        <v>0</v>
      </c>
      <c r="AA1744">
        <v>0</v>
      </c>
      <c r="AB1744">
        <v>0</v>
      </c>
      <c r="AC1744">
        <v>1140</v>
      </c>
      <c r="AD1744">
        <v>1140</v>
      </c>
      <c r="AE1744">
        <v>1140</v>
      </c>
      <c r="AF1744">
        <v>0</v>
      </c>
      <c r="AG1744">
        <v>0</v>
      </c>
      <c r="AH1744">
        <v>0</v>
      </c>
      <c r="AI1744" t="s">
        <v>1075</v>
      </c>
      <c r="AJ1744" t="s">
        <v>1562</v>
      </c>
      <c r="AK1744" t="s">
        <v>28</v>
      </c>
      <c r="AL1744">
        <v>2009</v>
      </c>
      <c r="AM1744">
        <v>15</v>
      </c>
      <c r="AN1744" t="s">
        <v>182</v>
      </c>
      <c r="AO1744" t="s">
        <v>39</v>
      </c>
    </row>
    <row r="1745" spans="1:41" x14ac:dyDescent="0.25">
      <c r="A1745">
        <f>MAX(A$8:A1744)+1</f>
        <v>1737</v>
      </c>
      <c r="B1745" s="2">
        <f>T1745</f>
        <v>10862</v>
      </c>
      <c r="C1745" s="2">
        <f>S1745</f>
        <v>120</v>
      </c>
      <c r="D1745" s="2" t="str">
        <f>AO1745</f>
        <v>CAMP / CAT / JUV / CAT</v>
      </c>
      <c r="E1745" s="2">
        <f>U1745</f>
        <v>16</v>
      </c>
      <c r="F1745" s="2">
        <f>W1745</f>
        <v>2</v>
      </c>
      <c r="G1745" s="2">
        <f>X1745</f>
        <v>6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0</v>
      </c>
      <c r="L1745" s="3">
        <f>AC1745</f>
        <v>0</v>
      </c>
      <c r="M1745" s="3">
        <f>AD1745</f>
        <v>1920</v>
      </c>
      <c r="N1745" s="3">
        <f>AE1745</f>
        <v>1920</v>
      </c>
      <c r="O1745" s="3">
        <f>AF1745</f>
        <v>0</v>
      </c>
      <c r="P1745" s="3">
        <f>AG1745</f>
        <v>0</v>
      </c>
      <c r="Q1745" s="3">
        <f>AH1745</f>
        <v>0</v>
      </c>
      <c r="R1745" t="s">
        <v>4190</v>
      </c>
      <c r="S1745">
        <v>120</v>
      </c>
      <c r="T1745">
        <v>10862</v>
      </c>
      <c r="U1745">
        <v>16</v>
      </c>
      <c r="V1745" t="s">
        <v>4113</v>
      </c>
      <c r="W1745">
        <v>2</v>
      </c>
      <c r="X1745">
        <v>6</v>
      </c>
      <c r="Y1745">
        <v>10</v>
      </c>
      <c r="Z1745">
        <v>0</v>
      </c>
      <c r="AA1745">
        <v>0</v>
      </c>
      <c r="AB1745">
        <v>0</v>
      </c>
      <c r="AC1745">
        <v>0</v>
      </c>
      <c r="AD1745">
        <v>1920</v>
      </c>
      <c r="AE1745">
        <v>1920</v>
      </c>
      <c r="AF1745">
        <v>0</v>
      </c>
      <c r="AG1745">
        <v>0</v>
      </c>
      <c r="AH1745">
        <v>0</v>
      </c>
      <c r="AI1745" t="s">
        <v>1075</v>
      </c>
      <c r="AJ1745" t="s">
        <v>1562</v>
      </c>
      <c r="AK1745" t="s">
        <v>28</v>
      </c>
      <c r="AL1745">
        <v>2009</v>
      </c>
      <c r="AM1745">
        <v>15</v>
      </c>
      <c r="AN1745" t="s">
        <v>182</v>
      </c>
      <c r="AO1745" t="s">
        <v>31</v>
      </c>
    </row>
    <row r="1746" spans="1:41" x14ac:dyDescent="0.25">
      <c r="A1746">
        <f>MAX(A$8:A1745)+1</f>
        <v>1738</v>
      </c>
      <c r="B1746" s="2">
        <f>T1746</f>
        <v>10862</v>
      </c>
      <c r="C1746" s="2">
        <f>S1746</f>
        <v>28</v>
      </c>
      <c r="D1746" s="2" t="str">
        <f>AO1746</f>
        <v>OP / CAT2F / SEN A / CAT</v>
      </c>
      <c r="E1746" s="2">
        <f>U1746</f>
        <v>4</v>
      </c>
      <c r="F1746" s="2">
        <f>W1746</f>
        <v>1.25</v>
      </c>
      <c r="G1746" s="2">
        <f>X1746</f>
        <v>15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750</v>
      </c>
      <c r="L1746" s="3">
        <f>AC1746</f>
        <v>750</v>
      </c>
      <c r="M1746" s="3">
        <f>AD1746</f>
        <v>750</v>
      </c>
      <c r="N1746" s="3">
        <f>AE1746</f>
        <v>750</v>
      </c>
      <c r="O1746" s="3">
        <f>AF1746</f>
        <v>0</v>
      </c>
      <c r="P1746" s="3">
        <f>AG1746</f>
        <v>0</v>
      </c>
      <c r="Q1746" s="3">
        <f>AH1746</f>
        <v>0</v>
      </c>
      <c r="R1746" t="s">
        <v>4504</v>
      </c>
      <c r="S1746">
        <v>28</v>
      </c>
      <c r="T1746">
        <v>10862</v>
      </c>
      <c r="U1746">
        <v>4</v>
      </c>
      <c r="V1746" t="s">
        <v>4225</v>
      </c>
      <c r="W1746">
        <v>1.25</v>
      </c>
      <c r="X1746">
        <v>15</v>
      </c>
      <c r="Y1746">
        <v>10</v>
      </c>
      <c r="Z1746">
        <v>0</v>
      </c>
      <c r="AA1746">
        <v>0</v>
      </c>
      <c r="AB1746">
        <v>750</v>
      </c>
      <c r="AC1746">
        <v>750</v>
      </c>
      <c r="AD1746">
        <v>750</v>
      </c>
      <c r="AE1746">
        <v>750</v>
      </c>
      <c r="AF1746">
        <v>0</v>
      </c>
      <c r="AG1746">
        <v>0</v>
      </c>
      <c r="AH1746">
        <v>0</v>
      </c>
      <c r="AI1746" t="s">
        <v>1075</v>
      </c>
      <c r="AJ1746" t="s">
        <v>1562</v>
      </c>
      <c r="AK1746" t="s">
        <v>28</v>
      </c>
      <c r="AL1746">
        <v>2009</v>
      </c>
      <c r="AM1746">
        <v>15</v>
      </c>
      <c r="AN1746" t="s">
        <v>182</v>
      </c>
      <c r="AO1746" t="s">
        <v>44</v>
      </c>
    </row>
    <row r="1747" spans="1:41" x14ac:dyDescent="0.25">
      <c r="A1747">
        <f>MAX(A$8:A1746)+1</f>
        <v>1739</v>
      </c>
      <c r="B1747" s="2">
        <f>T1747</f>
        <v>10862</v>
      </c>
      <c r="C1747" s="2">
        <f>S1747</f>
        <v>40</v>
      </c>
      <c r="D1747" s="2" t="str">
        <f>AO1747</f>
        <v>OPC / BON2F / S21 / CAT</v>
      </c>
      <c r="E1747" s="2">
        <f>U1747</f>
        <v>5</v>
      </c>
      <c r="F1747" s="2">
        <f>W1747</f>
        <v>1</v>
      </c>
      <c r="G1747" s="2">
        <f>X1747</f>
        <v>9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0</v>
      </c>
      <c r="L1747" s="3">
        <f>AC1747</f>
        <v>450</v>
      </c>
      <c r="M1747" s="3">
        <f>AD1747</f>
        <v>450</v>
      </c>
      <c r="N1747" s="3">
        <f>AE1747</f>
        <v>450</v>
      </c>
      <c r="O1747" s="3">
        <f>AF1747</f>
        <v>0</v>
      </c>
      <c r="P1747" s="3">
        <f>AG1747</f>
        <v>0</v>
      </c>
      <c r="Q1747" s="3">
        <f>AH1747</f>
        <v>0</v>
      </c>
      <c r="R1747" t="s">
        <v>4584</v>
      </c>
      <c r="S1747">
        <v>40</v>
      </c>
      <c r="T1747">
        <v>10862</v>
      </c>
      <c r="U1747">
        <v>5</v>
      </c>
      <c r="V1747" t="s">
        <v>4225</v>
      </c>
      <c r="W1747">
        <v>1</v>
      </c>
      <c r="X1747">
        <v>9</v>
      </c>
      <c r="Y1747">
        <v>10</v>
      </c>
      <c r="Z1747">
        <v>0</v>
      </c>
      <c r="AA1747">
        <v>0</v>
      </c>
      <c r="AB1747">
        <v>0</v>
      </c>
      <c r="AC1747">
        <v>450</v>
      </c>
      <c r="AD1747">
        <v>450</v>
      </c>
      <c r="AE1747">
        <v>450</v>
      </c>
      <c r="AF1747">
        <v>0</v>
      </c>
      <c r="AG1747">
        <v>0</v>
      </c>
      <c r="AH1747">
        <v>0</v>
      </c>
      <c r="AI1747" t="s">
        <v>1075</v>
      </c>
      <c r="AJ1747" t="s">
        <v>1562</v>
      </c>
      <c r="AK1747" t="s">
        <v>28</v>
      </c>
      <c r="AL1747">
        <v>2009</v>
      </c>
      <c r="AM1747">
        <v>15</v>
      </c>
      <c r="AN1747" t="s">
        <v>182</v>
      </c>
      <c r="AO1747" t="s">
        <v>45</v>
      </c>
    </row>
    <row r="1748" spans="1:41" x14ac:dyDescent="0.25">
      <c r="A1748">
        <f>MAX(A$8:A1747)+1</f>
        <v>1740</v>
      </c>
      <c r="B1748" s="2">
        <f>T1748</f>
        <v>10862</v>
      </c>
      <c r="C1748" s="2">
        <f>S1748</f>
        <v>88</v>
      </c>
      <c r="D1748" s="2" t="str">
        <f>AO1748</f>
        <v>TOR / EST / JUV / EST</v>
      </c>
      <c r="E1748" s="2">
        <f>U1748</f>
        <v>8</v>
      </c>
      <c r="F1748" s="2">
        <f>W1748</f>
        <v>4</v>
      </c>
      <c r="G1748" s="2">
        <f>X1748</f>
        <v>6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0</v>
      </c>
      <c r="L1748" s="3">
        <f>AC1748</f>
        <v>1920</v>
      </c>
      <c r="M1748" s="3">
        <f>AD1748</f>
        <v>1920</v>
      </c>
      <c r="N1748" s="3">
        <f>AE1748</f>
        <v>1920</v>
      </c>
      <c r="O1748" s="3">
        <f>AF1748</f>
        <v>0</v>
      </c>
      <c r="P1748" s="3">
        <f>AG1748</f>
        <v>0</v>
      </c>
      <c r="Q1748" s="3">
        <f>AH1748</f>
        <v>0</v>
      </c>
      <c r="R1748" t="s">
        <v>4792</v>
      </c>
      <c r="S1748">
        <v>88</v>
      </c>
      <c r="T1748">
        <v>10862</v>
      </c>
      <c r="U1748">
        <v>8</v>
      </c>
      <c r="V1748" t="s">
        <v>2462</v>
      </c>
      <c r="W1748">
        <v>4</v>
      </c>
      <c r="X1748">
        <v>6</v>
      </c>
      <c r="Y1748">
        <v>10</v>
      </c>
      <c r="Z1748">
        <v>0</v>
      </c>
      <c r="AA1748">
        <v>0</v>
      </c>
      <c r="AB1748">
        <v>0</v>
      </c>
      <c r="AC1748">
        <v>1920</v>
      </c>
      <c r="AD1748">
        <v>1920</v>
      </c>
      <c r="AE1748">
        <v>1920</v>
      </c>
      <c r="AF1748">
        <v>0</v>
      </c>
      <c r="AG1748">
        <v>0</v>
      </c>
      <c r="AH1748">
        <v>0</v>
      </c>
      <c r="AI1748" t="s">
        <v>1075</v>
      </c>
      <c r="AJ1748" t="s">
        <v>1562</v>
      </c>
      <c r="AK1748" t="s">
        <v>28</v>
      </c>
      <c r="AL1748">
        <v>2009</v>
      </c>
      <c r="AM1748">
        <v>15</v>
      </c>
      <c r="AN1748" t="s">
        <v>182</v>
      </c>
      <c r="AO1748" t="s">
        <v>99</v>
      </c>
    </row>
    <row r="1749" spans="1:41" x14ac:dyDescent="0.25">
      <c r="A1749">
        <f>MAX(A$8:A1748)+1</f>
        <v>1741</v>
      </c>
      <c r="B1749" s="2">
        <f>T1749</f>
        <v>10862</v>
      </c>
      <c r="C1749" s="2">
        <f>S1749</f>
        <v>130</v>
      </c>
      <c r="D1749" s="2" t="str">
        <f>AO1749</f>
        <v>CAMP / ESP / ABS / EST</v>
      </c>
      <c r="E1749" s="2">
        <f>U1749</f>
        <v>4</v>
      </c>
      <c r="F1749" s="2">
        <f>W1749</f>
        <v>4</v>
      </c>
      <c r="G1749" s="2">
        <f>X1749</f>
        <v>15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2400</v>
      </c>
      <c r="L1749" s="3">
        <f>AC1749</f>
        <v>2400</v>
      </c>
      <c r="M1749" s="3">
        <f>AD1749</f>
        <v>2400</v>
      </c>
      <c r="N1749" s="3">
        <f>AE1749</f>
        <v>2400</v>
      </c>
      <c r="O1749" s="3">
        <f>AF1749</f>
        <v>0</v>
      </c>
      <c r="P1749" s="3">
        <f>AG1749</f>
        <v>0</v>
      </c>
      <c r="Q1749" s="3">
        <f>AH1749</f>
        <v>0</v>
      </c>
      <c r="R1749" t="s">
        <v>4851</v>
      </c>
      <c r="S1749">
        <v>130</v>
      </c>
      <c r="T1749">
        <v>10862</v>
      </c>
      <c r="U1749">
        <v>4</v>
      </c>
      <c r="V1749" t="s">
        <v>2462</v>
      </c>
      <c r="W1749">
        <v>4</v>
      </c>
      <c r="X1749">
        <v>15</v>
      </c>
      <c r="Y1749">
        <v>10</v>
      </c>
      <c r="Z1749">
        <v>0</v>
      </c>
      <c r="AA1749">
        <v>0</v>
      </c>
      <c r="AB1749">
        <v>2400</v>
      </c>
      <c r="AC1749">
        <v>2400</v>
      </c>
      <c r="AD1749">
        <v>2400</v>
      </c>
      <c r="AE1749">
        <v>2400</v>
      </c>
      <c r="AF1749">
        <v>0</v>
      </c>
      <c r="AG1749">
        <v>0</v>
      </c>
      <c r="AH1749">
        <v>0</v>
      </c>
      <c r="AI1749" t="s">
        <v>1075</v>
      </c>
      <c r="AJ1749" t="s">
        <v>1562</v>
      </c>
      <c r="AK1749" t="s">
        <v>28</v>
      </c>
      <c r="AL1749">
        <v>2009</v>
      </c>
      <c r="AM1749">
        <v>15</v>
      </c>
      <c r="AN1749" t="s">
        <v>182</v>
      </c>
      <c r="AO1749" t="s">
        <v>78</v>
      </c>
    </row>
    <row r="1750" spans="1:41" x14ac:dyDescent="0.25">
      <c r="A1750">
        <f>MAX(A$8:A1749)+1</f>
        <v>1742</v>
      </c>
      <c r="B1750" s="2">
        <f>T1750</f>
        <v>10862</v>
      </c>
      <c r="C1750" s="2">
        <f>S1750</f>
        <v>72</v>
      </c>
      <c r="D1750" s="2" t="str">
        <f>AO1750</f>
        <v>TOP / EST / JUV / EST</v>
      </c>
      <c r="E1750" s="2">
        <f>U1750</f>
        <v>12</v>
      </c>
      <c r="F1750" s="2">
        <f>W1750</f>
        <v>4</v>
      </c>
      <c r="G1750" s="2">
        <f>X1750</f>
        <v>6</v>
      </c>
      <c r="H1750" s="2">
        <f>Y1750</f>
        <v>10</v>
      </c>
      <c r="I1750" s="3">
        <f>Z1750</f>
        <v>0</v>
      </c>
      <c r="J1750" s="3">
        <f>AA1750</f>
        <v>0</v>
      </c>
      <c r="K1750" s="3">
        <f>AB1750</f>
        <v>0</v>
      </c>
      <c r="L1750" s="3">
        <f>AC1750</f>
        <v>2880</v>
      </c>
      <c r="M1750" s="3">
        <f>AD1750</f>
        <v>2880</v>
      </c>
      <c r="N1750" s="3">
        <f>AE1750</f>
        <v>2880</v>
      </c>
      <c r="O1750" s="3">
        <f>AF1750</f>
        <v>0</v>
      </c>
      <c r="P1750" s="3">
        <f>AG1750</f>
        <v>0</v>
      </c>
      <c r="Q1750" s="3">
        <f>AH1750</f>
        <v>0</v>
      </c>
      <c r="R1750" t="s">
        <v>4871</v>
      </c>
      <c r="S1750">
        <v>72</v>
      </c>
      <c r="T1750">
        <v>10862</v>
      </c>
      <c r="U1750">
        <v>12</v>
      </c>
      <c r="V1750" t="s">
        <v>4855</v>
      </c>
      <c r="W1750">
        <v>4</v>
      </c>
      <c r="X1750">
        <v>6</v>
      </c>
      <c r="Y1750">
        <v>10</v>
      </c>
      <c r="Z1750">
        <v>0</v>
      </c>
      <c r="AA1750">
        <v>0</v>
      </c>
      <c r="AB1750">
        <v>0</v>
      </c>
      <c r="AC1750">
        <v>2880</v>
      </c>
      <c r="AD1750">
        <v>2880</v>
      </c>
      <c r="AE1750">
        <v>2880</v>
      </c>
      <c r="AF1750">
        <v>0</v>
      </c>
      <c r="AG1750">
        <v>0</v>
      </c>
      <c r="AH1750">
        <v>0</v>
      </c>
      <c r="AI1750" t="s">
        <v>1075</v>
      </c>
      <c r="AJ1750" t="s">
        <v>1562</v>
      </c>
      <c r="AK1750" t="s">
        <v>28</v>
      </c>
      <c r="AL1750">
        <v>2009</v>
      </c>
      <c r="AM1750">
        <v>15</v>
      </c>
      <c r="AN1750" t="s">
        <v>182</v>
      </c>
      <c r="AO1750" t="s">
        <v>256</v>
      </c>
    </row>
    <row r="1751" spans="1:41" x14ac:dyDescent="0.25">
      <c r="A1751">
        <f>MAX(A$8:A1750)+1</f>
        <v>1743</v>
      </c>
      <c r="B1751" s="2">
        <f>T1751</f>
        <v>10862</v>
      </c>
      <c r="C1751" s="2">
        <f>S1751</f>
        <v>64</v>
      </c>
      <c r="D1751" s="2" t="str">
        <f>AO1751</f>
        <v>TOP / CAT / ABS / CAT</v>
      </c>
      <c r="E1751" s="2">
        <f>U1751</f>
        <v>12</v>
      </c>
      <c r="F1751" s="2">
        <f>W1751</f>
        <v>2</v>
      </c>
      <c r="G1751" s="2">
        <f>X1751</f>
        <v>15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3600</v>
      </c>
      <c r="L1751" s="3">
        <f>AC1751</f>
        <v>0</v>
      </c>
      <c r="M1751" s="3">
        <f>AD1751</f>
        <v>0</v>
      </c>
      <c r="N1751" s="3">
        <f>AE1751</f>
        <v>0</v>
      </c>
      <c r="O1751" s="3">
        <f>AF1751</f>
        <v>0</v>
      </c>
      <c r="P1751" s="3">
        <f>AG1751</f>
        <v>0</v>
      </c>
      <c r="Q1751" s="3">
        <f>AH1751</f>
        <v>0</v>
      </c>
      <c r="R1751" t="s">
        <v>2466</v>
      </c>
      <c r="S1751">
        <v>64</v>
      </c>
      <c r="T1751">
        <v>10862</v>
      </c>
      <c r="U1751">
        <v>12</v>
      </c>
      <c r="V1751" t="s">
        <v>4874</v>
      </c>
      <c r="W1751">
        <v>2</v>
      </c>
      <c r="X1751">
        <v>15</v>
      </c>
      <c r="Y1751">
        <v>10</v>
      </c>
      <c r="Z1751">
        <v>0</v>
      </c>
      <c r="AA1751">
        <v>0</v>
      </c>
      <c r="AB1751">
        <v>3600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 t="s">
        <v>1075</v>
      </c>
      <c r="AJ1751" t="s">
        <v>1562</v>
      </c>
      <c r="AK1751" t="s">
        <v>28</v>
      </c>
      <c r="AL1751">
        <v>2009</v>
      </c>
      <c r="AM1751">
        <v>15</v>
      </c>
      <c r="AN1751" t="s">
        <v>182</v>
      </c>
      <c r="AO1751" t="s">
        <v>169</v>
      </c>
    </row>
    <row r="1752" spans="1:41" x14ac:dyDescent="0.25">
      <c r="A1752">
        <f>MAX(A$8:A1751)+1</f>
        <v>1744</v>
      </c>
      <c r="B1752" s="2">
        <f>T1752</f>
        <v>10862</v>
      </c>
      <c r="C1752" s="2">
        <f>S1752</f>
        <v>117</v>
      </c>
      <c r="D1752" s="2" t="str">
        <f>AO1752</f>
        <v>CAMP / CAT / ABS / CAT</v>
      </c>
      <c r="E1752" s="2">
        <f>U1752</f>
        <v>8</v>
      </c>
      <c r="F1752" s="2">
        <f>W1752</f>
        <v>2</v>
      </c>
      <c r="G1752" s="2">
        <f>X1752</f>
        <v>15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2400</v>
      </c>
      <c r="L1752" s="3">
        <f>AC1752</f>
        <v>2400</v>
      </c>
      <c r="M1752" s="3">
        <f>AD1752</f>
        <v>2400</v>
      </c>
      <c r="N1752" s="3">
        <f>AE1752</f>
        <v>2400</v>
      </c>
      <c r="O1752" s="3">
        <f>AF1752</f>
        <v>0</v>
      </c>
      <c r="P1752" s="3">
        <f>AG1752</f>
        <v>0</v>
      </c>
      <c r="Q1752" s="3">
        <f>AH1752</f>
        <v>0</v>
      </c>
      <c r="R1752" t="s">
        <v>1074</v>
      </c>
      <c r="S1752">
        <v>117</v>
      </c>
      <c r="T1752">
        <v>10862</v>
      </c>
      <c r="U1752">
        <v>8</v>
      </c>
      <c r="V1752" t="s">
        <v>5284</v>
      </c>
      <c r="W1752">
        <v>2</v>
      </c>
      <c r="X1752">
        <v>15</v>
      </c>
      <c r="Y1752">
        <v>10</v>
      </c>
      <c r="Z1752">
        <v>0</v>
      </c>
      <c r="AA1752">
        <v>0</v>
      </c>
      <c r="AB1752">
        <v>2400</v>
      </c>
      <c r="AC1752">
        <v>2400</v>
      </c>
      <c r="AD1752">
        <v>2400</v>
      </c>
      <c r="AE1752">
        <v>2400</v>
      </c>
      <c r="AF1752">
        <v>0</v>
      </c>
      <c r="AG1752">
        <v>0</v>
      </c>
      <c r="AH1752">
        <v>0</v>
      </c>
      <c r="AI1752" t="s">
        <v>1075</v>
      </c>
      <c r="AJ1752" t="s">
        <v>1562</v>
      </c>
      <c r="AK1752" t="s">
        <v>28</v>
      </c>
      <c r="AL1752">
        <v>2009</v>
      </c>
      <c r="AM1752">
        <v>15</v>
      </c>
      <c r="AN1752" t="s">
        <v>182</v>
      </c>
      <c r="AO1752" t="s">
        <v>30</v>
      </c>
    </row>
    <row r="1753" spans="1:41" x14ac:dyDescent="0.25">
      <c r="A1753">
        <f>MAX(A$8:A1752)+1</f>
        <v>1745</v>
      </c>
      <c r="B1753" s="2">
        <f>T1753</f>
        <v>10869</v>
      </c>
      <c r="C1753" s="2">
        <f>S1753</f>
        <v>154</v>
      </c>
      <c r="D1753" s="2" t="str">
        <f>AO1753</f>
        <v>OP / CAT1F / JUV B / CAT</v>
      </c>
      <c r="E1753" s="2">
        <f>U1753</f>
        <v>2</v>
      </c>
      <c r="F1753" s="2">
        <f>W1753</f>
        <v>0.4</v>
      </c>
      <c r="G1753" s="2">
        <f>X1753</f>
        <v>6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48.000000000000007</v>
      </c>
      <c r="L1753" s="3">
        <f>AC1753</f>
        <v>48.000000000000007</v>
      </c>
      <c r="M1753" s="3">
        <f>AD1753</f>
        <v>48.000000000000007</v>
      </c>
      <c r="N1753" s="3">
        <f>AE1753</f>
        <v>0</v>
      </c>
      <c r="O1753" s="3">
        <f>AF1753</f>
        <v>0</v>
      </c>
      <c r="P1753" s="3">
        <f>AG1753</f>
        <v>0</v>
      </c>
      <c r="Q1753" s="3">
        <f>AH1753</f>
        <v>0</v>
      </c>
      <c r="R1753" t="s">
        <v>3760</v>
      </c>
      <c r="S1753">
        <v>154</v>
      </c>
      <c r="T1753">
        <v>10869</v>
      </c>
      <c r="U1753">
        <v>2</v>
      </c>
      <c r="V1753" t="s">
        <v>22</v>
      </c>
      <c r="W1753">
        <v>0.4</v>
      </c>
      <c r="X1753">
        <v>6</v>
      </c>
      <c r="Y1753">
        <v>10</v>
      </c>
      <c r="Z1753">
        <v>0</v>
      </c>
      <c r="AA1753">
        <v>0</v>
      </c>
      <c r="AB1753">
        <v>48.000000000000007</v>
      </c>
      <c r="AC1753">
        <v>48.000000000000007</v>
      </c>
      <c r="AD1753">
        <v>48.000000000000007</v>
      </c>
      <c r="AE1753">
        <v>0</v>
      </c>
      <c r="AF1753">
        <v>0</v>
      </c>
      <c r="AG1753">
        <v>0</v>
      </c>
      <c r="AH1753">
        <v>0</v>
      </c>
      <c r="AI1753" t="s">
        <v>3761</v>
      </c>
      <c r="AJ1753" t="s">
        <v>864</v>
      </c>
      <c r="AK1753" t="s">
        <v>14</v>
      </c>
      <c r="AL1753">
        <v>2007</v>
      </c>
      <c r="AM1753">
        <v>17</v>
      </c>
      <c r="AN1753" t="s">
        <v>29</v>
      </c>
      <c r="AO1753" t="s">
        <v>73</v>
      </c>
    </row>
    <row r="1754" spans="1:41" x14ac:dyDescent="0.25">
      <c r="A1754">
        <f>MAX(A$8:A1753)+1</f>
        <v>1746</v>
      </c>
      <c r="B1754" s="2">
        <f>T1754</f>
        <v>10869</v>
      </c>
      <c r="C1754" s="2">
        <f>S1754</f>
        <v>156</v>
      </c>
      <c r="D1754" s="2" t="str">
        <f>AO1754</f>
        <v>OP / CAT2F / JUV B / CAT</v>
      </c>
      <c r="E1754" s="2">
        <f>U1754</f>
        <v>6.5</v>
      </c>
      <c r="F1754" s="2">
        <f>W1754</f>
        <v>0.4</v>
      </c>
      <c r="G1754" s="2">
        <f>X1754</f>
        <v>6</v>
      </c>
      <c r="H1754" s="2">
        <f>Y1754</f>
        <v>10</v>
      </c>
      <c r="I1754" s="3">
        <f>Z1754</f>
        <v>0</v>
      </c>
      <c r="J1754" s="3">
        <f>AA1754</f>
        <v>0</v>
      </c>
      <c r="K1754" s="3">
        <f>AB1754</f>
        <v>156</v>
      </c>
      <c r="L1754" s="3">
        <f>AC1754</f>
        <v>156</v>
      </c>
      <c r="M1754" s="3">
        <f>AD1754</f>
        <v>156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4494</v>
      </c>
      <c r="S1754">
        <v>156</v>
      </c>
      <c r="T1754">
        <v>10869</v>
      </c>
      <c r="U1754">
        <v>6.5</v>
      </c>
      <c r="V1754" t="s">
        <v>4225</v>
      </c>
      <c r="W1754">
        <v>0.4</v>
      </c>
      <c r="X1754">
        <v>6</v>
      </c>
      <c r="Y1754">
        <v>10</v>
      </c>
      <c r="Z1754">
        <v>0</v>
      </c>
      <c r="AA1754">
        <v>0</v>
      </c>
      <c r="AB1754">
        <v>156</v>
      </c>
      <c r="AC1754">
        <v>156</v>
      </c>
      <c r="AD1754">
        <v>156</v>
      </c>
      <c r="AE1754">
        <v>0</v>
      </c>
      <c r="AF1754">
        <v>0</v>
      </c>
      <c r="AG1754">
        <v>0</v>
      </c>
      <c r="AH1754">
        <v>0</v>
      </c>
      <c r="AI1754" t="s">
        <v>3761</v>
      </c>
      <c r="AJ1754" t="s">
        <v>864</v>
      </c>
      <c r="AK1754" t="s">
        <v>14</v>
      </c>
      <c r="AL1754">
        <v>2007</v>
      </c>
      <c r="AM1754">
        <v>17</v>
      </c>
      <c r="AN1754" t="s">
        <v>29</v>
      </c>
      <c r="AO1754" t="s">
        <v>72</v>
      </c>
    </row>
    <row r="1755" spans="1:41" x14ac:dyDescent="0.25">
      <c r="A1755">
        <f>MAX(A$8:A1754)+1</f>
        <v>1747</v>
      </c>
      <c r="B1755" s="2">
        <f>T1755</f>
        <v>10885</v>
      </c>
      <c r="C1755" s="2">
        <f>S1755</f>
        <v>66</v>
      </c>
      <c r="D1755" s="2" t="str">
        <f>AO1755</f>
        <v>TOP / CAT / INF / CAT</v>
      </c>
      <c r="E1755" s="2">
        <f>U1755</f>
        <v>12</v>
      </c>
      <c r="F1755" s="2">
        <f>W1755</f>
        <v>2</v>
      </c>
      <c r="G1755" s="2">
        <f>X1755</f>
        <v>2</v>
      </c>
      <c r="H1755" s="2">
        <f>Y1755</f>
        <v>10</v>
      </c>
      <c r="I1755" s="3">
        <f>Z1755</f>
        <v>0</v>
      </c>
      <c r="J1755" s="3">
        <f>AA1755</f>
        <v>0</v>
      </c>
      <c r="K1755" s="3">
        <f>AB1755</f>
        <v>0</v>
      </c>
      <c r="L1755" s="3">
        <f>AC1755</f>
        <v>0</v>
      </c>
      <c r="M1755" s="3">
        <f>AD1755</f>
        <v>0</v>
      </c>
      <c r="N1755" s="3">
        <f>AE1755</f>
        <v>0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2619</v>
      </c>
      <c r="S1755">
        <v>66</v>
      </c>
      <c r="T1755">
        <v>10885</v>
      </c>
      <c r="U1755">
        <v>12</v>
      </c>
      <c r="V1755" t="s">
        <v>11</v>
      </c>
      <c r="W1755">
        <v>2</v>
      </c>
      <c r="X1755">
        <v>2</v>
      </c>
      <c r="Y1755">
        <v>10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 t="s">
        <v>988</v>
      </c>
      <c r="AJ1755" t="s">
        <v>955</v>
      </c>
      <c r="AK1755" t="s">
        <v>14</v>
      </c>
      <c r="AL1755">
        <v>2009</v>
      </c>
      <c r="AM1755">
        <v>15</v>
      </c>
      <c r="AN1755" t="s">
        <v>182</v>
      </c>
      <c r="AO1755" t="s">
        <v>320</v>
      </c>
    </row>
    <row r="1756" spans="1:41" x14ac:dyDescent="0.25">
      <c r="A1756">
        <f>MAX(A$8:A1755)+1</f>
        <v>1748</v>
      </c>
      <c r="B1756" s="2">
        <f>T1756</f>
        <v>10885</v>
      </c>
      <c r="C1756" s="2">
        <f>S1756</f>
        <v>176</v>
      </c>
      <c r="D1756" s="2" t="str">
        <f>AO1756</f>
        <v>TOP / CAT / CAD / CAT</v>
      </c>
      <c r="E1756" s="2">
        <f>U1756</f>
        <v>12</v>
      </c>
      <c r="F1756" s="2">
        <f>W1756</f>
        <v>1</v>
      </c>
      <c r="G1756" s="2">
        <f>X1756</f>
        <v>3.5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0</v>
      </c>
      <c r="L1756" s="3">
        <f>AC1756</f>
        <v>0</v>
      </c>
      <c r="M1756" s="3">
        <f>AD1756</f>
        <v>0</v>
      </c>
      <c r="N1756" s="3">
        <f>AE1756</f>
        <v>420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2646</v>
      </c>
      <c r="S1756">
        <v>176</v>
      </c>
      <c r="T1756">
        <v>10885</v>
      </c>
      <c r="U1756">
        <v>12</v>
      </c>
      <c r="V1756" t="s">
        <v>11</v>
      </c>
      <c r="W1756">
        <v>1</v>
      </c>
      <c r="X1756">
        <v>3.5</v>
      </c>
      <c r="Y1756">
        <v>10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420</v>
      </c>
      <c r="AF1756">
        <v>0</v>
      </c>
      <c r="AG1756">
        <v>0</v>
      </c>
      <c r="AH1756">
        <v>0</v>
      </c>
      <c r="AI1756" t="s">
        <v>988</v>
      </c>
      <c r="AJ1756" t="s">
        <v>955</v>
      </c>
      <c r="AK1756" t="s">
        <v>14</v>
      </c>
      <c r="AL1756">
        <v>2009</v>
      </c>
      <c r="AM1756">
        <v>15</v>
      </c>
      <c r="AN1756" t="s">
        <v>182</v>
      </c>
      <c r="AO1756" t="s">
        <v>2607</v>
      </c>
    </row>
    <row r="1757" spans="1:41" x14ac:dyDescent="0.25">
      <c r="A1757">
        <f>MAX(A$8:A1756)+1</f>
        <v>1749</v>
      </c>
      <c r="B1757" s="2">
        <f>T1757</f>
        <v>10885</v>
      </c>
      <c r="C1757" s="2">
        <f>S1757</f>
        <v>133</v>
      </c>
      <c r="D1757" s="2" t="str">
        <f>AO1757</f>
        <v>CAMP / ESP / INF / EST</v>
      </c>
      <c r="E1757" s="2">
        <f>U1757</f>
        <v>2</v>
      </c>
      <c r="F1757" s="2">
        <f>W1757</f>
        <v>4</v>
      </c>
      <c r="G1757" s="2">
        <f>X1757</f>
        <v>2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0</v>
      </c>
      <c r="L1757" s="3">
        <f>AC1757</f>
        <v>0</v>
      </c>
      <c r="M1757" s="3">
        <f>AD1757</f>
        <v>0</v>
      </c>
      <c r="N1757" s="3">
        <f>AE1757</f>
        <v>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989</v>
      </c>
      <c r="S1757">
        <v>133</v>
      </c>
      <c r="T1757">
        <v>10885</v>
      </c>
      <c r="U1757">
        <v>2</v>
      </c>
      <c r="V1757" t="s">
        <v>11</v>
      </c>
      <c r="W1757">
        <v>4</v>
      </c>
      <c r="X1757">
        <v>2</v>
      </c>
      <c r="Y1757">
        <v>10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 t="s">
        <v>988</v>
      </c>
      <c r="AJ1757" t="s">
        <v>955</v>
      </c>
      <c r="AK1757" t="s">
        <v>14</v>
      </c>
      <c r="AL1757">
        <v>2009</v>
      </c>
      <c r="AM1757">
        <v>15</v>
      </c>
      <c r="AN1757" t="s">
        <v>182</v>
      </c>
      <c r="AO1757" t="s">
        <v>184</v>
      </c>
    </row>
    <row r="1758" spans="1:41" x14ac:dyDescent="0.25">
      <c r="A1758">
        <f>MAX(A$8:A1757)+1</f>
        <v>1750</v>
      </c>
      <c r="B1758" s="2">
        <f>T1758</f>
        <v>10885</v>
      </c>
      <c r="C1758" s="2">
        <f>S1758</f>
        <v>3</v>
      </c>
      <c r="D1758" s="2" t="str">
        <f>AO1758</f>
        <v>LLIGUES ESTATALS /  /  / EST</v>
      </c>
      <c r="E1758" s="2">
        <f>U1758</f>
        <v>780.75</v>
      </c>
      <c r="F1758" s="2">
        <f>W1758</f>
        <v>1</v>
      </c>
      <c r="G1758" s="2">
        <f>X1758</f>
        <v>1</v>
      </c>
      <c r="H1758" s="2">
        <f>Y1758</f>
        <v>1</v>
      </c>
      <c r="I1758" s="3">
        <f>Z1758</f>
        <v>0</v>
      </c>
      <c r="J1758" s="3">
        <f>AA1758</f>
        <v>0</v>
      </c>
      <c r="K1758" s="3">
        <f>AB1758</f>
        <v>780.75</v>
      </c>
      <c r="L1758" s="3">
        <f>AC1758</f>
        <v>0</v>
      </c>
      <c r="M1758" s="3">
        <f>AD1758</f>
        <v>0</v>
      </c>
      <c r="N1758" s="3">
        <f>AE1758</f>
        <v>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2985</v>
      </c>
      <c r="S1758">
        <v>3</v>
      </c>
      <c r="T1758">
        <v>10885</v>
      </c>
      <c r="U1758">
        <v>780.75</v>
      </c>
      <c r="V1758" t="s">
        <v>11</v>
      </c>
      <c r="W1758">
        <v>1</v>
      </c>
      <c r="X1758">
        <v>1</v>
      </c>
      <c r="Y1758">
        <v>1</v>
      </c>
      <c r="Z1758">
        <v>0</v>
      </c>
      <c r="AA1758">
        <v>0</v>
      </c>
      <c r="AB1758">
        <v>780.75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 t="s">
        <v>988</v>
      </c>
      <c r="AJ1758" t="s">
        <v>955</v>
      </c>
      <c r="AK1758" t="s">
        <v>14</v>
      </c>
      <c r="AL1758">
        <v>2009</v>
      </c>
      <c r="AM1758">
        <v>15</v>
      </c>
      <c r="AN1758" t="s">
        <v>182</v>
      </c>
      <c r="AO1758" t="s">
        <v>1693</v>
      </c>
    </row>
    <row r="1759" spans="1:41" x14ac:dyDescent="0.25">
      <c r="A1759">
        <f>MAX(A$8:A1758)+1</f>
        <v>1751</v>
      </c>
      <c r="B1759" s="2">
        <f>T1759</f>
        <v>10885</v>
      </c>
      <c r="C1759" s="2">
        <f>S1759</f>
        <v>2</v>
      </c>
      <c r="D1759" s="2" t="str">
        <f>AO1759</f>
        <v>RQ / RFETM / ABS / EST</v>
      </c>
      <c r="E1759" s="2">
        <f>U1759</f>
        <v>328</v>
      </c>
      <c r="F1759" s="2">
        <f>W1759</f>
        <v>0.1</v>
      </c>
      <c r="G1759" s="2">
        <f>X1759</f>
        <v>1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328.00000000000006</v>
      </c>
      <c r="L1759" s="3">
        <f>AC1759</f>
        <v>0</v>
      </c>
      <c r="M1759" s="3">
        <f>AD1759</f>
        <v>0</v>
      </c>
      <c r="N1759" s="3">
        <f>AE1759</f>
        <v>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3134</v>
      </c>
      <c r="S1759">
        <v>2</v>
      </c>
      <c r="T1759">
        <v>10885</v>
      </c>
      <c r="U1759">
        <v>328</v>
      </c>
      <c r="V1759" t="s">
        <v>11</v>
      </c>
      <c r="W1759">
        <v>0.1</v>
      </c>
      <c r="X1759">
        <v>1</v>
      </c>
      <c r="Y1759">
        <v>10</v>
      </c>
      <c r="Z1759">
        <v>0</v>
      </c>
      <c r="AA1759">
        <v>0</v>
      </c>
      <c r="AB1759">
        <v>328.00000000000006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 t="s">
        <v>988</v>
      </c>
      <c r="AJ1759" t="s">
        <v>955</v>
      </c>
      <c r="AK1759" t="s">
        <v>14</v>
      </c>
      <c r="AL1759">
        <v>2009</v>
      </c>
      <c r="AM1759">
        <v>15</v>
      </c>
      <c r="AN1759" t="s">
        <v>182</v>
      </c>
      <c r="AO1759" t="s">
        <v>16</v>
      </c>
    </row>
    <row r="1760" spans="1:41" x14ac:dyDescent="0.25">
      <c r="A1760">
        <f>MAX(A$8:A1759)+1</f>
        <v>1752</v>
      </c>
      <c r="B1760" s="2">
        <f>T1760</f>
        <v>10885</v>
      </c>
      <c r="C1760" s="2">
        <f>S1760</f>
        <v>151</v>
      </c>
      <c r="D1760" s="2" t="str">
        <f>AO1760</f>
        <v>OP / OLOT / ABS / EST</v>
      </c>
      <c r="E1760" s="2">
        <f>U1760</f>
        <v>4</v>
      </c>
      <c r="F1760" s="2">
        <f>W1760</f>
        <v>1</v>
      </c>
      <c r="G1760" s="2">
        <f>X1760</f>
        <v>15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600</v>
      </c>
      <c r="L1760" s="3">
        <f>AC1760</f>
        <v>600</v>
      </c>
      <c r="M1760" s="3">
        <f>AD1760</f>
        <v>600</v>
      </c>
      <c r="N1760" s="3">
        <f>AE1760</f>
        <v>600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3472</v>
      </c>
      <c r="S1760">
        <v>151</v>
      </c>
      <c r="T1760">
        <v>10885</v>
      </c>
      <c r="U1760">
        <v>4</v>
      </c>
      <c r="V1760" t="s">
        <v>22</v>
      </c>
      <c r="W1760">
        <v>1</v>
      </c>
      <c r="X1760">
        <v>15</v>
      </c>
      <c r="Y1760">
        <v>10</v>
      </c>
      <c r="Z1760">
        <v>0</v>
      </c>
      <c r="AA1760">
        <v>0</v>
      </c>
      <c r="AB1760">
        <v>600</v>
      </c>
      <c r="AC1760">
        <v>600</v>
      </c>
      <c r="AD1760">
        <v>600</v>
      </c>
      <c r="AE1760">
        <v>600</v>
      </c>
      <c r="AF1760">
        <v>0</v>
      </c>
      <c r="AG1760">
        <v>0</v>
      </c>
      <c r="AH1760">
        <v>0</v>
      </c>
      <c r="AI1760" t="s">
        <v>988</v>
      </c>
      <c r="AJ1760" t="s">
        <v>955</v>
      </c>
      <c r="AK1760" t="s">
        <v>14</v>
      </c>
      <c r="AL1760">
        <v>2009</v>
      </c>
      <c r="AM1760">
        <v>15</v>
      </c>
      <c r="AN1760" t="s">
        <v>182</v>
      </c>
      <c r="AO1760" t="s">
        <v>46</v>
      </c>
    </row>
    <row r="1761" spans="1:41" x14ac:dyDescent="0.25">
      <c r="A1761">
        <f>MAX(A$8:A1760)+1</f>
        <v>1753</v>
      </c>
      <c r="B1761" s="2">
        <f>T1761</f>
        <v>10885</v>
      </c>
      <c r="C1761" s="2">
        <f>S1761</f>
        <v>15</v>
      </c>
      <c r="D1761" s="2" t="str">
        <f>AO1761</f>
        <v>OP / CAT1F / SEN B / CAT</v>
      </c>
      <c r="E1761" s="2">
        <f>U1761</f>
        <v>20</v>
      </c>
      <c r="F1761" s="2">
        <f>W1761</f>
        <v>0.5</v>
      </c>
      <c r="G1761" s="2">
        <f>X1761</f>
        <v>15</v>
      </c>
      <c r="H1761" s="2">
        <f>Y1761</f>
        <v>10</v>
      </c>
      <c r="I1761" s="3">
        <f>Z1761</f>
        <v>0</v>
      </c>
      <c r="J1761" s="3">
        <f>AA1761</f>
        <v>0</v>
      </c>
      <c r="K1761" s="3">
        <f>AB1761</f>
        <v>1500</v>
      </c>
      <c r="L1761" s="3">
        <f>AC1761</f>
        <v>1500</v>
      </c>
      <c r="M1761" s="3">
        <f>AD1761</f>
        <v>1500</v>
      </c>
      <c r="N1761" s="3">
        <f>AE1761</f>
        <v>1500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3762</v>
      </c>
      <c r="S1761">
        <v>15</v>
      </c>
      <c r="T1761">
        <v>10885</v>
      </c>
      <c r="U1761">
        <v>20</v>
      </c>
      <c r="V1761" t="s">
        <v>22</v>
      </c>
      <c r="W1761">
        <v>0.5</v>
      </c>
      <c r="X1761">
        <v>15</v>
      </c>
      <c r="Y1761">
        <v>10</v>
      </c>
      <c r="Z1761">
        <v>0</v>
      </c>
      <c r="AA1761">
        <v>0</v>
      </c>
      <c r="AB1761">
        <v>1500</v>
      </c>
      <c r="AC1761">
        <v>1500</v>
      </c>
      <c r="AD1761">
        <v>1500</v>
      </c>
      <c r="AE1761">
        <v>1500</v>
      </c>
      <c r="AF1761">
        <v>0</v>
      </c>
      <c r="AG1761">
        <v>0</v>
      </c>
      <c r="AH1761">
        <v>0</v>
      </c>
      <c r="AI1761" t="s">
        <v>988</v>
      </c>
      <c r="AJ1761" t="s">
        <v>955</v>
      </c>
      <c r="AK1761" t="s">
        <v>14</v>
      </c>
      <c r="AL1761">
        <v>2009</v>
      </c>
      <c r="AM1761">
        <v>15</v>
      </c>
      <c r="AN1761" t="s">
        <v>182</v>
      </c>
      <c r="AO1761" t="s">
        <v>40</v>
      </c>
    </row>
    <row r="1762" spans="1:41" x14ac:dyDescent="0.25">
      <c r="A1762">
        <f>MAX(A$8:A1761)+1</f>
        <v>1754</v>
      </c>
      <c r="B1762" s="2">
        <f>T1762</f>
        <v>10885</v>
      </c>
      <c r="C1762" s="2">
        <f>S1762</f>
        <v>178</v>
      </c>
      <c r="D1762" s="2" t="str">
        <f>AO1762</f>
        <v>TOR / ZON / CAD / EST</v>
      </c>
      <c r="E1762" s="2">
        <f>U1762</f>
        <v>20</v>
      </c>
      <c r="F1762" s="2">
        <f>W1762</f>
        <v>2</v>
      </c>
      <c r="G1762" s="2">
        <f>X1762</f>
        <v>3.5</v>
      </c>
      <c r="H1762" s="2">
        <f>Y1762</f>
        <v>10</v>
      </c>
      <c r="I1762" s="3">
        <f>Z1762</f>
        <v>0</v>
      </c>
      <c r="J1762" s="3">
        <f>AA1762</f>
        <v>0</v>
      </c>
      <c r="K1762" s="3">
        <f>AB1762</f>
        <v>0</v>
      </c>
      <c r="L1762" s="3">
        <f>AC1762</f>
        <v>1400</v>
      </c>
      <c r="M1762" s="3">
        <f>AD1762</f>
        <v>1400</v>
      </c>
      <c r="N1762" s="3">
        <f>AE1762</f>
        <v>1400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4059</v>
      </c>
      <c r="S1762">
        <v>178</v>
      </c>
      <c r="T1762">
        <v>10885</v>
      </c>
      <c r="U1762">
        <v>20</v>
      </c>
      <c r="V1762" t="s">
        <v>3882</v>
      </c>
      <c r="W1762">
        <v>2</v>
      </c>
      <c r="X1762">
        <v>3.5</v>
      </c>
      <c r="Y1762">
        <v>10</v>
      </c>
      <c r="Z1762">
        <v>0</v>
      </c>
      <c r="AA1762">
        <v>0</v>
      </c>
      <c r="AB1762">
        <v>0</v>
      </c>
      <c r="AC1762">
        <v>1400</v>
      </c>
      <c r="AD1762">
        <v>1400</v>
      </c>
      <c r="AE1762">
        <v>1400</v>
      </c>
      <c r="AF1762">
        <v>0</v>
      </c>
      <c r="AG1762">
        <v>0</v>
      </c>
      <c r="AH1762">
        <v>0</v>
      </c>
      <c r="AI1762" t="s">
        <v>988</v>
      </c>
      <c r="AJ1762" t="s">
        <v>955</v>
      </c>
      <c r="AK1762" t="s">
        <v>14</v>
      </c>
      <c r="AL1762">
        <v>2009</v>
      </c>
      <c r="AM1762">
        <v>15</v>
      </c>
      <c r="AN1762" t="s">
        <v>182</v>
      </c>
      <c r="AO1762" t="s">
        <v>2141</v>
      </c>
    </row>
    <row r="1763" spans="1:41" x14ac:dyDescent="0.25">
      <c r="A1763">
        <f>MAX(A$8:A1762)+1</f>
        <v>1755</v>
      </c>
      <c r="B1763" s="2">
        <f>T1763</f>
        <v>10885</v>
      </c>
      <c r="C1763" s="2">
        <f>S1763</f>
        <v>181</v>
      </c>
      <c r="D1763" s="2" t="str">
        <f>AO1763</f>
        <v>CAMP / CAT / CAD / CAT</v>
      </c>
      <c r="E1763" s="2">
        <f>U1763</f>
        <v>12</v>
      </c>
      <c r="F1763" s="2">
        <f>W1763</f>
        <v>2</v>
      </c>
      <c r="G1763" s="2">
        <f>X1763</f>
        <v>3.5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0</v>
      </c>
      <c r="L1763" s="3">
        <f>AC1763</f>
        <v>0</v>
      </c>
      <c r="M1763" s="3">
        <f>AD1763</f>
        <v>0</v>
      </c>
      <c r="N1763" s="3">
        <f>AE1763</f>
        <v>840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2262</v>
      </c>
      <c r="S1763">
        <v>181</v>
      </c>
      <c r="T1763">
        <v>10885</v>
      </c>
      <c r="U1763">
        <v>12</v>
      </c>
      <c r="V1763" t="s">
        <v>4113</v>
      </c>
      <c r="W1763">
        <v>2</v>
      </c>
      <c r="X1763">
        <v>3.5</v>
      </c>
      <c r="Y1763">
        <v>10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840</v>
      </c>
      <c r="AF1763">
        <v>0</v>
      </c>
      <c r="AG1763">
        <v>0</v>
      </c>
      <c r="AH1763">
        <v>0</v>
      </c>
      <c r="AI1763" t="s">
        <v>988</v>
      </c>
      <c r="AJ1763" t="s">
        <v>955</v>
      </c>
      <c r="AK1763" t="s">
        <v>14</v>
      </c>
      <c r="AL1763">
        <v>2009</v>
      </c>
      <c r="AM1763">
        <v>15</v>
      </c>
      <c r="AN1763" t="s">
        <v>182</v>
      </c>
      <c r="AO1763" t="s">
        <v>2255</v>
      </c>
    </row>
    <row r="1764" spans="1:41" x14ac:dyDescent="0.25">
      <c r="A1764">
        <f>MAX(A$8:A1763)+1</f>
        <v>1756</v>
      </c>
      <c r="B1764" s="2">
        <f>T1764</f>
        <v>10885</v>
      </c>
      <c r="C1764" s="2">
        <f>S1764</f>
        <v>120</v>
      </c>
      <c r="D1764" s="2" t="str">
        <f>AO1764</f>
        <v>CAMP / CAT / JUV / CAT</v>
      </c>
      <c r="E1764" s="2">
        <f>U1764</f>
        <v>2</v>
      </c>
      <c r="F1764" s="2">
        <f>W1764</f>
        <v>2</v>
      </c>
      <c r="G1764" s="2">
        <f>X1764</f>
        <v>6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0</v>
      </c>
      <c r="L1764" s="3">
        <f>AC1764</f>
        <v>0</v>
      </c>
      <c r="M1764" s="3">
        <f>AD1764</f>
        <v>240</v>
      </c>
      <c r="N1764" s="3">
        <f>AE1764</f>
        <v>240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4203</v>
      </c>
      <c r="S1764">
        <v>120</v>
      </c>
      <c r="T1764">
        <v>10885</v>
      </c>
      <c r="U1764">
        <v>2</v>
      </c>
      <c r="V1764" t="s">
        <v>4113</v>
      </c>
      <c r="W1764">
        <v>2</v>
      </c>
      <c r="X1764">
        <v>6</v>
      </c>
      <c r="Y1764">
        <v>10</v>
      </c>
      <c r="Z1764">
        <v>0</v>
      </c>
      <c r="AA1764">
        <v>0</v>
      </c>
      <c r="AB1764">
        <v>0</v>
      </c>
      <c r="AC1764">
        <v>0</v>
      </c>
      <c r="AD1764">
        <v>240</v>
      </c>
      <c r="AE1764">
        <v>240</v>
      </c>
      <c r="AF1764">
        <v>0</v>
      </c>
      <c r="AG1764">
        <v>0</v>
      </c>
      <c r="AH1764">
        <v>0</v>
      </c>
      <c r="AI1764" t="s">
        <v>988</v>
      </c>
      <c r="AJ1764" t="s">
        <v>955</v>
      </c>
      <c r="AK1764" t="s">
        <v>14</v>
      </c>
      <c r="AL1764">
        <v>2009</v>
      </c>
      <c r="AM1764">
        <v>15</v>
      </c>
      <c r="AN1764" t="s">
        <v>182</v>
      </c>
      <c r="AO1764" t="s">
        <v>31</v>
      </c>
    </row>
    <row r="1765" spans="1:41" x14ac:dyDescent="0.25">
      <c r="A1765">
        <f>MAX(A$8:A1764)+1</f>
        <v>1757</v>
      </c>
      <c r="B1765" s="2">
        <f>T1765</f>
        <v>10885</v>
      </c>
      <c r="C1765" s="2">
        <f>S1765</f>
        <v>28</v>
      </c>
      <c r="D1765" s="2" t="str">
        <f>AO1765</f>
        <v>OP / CAT2F / SEN A / CAT</v>
      </c>
      <c r="E1765" s="2">
        <f>U1765</f>
        <v>8</v>
      </c>
      <c r="F1765" s="2">
        <f>W1765</f>
        <v>1.25</v>
      </c>
      <c r="G1765" s="2">
        <f>X1765</f>
        <v>15</v>
      </c>
      <c r="H1765" s="2">
        <f>Y1765</f>
        <v>10</v>
      </c>
      <c r="I1765" s="3">
        <f>Z1765</f>
        <v>0</v>
      </c>
      <c r="J1765" s="3">
        <f>AA1765</f>
        <v>0</v>
      </c>
      <c r="K1765" s="3">
        <f>AB1765</f>
        <v>1500</v>
      </c>
      <c r="L1765" s="3">
        <f>AC1765</f>
        <v>1500</v>
      </c>
      <c r="M1765" s="3">
        <f>AD1765</f>
        <v>1500</v>
      </c>
      <c r="N1765" s="3">
        <f>AE1765</f>
        <v>1500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4499</v>
      </c>
      <c r="S1765">
        <v>28</v>
      </c>
      <c r="T1765">
        <v>10885</v>
      </c>
      <c r="U1765">
        <v>8</v>
      </c>
      <c r="V1765" t="s">
        <v>4225</v>
      </c>
      <c r="W1765">
        <v>1.25</v>
      </c>
      <c r="X1765">
        <v>15</v>
      </c>
      <c r="Y1765">
        <v>10</v>
      </c>
      <c r="Z1765">
        <v>0</v>
      </c>
      <c r="AA1765">
        <v>0</v>
      </c>
      <c r="AB1765">
        <v>1500</v>
      </c>
      <c r="AC1765">
        <v>1500</v>
      </c>
      <c r="AD1765">
        <v>1500</v>
      </c>
      <c r="AE1765">
        <v>1500</v>
      </c>
      <c r="AF1765">
        <v>0</v>
      </c>
      <c r="AG1765">
        <v>0</v>
      </c>
      <c r="AH1765">
        <v>0</v>
      </c>
      <c r="AI1765" t="s">
        <v>988</v>
      </c>
      <c r="AJ1765" t="s">
        <v>955</v>
      </c>
      <c r="AK1765" t="s">
        <v>14</v>
      </c>
      <c r="AL1765">
        <v>2009</v>
      </c>
      <c r="AM1765">
        <v>15</v>
      </c>
      <c r="AN1765" t="s">
        <v>182</v>
      </c>
      <c r="AO1765" t="s">
        <v>44</v>
      </c>
    </row>
    <row r="1766" spans="1:41" x14ac:dyDescent="0.25">
      <c r="A1766">
        <f>MAX(A$8:A1765)+1</f>
        <v>1758</v>
      </c>
      <c r="B1766" s="2">
        <f>T1766</f>
        <v>10885</v>
      </c>
      <c r="C1766" s="2">
        <f>S1766</f>
        <v>40</v>
      </c>
      <c r="D1766" s="2" t="str">
        <f>AO1766</f>
        <v>OPC / BON2F / S21 / CAT</v>
      </c>
      <c r="E1766" s="2">
        <f>U1766</f>
        <v>5</v>
      </c>
      <c r="F1766" s="2">
        <f>W1766</f>
        <v>1</v>
      </c>
      <c r="G1766" s="2">
        <f>X1766</f>
        <v>9</v>
      </c>
      <c r="H1766" s="2">
        <f>Y1766</f>
        <v>10</v>
      </c>
      <c r="I1766" s="3">
        <f>Z1766</f>
        <v>0</v>
      </c>
      <c r="J1766" s="3">
        <f>AA1766</f>
        <v>0</v>
      </c>
      <c r="K1766" s="3">
        <f>AB1766</f>
        <v>0</v>
      </c>
      <c r="L1766" s="3">
        <f>AC1766</f>
        <v>450</v>
      </c>
      <c r="M1766" s="3">
        <f>AD1766</f>
        <v>450</v>
      </c>
      <c r="N1766" s="3">
        <f>AE1766</f>
        <v>450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4580</v>
      </c>
      <c r="S1766">
        <v>40</v>
      </c>
      <c r="T1766">
        <v>10885</v>
      </c>
      <c r="U1766">
        <v>5</v>
      </c>
      <c r="V1766" t="s">
        <v>4225</v>
      </c>
      <c r="W1766">
        <v>1</v>
      </c>
      <c r="X1766">
        <v>9</v>
      </c>
      <c r="Y1766">
        <v>10</v>
      </c>
      <c r="Z1766">
        <v>0</v>
      </c>
      <c r="AA1766">
        <v>0</v>
      </c>
      <c r="AB1766">
        <v>0</v>
      </c>
      <c r="AC1766">
        <v>450</v>
      </c>
      <c r="AD1766">
        <v>450</v>
      </c>
      <c r="AE1766">
        <v>450</v>
      </c>
      <c r="AF1766">
        <v>0</v>
      </c>
      <c r="AG1766">
        <v>0</v>
      </c>
      <c r="AH1766">
        <v>0</v>
      </c>
      <c r="AI1766" t="s">
        <v>988</v>
      </c>
      <c r="AJ1766" t="s">
        <v>955</v>
      </c>
      <c r="AK1766" t="s">
        <v>14</v>
      </c>
      <c r="AL1766">
        <v>2009</v>
      </c>
      <c r="AM1766">
        <v>15</v>
      </c>
      <c r="AN1766" t="s">
        <v>182</v>
      </c>
      <c r="AO1766" t="s">
        <v>45</v>
      </c>
    </row>
    <row r="1767" spans="1:41" x14ac:dyDescent="0.25">
      <c r="A1767">
        <f>MAX(A$8:A1766)+1</f>
        <v>1759</v>
      </c>
      <c r="B1767" s="2">
        <f>T1767</f>
        <v>10885</v>
      </c>
      <c r="C1767" s="2">
        <f>S1767</f>
        <v>179</v>
      </c>
      <c r="D1767" s="2" t="str">
        <f>AO1767</f>
        <v>TOR / EST / CAD / EST</v>
      </c>
      <c r="E1767" s="2">
        <f>U1767</f>
        <v>5</v>
      </c>
      <c r="F1767" s="2">
        <f>W1767</f>
        <v>4</v>
      </c>
      <c r="G1767" s="2">
        <f>X1767</f>
        <v>3.5</v>
      </c>
      <c r="H1767" s="2">
        <f>Y1767</f>
        <v>10</v>
      </c>
      <c r="I1767" s="3">
        <f>Z1767</f>
        <v>0</v>
      </c>
      <c r="J1767" s="3">
        <f>AA1767</f>
        <v>0</v>
      </c>
      <c r="K1767" s="3">
        <f>AB1767</f>
        <v>0</v>
      </c>
      <c r="L1767" s="3">
        <f>AC1767</f>
        <v>700</v>
      </c>
      <c r="M1767" s="3">
        <f>AD1767</f>
        <v>700</v>
      </c>
      <c r="N1767" s="3">
        <f>AE1767</f>
        <v>700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4800</v>
      </c>
      <c r="S1767">
        <v>179</v>
      </c>
      <c r="T1767">
        <v>10885</v>
      </c>
      <c r="U1767">
        <v>5</v>
      </c>
      <c r="V1767" t="s">
        <v>2462</v>
      </c>
      <c r="W1767">
        <v>4</v>
      </c>
      <c r="X1767">
        <v>3.5</v>
      </c>
      <c r="Y1767">
        <v>10</v>
      </c>
      <c r="Z1767">
        <v>0</v>
      </c>
      <c r="AA1767">
        <v>0</v>
      </c>
      <c r="AB1767">
        <v>0</v>
      </c>
      <c r="AC1767">
        <v>700</v>
      </c>
      <c r="AD1767">
        <v>700</v>
      </c>
      <c r="AE1767">
        <v>700</v>
      </c>
      <c r="AF1767">
        <v>0</v>
      </c>
      <c r="AG1767">
        <v>0</v>
      </c>
      <c r="AH1767">
        <v>0</v>
      </c>
      <c r="AI1767" t="s">
        <v>988</v>
      </c>
      <c r="AJ1767" t="s">
        <v>955</v>
      </c>
      <c r="AK1767" t="s">
        <v>14</v>
      </c>
      <c r="AL1767">
        <v>2009</v>
      </c>
      <c r="AM1767">
        <v>15</v>
      </c>
      <c r="AN1767" t="s">
        <v>182</v>
      </c>
      <c r="AO1767" t="s">
        <v>2191</v>
      </c>
    </row>
    <row r="1768" spans="1:41" x14ac:dyDescent="0.25">
      <c r="A1768">
        <f>MAX(A$8:A1767)+1</f>
        <v>1760</v>
      </c>
      <c r="B1768" s="2">
        <f>T1768</f>
        <v>10885</v>
      </c>
      <c r="C1768" s="2">
        <f>S1768</f>
        <v>177</v>
      </c>
      <c r="D1768" s="2" t="str">
        <f>AO1768</f>
        <v>TOP / EST / CAD / EST</v>
      </c>
      <c r="E1768" s="2">
        <f>U1768</f>
        <v>20</v>
      </c>
      <c r="F1768" s="2">
        <f>W1768</f>
        <v>4</v>
      </c>
      <c r="G1768" s="2">
        <f>X1768</f>
        <v>3.5</v>
      </c>
      <c r="H1768" s="2">
        <f>Y1768</f>
        <v>10</v>
      </c>
      <c r="I1768" s="3">
        <f>Z1768</f>
        <v>0</v>
      </c>
      <c r="J1768" s="3">
        <f>AA1768</f>
        <v>0</v>
      </c>
      <c r="K1768" s="3">
        <f>AB1768</f>
        <v>0</v>
      </c>
      <c r="L1768" s="3">
        <f>AC1768</f>
        <v>2800</v>
      </c>
      <c r="M1768" s="3">
        <f>AD1768</f>
        <v>2800</v>
      </c>
      <c r="N1768" s="3">
        <f>AE1768</f>
        <v>2800</v>
      </c>
      <c r="O1768" s="3">
        <f>AF1768</f>
        <v>0</v>
      </c>
      <c r="P1768" s="3">
        <f>AG1768</f>
        <v>0</v>
      </c>
      <c r="Q1768" s="3">
        <f>AH1768</f>
        <v>0</v>
      </c>
      <c r="R1768" t="s">
        <v>4869</v>
      </c>
      <c r="S1768">
        <v>177</v>
      </c>
      <c r="T1768">
        <v>10885</v>
      </c>
      <c r="U1768">
        <v>20</v>
      </c>
      <c r="V1768" t="s">
        <v>4855</v>
      </c>
      <c r="W1768">
        <v>4</v>
      </c>
      <c r="X1768">
        <v>3.5</v>
      </c>
      <c r="Y1768">
        <v>10</v>
      </c>
      <c r="Z1768">
        <v>0</v>
      </c>
      <c r="AA1768">
        <v>0</v>
      </c>
      <c r="AB1768">
        <v>0</v>
      </c>
      <c r="AC1768">
        <v>2800</v>
      </c>
      <c r="AD1768">
        <v>2800</v>
      </c>
      <c r="AE1768">
        <v>2800</v>
      </c>
      <c r="AF1768">
        <v>0</v>
      </c>
      <c r="AG1768">
        <v>0</v>
      </c>
      <c r="AH1768">
        <v>0</v>
      </c>
      <c r="AI1768" t="s">
        <v>988</v>
      </c>
      <c r="AJ1768" t="s">
        <v>955</v>
      </c>
      <c r="AK1768" t="s">
        <v>14</v>
      </c>
      <c r="AL1768">
        <v>2009</v>
      </c>
      <c r="AM1768">
        <v>15</v>
      </c>
      <c r="AN1768" t="s">
        <v>182</v>
      </c>
      <c r="AO1768" t="s">
        <v>2586</v>
      </c>
    </row>
    <row r="1769" spans="1:41" x14ac:dyDescent="0.25">
      <c r="A1769">
        <f>MAX(A$8:A1768)+1</f>
        <v>1761</v>
      </c>
      <c r="B1769" s="2">
        <f>T1769</f>
        <v>10885</v>
      </c>
      <c r="C1769" s="2">
        <f>S1769</f>
        <v>47</v>
      </c>
      <c r="D1769" s="2" t="str">
        <f>AO1769</f>
        <v>OP / CAT3F / SEN A / CAT</v>
      </c>
      <c r="E1769" s="2">
        <f>U1769</f>
        <v>12</v>
      </c>
      <c r="F1769" s="2">
        <f>W1769</f>
        <v>1.25</v>
      </c>
      <c r="G1769" s="2">
        <f>X1769</f>
        <v>15</v>
      </c>
      <c r="H1769" s="2">
        <f>Y1769</f>
        <v>10</v>
      </c>
      <c r="I1769" s="3">
        <f>Z1769</f>
        <v>0</v>
      </c>
      <c r="J1769" s="3">
        <f>AA1769</f>
        <v>0</v>
      </c>
      <c r="K1769" s="3">
        <f>AB1769</f>
        <v>2250</v>
      </c>
      <c r="L1769" s="3">
        <f>AC1769</f>
        <v>2250</v>
      </c>
      <c r="M1769" s="3">
        <f>AD1769</f>
        <v>2250</v>
      </c>
      <c r="N1769" s="3">
        <f>AE1769</f>
        <v>2250</v>
      </c>
      <c r="O1769" s="3">
        <f>AF1769</f>
        <v>0</v>
      </c>
      <c r="P1769" s="3">
        <f>AG1769</f>
        <v>0</v>
      </c>
      <c r="Q1769" s="3">
        <f>AH1769</f>
        <v>0</v>
      </c>
      <c r="R1769" t="s">
        <v>4964</v>
      </c>
      <c r="S1769">
        <v>47</v>
      </c>
      <c r="T1769">
        <v>10885</v>
      </c>
      <c r="U1769">
        <v>12</v>
      </c>
      <c r="V1769" t="s">
        <v>4962</v>
      </c>
      <c r="W1769">
        <v>1.25</v>
      </c>
      <c r="X1769">
        <v>15</v>
      </c>
      <c r="Y1769">
        <v>10</v>
      </c>
      <c r="Z1769">
        <v>0</v>
      </c>
      <c r="AA1769">
        <v>0</v>
      </c>
      <c r="AB1769">
        <v>2250</v>
      </c>
      <c r="AC1769">
        <v>2250</v>
      </c>
      <c r="AD1769">
        <v>2250</v>
      </c>
      <c r="AE1769">
        <v>2250</v>
      </c>
      <c r="AF1769">
        <v>0</v>
      </c>
      <c r="AG1769">
        <v>0</v>
      </c>
      <c r="AH1769">
        <v>0</v>
      </c>
      <c r="AI1769" t="s">
        <v>988</v>
      </c>
      <c r="AJ1769" t="s">
        <v>955</v>
      </c>
      <c r="AK1769" t="s">
        <v>14</v>
      </c>
      <c r="AL1769">
        <v>2009</v>
      </c>
      <c r="AM1769">
        <v>15</v>
      </c>
      <c r="AN1769" t="s">
        <v>182</v>
      </c>
      <c r="AO1769" t="s">
        <v>80</v>
      </c>
    </row>
    <row r="1770" spans="1:41" x14ac:dyDescent="0.25">
      <c r="A1770">
        <f>MAX(A$8:A1769)+1</f>
        <v>1762</v>
      </c>
      <c r="B1770" s="2">
        <f>T1770</f>
        <v>10885</v>
      </c>
      <c r="C1770" s="2">
        <f>S1770</f>
        <v>59</v>
      </c>
      <c r="D1770" s="2" t="str">
        <f>AO1770</f>
        <v>OPC / BON3F / S21 / CAT</v>
      </c>
      <c r="E1770" s="2">
        <f>U1770</f>
        <v>5</v>
      </c>
      <c r="F1770" s="2">
        <f>W1770</f>
        <v>1</v>
      </c>
      <c r="G1770" s="2">
        <f>X1770</f>
        <v>9</v>
      </c>
      <c r="H1770" s="2">
        <f>Y1770</f>
        <v>10</v>
      </c>
      <c r="I1770" s="3">
        <f>Z1770</f>
        <v>0</v>
      </c>
      <c r="J1770" s="3">
        <f>AA1770</f>
        <v>0</v>
      </c>
      <c r="K1770" s="3">
        <f>AB1770</f>
        <v>0</v>
      </c>
      <c r="L1770" s="3">
        <f>AC1770</f>
        <v>450</v>
      </c>
      <c r="M1770" s="3">
        <f>AD1770</f>
        <v>450</v>
      </c>
      <c r="N1770" s="3">
        <f>AE1770</f>
        <v>450</v>
      </c>
      <c r="O1770" s="3">
        <f>AF1770</f>
        <v>0</v>
      </c>
      <c r="P1770" s="3">
        <f>AG1770</f>
        <v>0</v>
      </c>
      <c r="Q1770" s="3">
        <f>AH1770</f>
        <v>0</v>
      </c>
      <c r="R1770" t="s">
        <v>5224</v>
      </c>
      <c r="S1770">
        <v>59</v>
      </c>
      <c r="T1770">
        <v>10885</v>
      </c>
      <c r="U1770">
        <v>5</v>
      </c>
      <c r="V1770" t="s">
        <v>4962</v>
      </c>
      <c r="W1770">
        <v>1</v>
      </c>
      <c r="X1770">
        <v>9</v>
      </c>
      <c r="Y1770">
        <v>10</v>
      </c>
      <c r="Z1770">
        <v>0</v>
      </c>
      <c r="AA1770">
        <v>0</v>
      </c>
      <c r="AB1770">
        <v>0</v>
      </c>
      <c r="AC1770">
        <v>450</v>
      </c>
      <c r="AD1770">
        <v>450</v>
      </c>
      <c r="AE1770">
        <v>450</v>
      </c>
      <c r="AF1770">
        <v>0</v>
      </c>
      <c r="AG1770">
        <v>0</v>
      </c>
      <c r="AH1770">
        <v>0</v>
      </c>
      <c r="AI1770" t="s">
        <v>988</v>
      </c>
      <c r="AJ1770" t="s">
        <v>955</v>
      </c>
      <c r="AK1770" t="s">
        <v>14</v>
      </c>
      <c r="AL1770">
        <v>2009</v>
      </c>
      <c r="AM1770">
        <v>15</v>
      </c>
      <c r="AN1770" t="s">
        <v>182</v>
      </c>
      <c r="AO1770" t="s">
        <v>36</v>
      </c>
    </row>
    <row r="1771" spans="1:41" x14ac:dyDescent="0.25">
      <c r="A1771">
        <f>MAX(A$8:A1770)+1</f>
        <v>1763</v>
      </c>
      <c r="B1771" s="2">
        <f>T1771</f>
        <v>10887</v>
      </c>
      <c r="C1771" s="2">
        <f>S1771</f>
        <v>166</v>
      </c>
      <c r="D1771" s="2" t="str">
        <f>AO1771</f>
        <v>OP / CAT1F / CAD B / CAT</v>
      </c>
      <c r="E1771" s="2">
        <f>U1771</f>
        <v>10</v>
      </c>
      <c r="F1771" s="2">
        <f>W1771</f>
        <v>0.5</v>
      </c>
      <c r="G1771" s="2">
        <f>X1771</f>
        <v>3.5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175</v>
      </c>
      <c r="L1771" s="3">
        <f>AC1771</f>
        <v>175</v>
      </c>
      <c r="M1771" s="3">
        <f>AD1771</f>
        <v>175</v>
      </c>
      <c r="N1771" s="3">
        <f>AE1771</f>
        <v>175</v>
      </c>
      <c r="O1771" s="3">
        <f>AF1771</f>
        <v>0</v>
      </c>
      <c r="P1771" s="3">
        <f>AG1771</f>
        <v>0</v>
      </c>
      <c r="Q1771" s="3">
        <f>AH1771</f>
        <v>0</v>
      </c>
      <c r="R1771" t="s">
        <v>1005</v>
      </c>
      <c r="S1771">
        <v>166</v>
      </c>
      <c r="T1771">
        <v>10887</v>
      </c>
      <c r="U1771">
        <v>10</v>
      </c>
      <c r="V1771" t="s">
        <v>22</v>
      </c>
      <c r="W1771">
        <v>0.5</v>
      </c>
      <c r="X1771">
        <v>3.5</v>
      </c>
      <c r="Y1771">
        <v>10</v>
      </c>
      <c r="Z1771">
        <v>0</v>
      </c>
      <c r="AA1771">
        <v>0</v>
      </c>
      <c r="AB1771">
        <v>175</v>
      </c>
      <c r="AC1771">
        <v>175</v>
      </c>
      <c r="AD1771">
        <v>175</v>
      </c>
      <c r="AE1771">
        <v>175</v>
      </c>
      <c r="AF1771">
        <v>0</v>
      </c>
      <c r="AG1771">
        <v>0</v>
      </c>
      <c r="AH1771">
        <v>0</v>
      </c>
      <c r="AI1771" t="s">
        <v>1004</v>
      </c>
      <c r="AJ1771" t="s">
        <v>955</v>
      </c>
      <c r="AK1771" t="s">
        <v>14</v>
      </c>
      <c r="AL1771">
        <v>2008</v>
      </c>
      <c r="AM1771">
        <v>16</v>
      </c>
      <c r="AN1771" t="s">
        <v>85</v>
      </c>
      <c r="AO1771" t="s">
        <v>191</v>
      </c>
    </row>
    <row r="1772" spans="1:41" x14ac:dyDescent="0.25">
      <c r="A1772">
        <f>MAX(A$8:A1771)+1</f>
        <v>1764</v>
      </c>
      <c r="B1772" s="2">
        <f>T1772</f>
        <v>10887</v>
      </c>
      <c r="C1772" s="2">
        <f>S1772</f>
        <v>178</v>
      </c>
      <c r="D1772" s="2" t="str">
        <f>AO1772</f>
        <v>TOR / ZON / CAD / EST</v>
      </c>
      <c r="E1772" s="2">
        <f>U1772</f>
        <v>2</v>
      </c>
      <c r="F1772" s="2">
        <f>W1772</f>
        <v>2</v>
      </c>
      <c r="G1772" s="2">
        <f>X1772</f>
        <v>3.5</v>
      </c>
      <c r="H1772" s="2">
        <f>Y1772</f>
        <v>10</v>
      </c>
      <c r="I1772" s="3">
        <f>Z1772</f>
        <v>0</v>
      </c>
      <c r="J1772" s="3">
        <f>AA1772</f>
        <v>0</v>
      </c>
      <c r="K1772" s="3">
        <f>AB1772</f>
        <v>0</v>
      </c>
      <c r="L1772" s="3">
        <f>AC1772</f>
        <v>140</v>
      </c>
      <c r="M1772" s="3">
        <f>AD1772</f>
        <v>140</v>
      </c>
      <c r="N1772" s="3">
        <f>AE1772</f>
        <v>140</v>
      </c>
      <c r="O1772" s="3">
        <f>AF1772</f>
        <v>0</v>
      </c>
      <c r="P1772" s="3">
        <f>AG1772</f>
        <v>0</v>
      </c>
      <c r="Q1772" s="3">
        <f>AH1772</f>
        <v>0</v>
      </c>
      <c r="R1772" t="s">
        <v>4078</v>
      </c>
      <c r="S1772">
        <v>178</v>
      </c>
      <c r="T1772">
        <v>10887</v>
      </c>
      <c r="U1772">
        <v>2</v>
      </c>
      <c r="V1772" t="s">
        <v>3882</v>
      </c>
      <c r="W1772">
        <v>2</v>
      </c>
      <c r="X1772">
        <v>3.5</v>
      </c>
      <c r="Y1772">
        <v>10</v>
      </c>
      <c r="Z1772">
        <v>0</v>
      </c>
      <c r="AA1772">
        <v>0</v>
      </c>
      <c r="AB1772">
        <v>0</v>
      </c>
      <c r="AC1772">
        <v>140</v>
      </c>
      <c r="AD1772">
        <v>140</v>
      </c>
      <c r="AE1772">
        <v>140</v>
      </c>
      <c r="AF1772">
        <v>0</v>
      </c>
      <c r="AG1772">
        <v>0</v>
      </c>
      <c r="AH1772">
        <v>0</v>
      </c>
      <c r="AI1772" t="s">
        <v>1004</v>
      </c>
      <c r="AJ1772" t="s">
        <v>955</v>
      </c>
      <c r="AK1772" t="s">
        <v>14</v>
      </c>
      <c r="AL1772">
        <v>2008</v>
      </c>
      <c r="AM1772">
        <v>16</v>
      </c>
      <c r="AN1772" t="s">
        <v>85</v>
      </c>
      <c r="AO1772" t="s">
        <v>2141</v>
      </c>
    </row>
    <row r="1773" spans="1:41" x14ac:dyDescent="0.25">
      <c r="A1773">
        <f>MAX(A$8:A1772)+1</f>
        <v>1765</v>
      </c>
      <c r="B1773" s="2">
        <f>T1773</f>
        <v>10887</v>
      </c>
      <c r="C1773" s="2">
        <f>S1773</f>
        <v>181</v>
      </c>
      <c r="D1773" s="2" t="str">
        <f>AO1773</f>
        <v>CAMP / CAT / CAD / CAT</v>
      </c>
      <c r="E1773" s="2">
        <f>U1773</f>
        <v>2</v>
      </c>
      <c r="F1773" s="2">
        <f>W1773</f>
        <v>2</v>
      </c>
      <c r="G1773" s="2">
        <f>X1773</f>
        <v>3.5</v>
      </c>
      <c r="H1773" s="2">
        <f>Y1773</f>
        <v>10</v>
      </c>
      <c r="I1773" s="3">
        <f>Z1773</f>
        <v>0</v>
      </c>
      <c r="J1773" s="3">
        <f>AA1773</f>
        <v>0</v>
      </c>
      <c r="K1773" s="3">
        <f>AB1773</f>
        <v>0</v>
      </c>
      <c r="L1773" s="3">
        <f>AC1773</f>
        <v>0</v>
      </c>
      <c r="M1773" s="3">
        <f>AD1773</f>
        <v>0</v>
      </c>
      <c r="N1773" s="3">
        <f>AE1773</f>
        <v>140</v>
      </c>
      <c r="O1773" s="3">
        <f>AF1773</f>
        <v>0</v>
      </c>
      <c r="P1773" s="3">
        <f>AG1773</f>
        <v>0</v>
      </c>
      <c r="Q1773" s="3">
        <f>AH1773</f>
        <v>0</v>
      </c>
      <c r="R1773" t="s">
        <v>2353</v>
      </c>
      <c r="S1773">
        <v>181</v>
      </c>
      <c r="T1773">
        <v>10887</v>
      </c>
      <c r="U1773">
        <v>2</v>
      </c>
      <c r="V1773" t="s">
        <v>4113</v>
      </c>
      <c r="W1773">
        <v>2</v>
      </c>
      <c r="X1773">
        <v>3.5</v>
      </c>
      <c r="Y1773">
        <v>10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140</v>
      </c>
      <c r="AF1773">
        <v>0</v>
      </c>
      <c r="AG1773">
        <v>0</v>
      </c>
      <c r="AH1773">
        <v>0</v>
      </c>
      <c r="AI1773" t="s">
        <v>1004</v>
      </c>
      <c r="AJ1773" t="s">
        <v>955</v>
      </c>
      <c r="AK1773" t="s">
        <v>14</v>
      </c>
      <c r="AL1773">
        <v>2008</v>
      </c>
      <c r="AM1773">
        <v>16</v>
      </c>
      <c r="AN1773" t="s">
        <v>85</v>
      </c>
      <c r="AO1773" t="s">
        <v>2255</v>
      </c>
    </row>
    <row r="1774" spans="1:41" x14ac:dyDescent="0.25">
      <c r="A1774">
        <f>MAX(A$8:A1773)+1</f>
        <v>1766</v>
      </c>
      <c r="B1774" s="2">
        <f>T1774</f>
        <v>10887</v>
      </c>
      <c r="C1774" s="2">
        <f>S1774</f>
        <v>169</v>
      </c>
      <c r="D1774" s="2" t="str">
        <f>AO1774</f>
        <v>OP / CAT2F / CAD B / CAT</v>
      </c>
      <c r="E1774" s="2">
        <f>U1774</f>
        <v>12</v>
      </c>
      <c r="F1774" s="2">
        <f>W1774</f>
        <v>0.5</v>
      </c>
      <c r="G1774" s="2">
        <f>X1774</f>
        <v>3.5</v>
      </c>
      <c r="H1774" s="2">
        <f>Y1774</f>
        <v>10</v>
      </c>
      <c r="I1774" s="3">
        <f>Z1774</f>
        <v>0</v>
      </c>
      <c r="J1774" s="3">
        <f>AA1774</f>
        <v>0</v>
      </c>
      <c r="K1774" s="3">
        <f>AB1774</f>
        <v>210</v>
      </c>
      <c r="L1774" s="3">
        <f>AC1774</f>
        <v>210</v>
      </c>
      <c r="M1774" s="3">
        <f>AD1774</f>
        <v>210</v>
      </c>
      <c r="N1774" s="3">
        <f>AE1774</f>
        <v>210</v>
      </c>
      <c r="O1774" s="3">
        <f>AF1774</f>
        <v>0</v>
      </c>
      <c r="P1774" s="3">
        <f>AG1774</f>
        <v>0</v>
      </c>
      <c r="Q1774" s="3">
        <f>AH1774</f>
        <v>0</v>
      </c>
      <c r="R1774" t="s">
        <v>4351</v>
      </c>
      <c r="S1774">
        <v>169</v>
      </c>
      <c r="T1774">
        <v>10887</v>
      </c>
      <c r="U1774">
        <v>12</v>
      </c>
      <c r="V1774" t="s">
        <v>4225</v>
      </c>
      <c r="W1774">
        <v>0.5</v>
      </c>
      <c r="X1774">
        <v>3.5</v>
      </c>
      <c r="Y1774">
        <v>10</v>
      </c>
      <c r="Z1774">
        <v>0</v>
      </c>
      <c r="AA1774">
        <v>0</v>
      </c>
      <c r="AB1774">
        <v>210</v>
      </c>
      <c r="AC1774">
        <v>210</v>
      </c>
      <c r="AD1774">
        <v>210</v>
      </c>
      <c r="AE1774">
        <v>210</v>
      </c>
      <c r="AF1774">
        <v>0</v>
      </c>
      <c r="AG1774">
        <v>0</v>
      </c>
      <c r="AH1774">
        <v>0</v>
      </c>
      <c r="AI1774" t="s">
        <v>1004</v>
      </c>
      <c r="AJ1774" t="s">
        <v>955</v>
      </c>
      <c r="AK1774" t="s">
        <v>14</v>
      </c>
      <c r="AL1774">
        <v>2008</v>
      </c>
      <c r="AM1774">
        <v>16</v>
      </c>
      <c r="AN1774" t="s">
        <v>85</v>
      </c>
      <c r="AO1774" t="s">
        <v>2039</v>
      </c>
    </row>
    <row r="1775" spans="1:41" x14ac:dyDescent="0.25">
      <c r="A1775">
        <f>MAX(A$8:A1774)+1</f>
        <v>1767</v>
      </c>
      <c r="B1775" s="2">
        <f>T1775</f>
        <v>10887</v>
      </c>
      <c r="C1775" s="2">
        <f>S1775</f>
        <v>172</v>
      </c>
      <c r="D1775" s="2" t="str">
        <f>AO1775</f>
        <v>OP / CAT3F / CAD A / CAT</v>
      </c>
      <c r="E1775" s="2">
        <f>U1775</f>
        <v>12</v>
      </c>
      <c r="F1775" s="2">
        <f>W1775</f>
        <v>1</v>
      </c>
      <c r="G1775" s="2">
        <f>X1775</f>
        <v>3.5</v>
      </c>
      <c r="H1775" s="2">
        <f>Y1775</f>
        <v>10</v>
      </c>
      <c r="I1775" s="3">
        <f>Z1775</f>
        <v>0</v>
      </c>
      <c r="J1775" s="3">
        <f>AA1775</f>
        <v>0</v>
      </c>
      <c r="K1775" s="3">
        <f>AB1775</f>
        <v>420</v>
      </c>
      <c r="L1775" s="3">
        <f>AC1775</f>
        <v>420</v>
      </c>
      <c r="M1775" s="3">
        <f>AD1775</f>
        <v>420</v>
      </c>
      <c r="N1775" s="3">
        <f>AE1775</f>
        <v>420</v>
      </c>
      <c r="O1775" s="3">
        <f>AF1775</f>
        <v>0</v>
      </c>
      <c r="P1775" s="3">
        <f>AG1775</f>
        <v>0</v>
      </c>
      <c r="Q1775" s="3">
        <f>AH1775</f>
        <v>0</v>
      </c>
      <c r="R1775" t="s">
        <v>5041</v>
      </c>
      <c r="S1775">
        <v>172</v>
      </c>
      <c r="T1775">
        <v>10887</v>
      </c>
      <c r="U1775">
        <v>12</v>
      </c>
      <c r="V1775" t="s">
        <v>4962</v>
      </c>
      <c r="W1775">
        <v>1</v>
      </c>
      <c r="X1775">
        <v>3.5</v>
      </c>
      <c r="Y1775">
        <v>10</v>
      </c>
      <c r="Z1775">
        <v>0</v>
      </c>
      <c r="AA1775">
        <v>0</v>
      </c>
      <c r="AB1775">
        <v>420</v>
      </c>
      <c r="AC1775">
        <v>420</v>
      </c>
      <c r="AD1775">
        <v>420</v>
      </c>
      <c r="AE1775">
        <v>420</v>
      </c>
      <c r="AF1775">
        <v>0</v>
      </c>
      <c r="AG1775">
        <v>0</v>
      </c>
      <c r="AH1775">
        <v>0</v>
      </c>
      <c r="AI1775" t="s">
        <v>1004</v>
      </c>
      <c r="AJ1775" t="s">
        <v>955</v>
      </c>
      <c r="AK1775" t="s">
        <v>14</v>
      </c>
      <c r="AL1775">
        <v>2008</v>
      </c>
      <c r="AM1775">
        <v>16</v>
      </c>
      <c r="AN1775" t="s">
        <v>85</v>
      </c>
      <c r="AO1775" t="s">
        <v>2545</v>
      </c>
    </row>
    <row r="1776" spans="1:41" x14ac:dyDescent="0.25">
      <c r="A1776">
        <f>MAX(A$8:A1775)+1</f>
        <v>1768</v>
      </c>
      <c r="B1776" s="2">
        <f>T1776</f>
        <v>10887</v>
      </c>
      <c r="C1776" s="2">
        <f>S1776</f>
        <v>197</v>
      </c>
      <c r="D1776" s="2" t="str">
        <f>AO1776</f>
        <v>CAMP / CAT / COM B / CAT</v>
      </c>
      <c r="E1776" s="2">
        <f>U1776</f>
        <v>4</v>
      </c>
      <c r="F1776" s="2">
        <f>W1776</f>
        <v>0.1</v>
      </c>
      <c r="G1776" s="2">
        <f>X1776</f>
        <v>15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60</v>
      </c>
      <c r="L1776" s="3">
        <f>AC1776</f>
        <v>0</v>
      </c>
      <c r="M1776" s="3">
        <f>AD1776</f>
        <v>0</v>
      </c>
      <c r="N1776" s="3">
        <f>AE1776</f>
        <v>0</v>
      </c>
      <c r="O1776" s="3">
        <f>AF1776</f>
        <v>0</v>
      </c>
      <c r="P1776" s="3">
        <f>AG1776</f>
        <v>0</v>
      </c>
      <c r="Q1776" s="3">
        <f>AH1776</f>
        <v>0</v>
      </c>
      <c r="R1776" t="s">
        <v>5350</v>
      </c>
      <c r="S1776">
        <v>197</v>
      </c>
      <c r="T1776">
        <v>10887</v>
      </c>
      <c r="U1776">
        <v>4</v>
      </c>
      <c r="V1776" t="s">
        <v>5284</v>
      </c>
      <c r="W1776">
        <v>0.1</v>
      </c>
      <c r="X1776">
        <v>15</v>
      </c>
      <c r="Y1776">
        <v>10</v>
      </c>
      <c r="Z1776">
        <v>0</v>
      </c>
      <c r="AA1776">
        <v>0</v>
      </c>
      <c r="AB1776">
        <v>60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 t="s">
        <v>1004</v>
      </c>
      <c r="AJ1776" t="s">
        <v>955</v>
      </c>
      <c r="AK1776" t="s">
        <v>14</v>
      </c>
      <c r="AL1776">
        <v>2008</v>
      </c>
      <c r="AM1776">
        <v>16</v>
      </c>
      <c r="AN1776" t="s">
        <v>85</v>
      </c>
      <c r="AO1776" t="s">
        <v>5339</v>
      </c>
    </row>
    <row r="1777" spans="1:41" x14ac:dyDescent="0.25">
      <c r="A1777">
        <f>MAX(A$8:A1776)+1</f>
        <v>1769</v>
      </c>
      <c r="B1777" s="2">
        <f>T1777</f>
        <v>10899</v>
      </c>
      <c r="C1777" s="2">
        <f>S1777</f>
        <v>3</v>
      </c>
      <c r="D1777" s="2" t="str">
        <f>AO1777</f>
        <v>LLIGUES ESTATALS /  /  / EST</v>
      </c>
      <c r="E1777" s="2">
        <f>U1777</f>
        <v>51.199999999999953</v>
      </c>
      <c r="F1777" s="2">
        <f>W1777</f>
        <v>1</v>
      </c>
      <c r="G1777" s="2">
        <f>X1777</f>
        <v>1</v>
      </c>
      <c r="H1777" s="2">
        <f>Y1777</f>
        <v>1</v>
      </c>
      <c r="I1777" s="3">
        <f>Z1777</f>
        <v>0</v>
      </c>
      <c r="J1777" s="3">
        <f>AA1777</f>
        <v>0</v>
      </c>
      <c r="K1777" s="3">
        <f>AB1777</f>
        <v>51.199999999999953</v>
      </c>
      <c r="L1777" s="3">
        <f>AC1777</f>
        <v>0</v>
      </c>
      <c r="M1777" s="3">
        <f>AD1777</f>
        <v>0</v>
      </c>
      <c r="N1777" s="3">
        <f>AE1777</f>
        <v>0</v>
      </c>
      <c r="O1777" s="3">
        <f>AF1777</f>
        <v>0</v>
      </c>
      <c r="P1777" s="3">
        <f>AG1777</f>
        <v>0</v>
      </c>
      <c r="Q1777" s="3">
        <f>AH1777</f>
        <v>0</v>
      </c>
      <c r="R1777" t="s">
        <v>2986</v>
      </c>
      <c r="S1777">
        <v>3</v>
      </c>
      <c r="T1777">
        <v>10899</v>
      </c>
      <c r="U1777">
        <v>51.199999999999953</v>
      </c>
      <c r="V1777" t="s">
        <v>11</v>
      </c>
      <c r="W1777">
        <v>1</v>
      </c>
      <c r="X1777">
        <v>1</v>
      </c>
      <c r="Y1777">
        <v>1</v>
      </c>
      <c r="Z1777">
        <v>0</v>
      </c>
      <c r="AA1777">
        <v>0</v>
      </c>
      <c r="AB1777">
        <v>51.199999999999953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 t="s">
        <v>968</v>
      </c>
      <c r="AJ1777" t="s">
        <v>955</v>
      </c>
      <c r="AK1777" t="s">
        <v>14</v>
      </c>
      <c r="AL1777">
        <v>2009</v>
      </c>
      <c r="AM1777">
        <v>15</v>
      </c>
      <c r="AN1777" t="s">
        <v>182</v>
      </c>
      <c r="AO1777" t="s">
        <v>1693</v>
      </c>
    </row>
    <row r="1778" spans="1:41" x14ac:dyDescent="0.25">
      <c r="A1778">
        <f>MAX(A$8:A1777)+1</f>
        <v>1770</v>
      </c>
      <c r="B1778" s="2">
        <f>T1778</f>
        <v>10899</v>
      </c>
      <c r="C1778" s="2">
        <f>S1778</f>
        <v>166</v>
      </c>
      <c r="D1778" s="2" t="str">
        <f>AO1778</f>
        <v>OP / CAT1F / CAD B / CAT</v>
      </c>
      <c r="E1778" s="2">
        <f>U1778</f>
        <v>10</v>
      </c>
      <c r="F1778" s="2">
        <f>W1778</f>
        <v>0.5</v>
      </c>
      <c r="G1778" s="2">
        <f>X1778</f>
        <v>3.5</v>
      </c>
      <c r="H1778" s="2">
        <f>Y1778</f>
        <v>10</v>
      </c>
      <c r="I1778" s="3">
        <f>Z1778</f>
        <v>0</v>
      </c>
      <c r="J1778" s="3">
        <f>AA1778</f>
        <v>0</v>
      </c>
      <c r="K1778" s="3">
        <f>AB1778</f>
        <v>175</v>
      </c>
      <c r="L1778" s="3">
        <f>AC1778</f>
        <v>175</v>
      </c>
      <c r="M1778" s="3">
        <f>AD1778</f>
        <v>175</v>
      </c>
      <c r="N1778" s="3">
        <f>AE1778</f>
        <v>175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3621</v>
      </c>
      <c r="S1778">
        <v>166</v>
      </c>
      <c r="T1778">
        <v>10899</v>
      </c>
      <c r="U1778">
        <v>10</v>
      </c>
      <c r="V1778" t="s">
        <v>22</v>
      </c>
      <c r="W1778">
        <v>0.5</v>
      </c>
      <c r="X1778">
        <v>3.5</v>
      </c>
      <c r="Y1778">
        <v>10</v>
      </c>
      <c r="Z1778">
        <v>0</v>
      </c>
      <c r="AA1778">
        <v>0</v>
      </c>
      <c r="AB1778">
        <v>175</v>
      </c>
      <c r="AC1778">
        <v>175</v>
      </c>
      <c r="AD1778">
        <v>175</v>
      </c>
      <c r="AE1778">
        <v>175</v>
      </c>
      <c r="AF1778">
        <v>0</v>
      </c>
      <c r="AG1778">
        <v>0</v>
      </c>
      <c r="AH1778">
        <v>0</v>
      </c>
      <c r="AI1778" t="s">
        <v>968</v>
      </c>
      <c r="AJ1778" t="s">
        <v>955</v>
      </c>
      <c r="AK1778" t="s">
        <v>14</v>
      </c>
      <c r="AL1778">
        <v>2009</v>
      </c>
      <c r="AM1778">
        <v>15</v>
      </c>
      <c r="AN1778" t="s">
        <v>182</v>
      </c>
      <c r="AO1778" t="s">
        <v>191</v>
      </c>
    </row>
    <row r="1779" spans="1:41" x14ac:dyDescent="0.25">
      <c r="A1779">
        <f>MAX(A$8:A1778)+1</f>
        <v>1771</v>
      </c>
      <c r="B1779" s="2">
        <f>T1779</f>
        <v>10899</v>
      </c>
      <c r="C1779" s="2">
        <f>S1779</f>
        <v>181</v>
      </c>
      <c r="D1779" s="2" t="str">
        <f>AO1779</f>
        <v>CAMP / CAT / CAD / CAT</v>
      </c>
      <c r="E1779" s="2">
        <f>U1779</f>
        <v>2</v>
      </c>
      <c r="F1779" s="2">
        <f>W1779</f>
        <v>2</v>
      </c>
      <c r="G1779" s="2">
        <f>X1779</f>
        <v>3.5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0</v>
      </c>
      <c r="L1779" s="3">
        <f>AC1779</f>
        <v>0</v>
      </c>
      <c r="M1779" s="3">
        <f>AD1779</f>
        <v>0</v>
      </c>
      <c r="N1779" s="3">
        <f>AE1779</f>
        <v>140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4140</v>
      </c>
      <c r="S1779">
        <v>181</v>
      </c>
      <c r="T1779">
        <v>10899</v>
      </c>
      <c r="U1779">
        <v>2</v>
      </c>
      <c r="V1779" t="s">
        <v>4113</v>
      </c>
      <c r="W1779">
        <v>2</v>
      </c>
      <c r="X1779">
        <v>3.5</v>
      </c>
      <c r="Y1779">
        <v>10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140</v>
      </c>
      <c r="AF1779">
        <v>0</v>
      </c>
      <c r="AG1779">
        <v>0</v>
      </c>
      <c r="AH1779">
        <v>0</v>
      </c>
      <c r="AI1779" t="s">
        <v>968</v>
      </c>
      <c r="AJ1779" t="s">
        <v>955</v>
      </c>
      <c r="AK1779" t="s">
        <v>14</v>
      </c>
      <c r="AL1779">
        <v>2009</v>
      </c>
      <c r="AM1779">
        <v>15</v>
      </c>
      <c r="AN1779" t="s">
        <v>182</v>
      </c>
      <c r="AO1779" t="s">
        <v>2255</v>
      </c>
    </row>
    <row r="1780" spans="1:41" x14ac:dyDescent="0.25">
      <c r="A1780">
        <f>MAX(A$8:A1779)+1</f>
        <v>1772</v>
      </c>
      <c r="B1780" s="2">
        <f>T1780</f>
        <v>10899</v>
      </c>
      <c r="C1780" s="2">
        <f>S1780</f>
        <v>169</v>
      </c>
      <c r="D1780" s="2" t="str">
        <f>AO1780</f>
        <v>OP / CAT2F / CAD B / CAT</v>
      </c>
      <c r="E1780" s="2">
        <f>U1780</f>
        <v>8</v>
      </c>
      <c r="F1780" s="2">
        <f>W1780</f>
        <v>0.5</v>
      </c>
      <c r="G1780" s="2">
        <f>X1780</f>
        <v>3.5</v>
      </c>
      <c r="H1780" s="2">
        <f>Y1780</f>
        <v>10</v>
      </c>
      <c r="I1780" s="3">
        <f>Z1780</f>
        <v>0</v>
      </c>
      <c r="J1780" s="3">
        <f>AA1780</f>
        <v>0</v>
      </c>
      <c r="K1780" s="3">
        <f>AB1780</f>
        <v>140</v>
      </c>
      <c r="L1780" s="3">
        <f>AC1780</f>
        <v>140</v>
      </c>
      <c r="M1780" s="3">
        <f>AD1780</f>
        <v>140</v>
      </c>
      <c r="N1780" s="3">
        <f>AE1780</f>
        <v>140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4356</v>
      </c>
      <c r="S1780">
        <v>169</v>
      </c>
      <c r="T1780">
        <v>10899</v>
      </c>
      <c r="U1780">
        <v>8</v>
      </c>
      <c r="V1780" t="s">
        <v>4225</v>
      </c>
      <c r="W1780">
        <v>0.5</v>
      </c>
      <c r="X1780">
        <v>3.5</v>
      </c>
      <c r="Y1780">
        <v>10</v>
      </c>
      <c r="Z1780">
        <v>0</v>
      </c>
      <c r="AA1780">
        <v>0</v>
      </c>
      <c r="AB1780">
        <v>140</v>
      </c>
      <c r="AC1780">
        <v>140</v>
      </c>
      <c r="AD1780">
        <v>140</v>
      </c>
      <c r="AE1780">
        <v>140</v>
      </c>
      <c r="AF1780">
        <v>0</v>
      </c>
      <c r="AG1780">
        <v>0</v>
      </c>
      <c r="AH1780">
        <v>0</v>
      </c>
      <c r="AI1780" t="s">
        <v>968</v>
      </c>
      <c r="AJ1780" t="s">
        <v>955</v>
      </c>
      <c r="AK1780" t="s">
        <v>14</v>
      </c>
      <c r="AL1780">
        <v>2009</v>
      </c>
      <c r="AM1780">
        <v>15</v>
      </c>
      <c r="AN1780" t="s">
        <v>182</v>
      </c>
      <c r="AO1780" t="s">
        <v>2039</v>
      </c>
    </row>
    <row r="1781" spans="1:41" x14ac:dyDescent="0.25">
      <c r="A1781">
        <f>MAX(A$8:A1780)+1</f>
        <v>1773</v>
      </c>
      <c r="B1781" s="2">
        <f>T1781</f>
        <v>10899</v>
      </c>
      <c r="C1781" s="2">
        <f>S1781</f>
        <v>172</v>
      </c>
      <c r="D1781" s="2" t="str">
        <f>AO1781</f>
        <v>OP / CAT3F / CAD A / CAT</v>
      </c>
      <c r="E1781" s="2">
        <f>U1781</f>
        <v>4</v>
      </c>
      <c r="F1781" s="2">
        <f>W1781</f>
        <v>1</v>
      </c>
      <c r="G1781" s="2">
        <f>X1781</f>
        <v>3.5</v>
      </c>
      <c r="H1781" s="2">
        <f>Y1781</f>
        <v>10</v>
      </c>
      <c r="I1781" s="3">
        <f>Z1781</f>
        <v>0</v>
      </c>
      <c r="J1781" s="3">
        <f>AA1781</f>
        <v>0</v>
      </c>
      <c r="K1781" s="3">
        <f>AB1781</f>
        <v>140</v>
      </c>
      <c r="L1781" s="3">
        <f>AC1781</f>
        <v>140</v>
      </c>
      <c r="M1781" s="3">
        <f>AD1781</f>
        <v>140</v>
      </c>
      <c r="N1781" s="3">
        <f>AE1781</f>
        <v>140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5055</v>
      </c>
      <c r="S1781">
        <v>172</v>
      </c>
      <c r="T1781">
        <v>10899</v>
      </c>
      <c r="U1781">
        <v>4</v>
      </c>
      <c r="V1781" t="s">
        <v>4962</v>
      </c>
      <c r="W1781">
        <v>1</v>
      </c>
      <c r="X1781">
        <v>3.5</v>
      </c>
      <c r="Y1781">
        <v>10</v>
      </c>
      <c r="Z1781">
        <v>0</v>
      </c>
      <c r="AA1781">
        <v>0</v>
      </c>
      <c r="AB1781">
        <v>140</v>
      </c>
      <c r="AC1781">
        <v>140</v>
      </c>
      <c r="AD1781">
        <v>140</v>
      </c>
      <c r="AE1781">
        <v>140</v>
      </c>
      <c r="AF1781">
        <v>0</v>
      </c>
      <c r="AG1781">
        <v>0</v>
      </c>
      <c r="AH1781">
        <v>0</v>
      </c>
      <c r="AI1781" t="s">
        <v>968</v>
      </c>
      <c r="AJ1781" t="s">
        <v>955</v>
      </c>
      <c r="AK1781" t="s">
        <v>14</v>
      </c>
      <c r="AL1781">
        <v>2009</v>
      </c>
      <c r="AM1781">
        <v>15</v>
      </c>
      <c r="AN1781" t="s">
        <v>182</v>
      </c>
      <c r="AO1781" t="s">
        <v>2545</v>
      </c>
    </row>
    <row r="1782" spans="1:41" x14ac:dyDescent="0.25">
      <c r="A1782">
        <f>MAX(A$8:A1781)+1</f>
        <v>1774</v>
      </c>
      <c r="B1782" s="2">
        <f>T1782</f>
        <v>10912</v>
      </c>
      <c r="C1782" s="2">
        <f>S1782</f>
        <v>182</v>
      </c>
      <c r="D1782" s="2" t="str">
        <f>AO1782</f>
        <v>CAMP / ESP / CAD / CAT</v>
      </c>
      <c r="E1782" s="2">
        <f>U1782</f>
        <v>0.5</v>
      </c>
      <c r="F1782" s="2">
        <f>W1782</f>
        <v>4</v>
      </c>
      <c r="G1782" s="2">
        <f>X1782</f>
        <v>3.5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0</v>
      </c>
      <c r="L1782" s="3">
        <f>AC1782</f>
        <v>0</v>
      </c>
      <c r="M1782" s="3">
        <f>AD1782</f>
        <v>0</v>
      </c>
      <c r="N1782" s="3">
        <f>AE1782</f>
        <v>0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2831</v>
      </c>
      <c r="S1782">
        <v>182</v>
      </c>
      <c r="T1782">
        <v>10912</v>
      </c>
      <c r="U1782">
        <v>0.5</v>
      </c>
      <c r="V1782" t="s">
        <v>11</v>
      </c>
      <c r="W1782">
        <v>4</v>
      </c>
      <c r="X1782">
        <v>3.5</v>
      </c>
      <c r="Y1782">
        <v>10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 t="s">
        <v>1299</v>
      </c>
      <c r="AJ1782" t="s">
        <v>1255</v>
      </c>
      <c r="AK1782" t="s">
        <v>14</v>
      </c>
      <c r="AL1782">
        <v>2007</v>
      </c>
      <c r="AM1782">
        <v>17</v>
      </c>
      <c r="AN1782" t="s">
        <v>29</v>
      </c>
      <c r="AO1782" t="s">
        <v>2674</v>
      </c>
    </row>
    <row r="1783" spans="1:41" x14ac:dyDescent="0.25">
      <c r="A1783">
        <f>MAX(A$8:A1782)+1</f>
        <v>1775</v>
      </c>
      <c r="B1783" s="2">
        <f>T1783</f>
        <v>10912</v>
      </c>
      <c r="C1783" s="2">
        <f>S1783</f>
        <v>154</v>
      </c>
      <c r="D1783" s="2" t="str">
        <f>AO1783</f>
        <v>OP / CAT1F / JUV B / CAT</v>
      </c>
      <c r="E1783" s="2">
        <f>U1783</f>
        <v>10</v>
      </c>
      <c r="F1783" s="2">
        <f>W1783</f>
        <v>0.4</v>
      </c>
      <c r="G1783" s="2">
        <f>X1783</f>
        <v>6</v>
      </c>
      <c r="H1783" s="2">
        <f>Y1783</f>
        <v>10</v>
      </c>
      <c r="I1783" s="3">
        <f>Z1783</f>
        <v>0</v>
      </c>
      <c r="J1783" s="3">
        <f>AA1783</f>
        <v>0</v>
      </c>
      <c r="K1783" s="3">
        <f>AB1783</f>
        <v>240</v>
      </c>
      <c r="L1783" s="3">
        <f>AC1783</f>
        <v>240</v>
      </c>
      <c r="M1783" s="3">
        <f>AD1783</f>
        <v>240</v>
      </c>
      <c r="N1783" s="3">
        <f>AE1783</f>
        <v>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3746</v>
      </c>
      <c r="S1783">
        <v>154</v>
      </c>
      <c r="T1783">
        <v>10912</v>
      </c>
      <c r="U1783">
        <v>10</v>
      </c>
      <c r="V1783" t="s">
        <v>22</v>
      </c>
      <c r="W1783">
        <v>0.4</v>
      </c>
      <c r="X1783">
        <v>6</v>
      </c>
      <c r="Y1783">
        <v>10</v>
      </c>
      <c r="Z1783">
        <v>0</v>
      </c>
      <c r="AA1783">
        <v>0</v>
      </c>
      <c r="AB1783">
        <v>240</v>
      </c>
      <c r="AC1783">
        <v>240</v>
      </c>
      <c r="AD1783">
        <v>240</v>
      </c>
      <c r="AE1783">
        <v>0</v>
      </c>
      <c r="AF1783">
        <v>0</v>
      </c>
      <c r="AG1783">
        <v>0</v>
      </c>
      <c r="AH1783">
        <v>0</v>
      </c>
      <c r="AI1783" t="s">
        <v>1299</v>
      </c>
      <c r="AJ1783" t="s">
        <v>1255</v>
      </c>
      <c r="AK1783" t="s">
        <v>14</v>
      </c>
      <c r="AL1783">
        <v>2007</v>
      </c>
      <c r="AM1783">
        <v>17</v>
      </c>
      <c r="AN1783" t="s">
        <v>29</v>
      </c>
      <c r="AO1783" t="s">
        <v>73</v>
      </c>
    </row>
    <row r="1784" spans="1:41" x14ac:dyDescent="0.25">
      <c r="A1784">
        <f>MAX(A$8:A1783)+1</f>
        <v>1776</v>
      </c>
      <c r="B1784" s="2">
        <f>T1784</f>
        <v>10912</v>
      </c>
      <c r="C1784" s="2">
        <f>S1784</f>
        <v>78</v>
      </c>
      <c r="D1784" s="2" t="str">
        <f>AO1784</f>
        <v>TOR / ZON / JUV / EST</v>
      </c>
      <c r="E1784" s="2">
        <f>U1784</f>
        <v>2</v>
      </c>
      <c r="F1784" s="2">
        <f>W1784</f>
        <v>2</v>
      </c>
      <c r="G1784" s="2">
        <f>X1784</f>
        <v>6</v>
      </c>
      <c r="H1784" s="2">
        <f>Y1784</f>
        <v>10</v>
      </c>
      <c r="I1784" s="3">
        <f>Z1784</f>
        <v>0</v>
      </c>
      <c r="J1784" s="3">
        <f>AA1784</f>
        <v>0</v>
      </c>
      <c r="K1784" s="3">
        <f>AB1784</f>
        <v>0</v>
      </c>
      <c r="L1784" s="3">
        <f>AC1784</f>
        <v>240</v>
      </c>
      <c r="M1784" s="3">
        <f>AD1784</f>
        <v>240</v>
      </c>
      <c r="N1784" s="3">
        <f>AE1784</f>
        <v>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3917</v>
      </c>
      <c r="S1784">
        <v>78</v>
      </c>
      <c r="T1784">
        <v>10912</v>
      </c>
      <c r="U1784">
        <v>2</v>
      </c>
      <c r="V1784" t="s">
        <v>3882</v>
      </c>
      <c r="W1784">
        <v>2</v>
      </c>
      <c r="X1784">
        <v>6</v>
      </c>
      <c r="Y1784">
        <v>10</v>
      </c>
      <c r="Z1784">
        <v>0</v>
      </c>
      <c r="AA1784">
        <v>0</v>
      </c>
      <c r="AB1784">
        <v>0</v>
      </c>
      <c r="AC1784">
        <v>240</v>
      </c>
      <c r="AD1784">
        <v>240</v>
      </c>
      <c r="AE1784">
        <v>0</v>
      </c>
      <c r="AF1784">
        <v>0</v>
      </c>
      <c r="AG1784">
        <v>0</v>
      </c>
      <c r="AH1784">
        <v>0</v>
      </c>
      <c r="AI1784" t="s">
        <v>1299</v>
      </c>
      <c r="AJ1784" t="s">
        <v>1255</v>
      </c>
      <c r="AK1784" t="s">
        <v>14</v>
      </c>
      <c r="AL1784">
        <v>2007</v>
      </c>
      <c r="AM1784">
        <v>17</v>
      </c>
      <c r="AN1784" t="s">
        <v>29</v>
      </c>
      <c r="AO1784" t="s">
        <v>39</v>
      </c>
    </row>
    <row r="1785" spans="1:41" x14ac:dyDescent="0.25">
      <c r="A1785">
        <f>MAX(A$8:A1784)+1</f>
        <v>1777</v>
      </c>
      <c r="B1785" s="2">
        <f>T1785</f>
        <v>10912</v>
      </c>
      <c r="C1785" s="2">
        <f>S1785</f>
        <v>120</v>
      </c>
      <c r="D1785" s="2" t="str">
        <f>AO1785</f>
        <v>CAMP / CAT / JUV / CAT</v>
      </c>
      <c r="E1785" s="2">
        <f>U1785</f>
        <v>1</v>
      </c>
      <c r="F1785" s="2">
        <f>W1785</f>
        <v>2</v>
      </c>
      <c r="G1785" s="2">
        <f>X1785</f>
        <v>6</v>
      </c>
      <c r="H1785" s="2">
        <f>Y1785</f>
        <v>10</v>
      </c>
      <c r="I1785" s="3">
        <f>Z1785</f>
        <v>0</v>
      </c>
      <c r="J1785" s="3">
        <f>AA1785</f>
        <v>0</v>
      </c>
      <c r="K1785" s="3">
        <f>AB1785</f>
        <v>0</v>
      </c>
      <c r="L1785" s="3">
        <f>AC1785</f>
        <v>0</v>
      </c>
      <c r="M1785" s="3">
        <f>AD1785</f>
        <v>120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4212</v>
      </c>
      <c r="S1785">
        <v>120</v>
      </c>
      <c r="T1785">
        <v>10912</v>
      </c>
      <c r="U1785">
        <v>1</v>
      </c>
      <c r="V1785" t="s">
        <v>4113</v>
      </c>
      <c r="W1785">
        <v>2</v>
      </c>
      <c r="X1785">
        <v>6</v>
      </c>
      <c r="Y1785">
        <v>10</v>
      </c>
      <c r="Z1785">
        <v>0</v>
      </c>
      <c r="AA1785">
        <v>0</v>
      </c>
      <c r="AB1785">
        <v>0</v>
      </c>
      <c r="AC1785">
        <v>0</v>
      </c>
      <c r="AD1785">
        <v>120</v>
      </c>
      <c r="AE1785">
        <v>0</v>
      </c>
      <c r="AF1785">
        <v>0</v>
      </c>
      <c r="AG1785">
        <v>0</v>
      </c>
      <c r="AH1785">
        <v>0</v>
      </c>
      <c r="AI1785" t="s">
        <v>1299</v>
      </c>
      <c r="AJ1785" t="s">
        <v>1255</v>
      </c>
      <c r="AK1785" t="s">
        <v>14</v>
      </c>
      <c r="AL1785">
        <v>2007</v>
      </c>
      <c r="AM1785">
        <v>17</v>
      </c>
      <c r="AN1785" t="s">
        <v>29</v>
      </c>
      <c r="AO1785" t="s">
        <v>31</v>
      </c>
    </row>
    <row r="1786" spans="1:41" x14ac:dyDescent="0.25">
      <c r="A1786">
        <f>MAX(A$8:A1785)+1</f>
        <v>1778</v>
      </c>
      <c r="B1786" s="2">
        <f>T1786</f>
        <v>10912</v>
      </c>
      <c r="C1786" s="2">
        <f>S1786</f>
        <v>31</v>
      </c>
      <c r="D1786" s="2" t="str">
        <f>AO1786</f>
        <v>OP / CAT2F / JUV A / CAT</v>
      </c>
      <c r="E1786" s="2">
        <f>U1786</f>
        <v>4</v>
      </c>
      <c r="F1786" s="2">
        <f>W1786</f>
        <v>1</v>
      </c>
      <c r="G1786" s="2">
        <f>X1786</f>
        <v>6</v>
      </c>
      <c r="H1786" s="2">
        <f>Y1786</f>
        <v>10</v>
      </c>
      <c r="I1786" s="3">
        <f>Z1786</f>
        <v>0</v>
      </c>
      <c r="J1786" s="3">
        <f>AA1786</f>
        <v>0</v>
      </c>
      <c r="K1786" s="3">
        <f>AB1786</f>
        <v>240</v>
      </c>
      <c r="L1786" s="3">
        <f>AC1786</f>
        <v>240</v>
      </c>
      <c r="M1786" s="3">
        <f>AD1786</f>
        <v>240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4481</v>
      </c>
      <c r="S1786">
        <v>31</v>
      </c>
      <c r="T1786">
        <v>10912</v>
      </c>
      <c r="U1786">
        <v>4</v>
      </c>
      <c r="V1786" t="s">
        <v>4225</v>
      </c>
      <c r="W1786">
        <v>1</v>
      </c>
      <c r="X1786">
        <v>6</v>
      </c>
      <c r="Y1786">
        <v>10</v>
      </c>
      <c r="Z1786">
        <v>0</v>
      </c>
      <c r="AA1786">
        <v>0</v>
      </c>
      <c r="AB1786">
        <v>240</v>
      </c>
      <c r="AC1786">
        <v>240</v>
      </c>
      <c r="AD1786">
        <v>240</v>
      </c>
      <c r="AE1786">
        <v>0</v>
      </c>
      <c r="AF1786">
        <v>0</v>
      </c>
      <c r="AG1786">
        <v>0</v>
      </c>
      <c r="AH1786">
        <v>0</v>
      </c>
      <c r="AI1786" t="s">
        <v>1299</v>
      </c>
      <c r="AJ1786" t="s">
        <v>1255</v>
      </c>
      <c r="AK1786" t="s">
        <v>14</v>
      </c>
      <c r="AL1786">
        <v>2007</v>
      </c>
      <c r="AM1786">
        <v>17</v>
      </c>
      <c r="AN1786" t="s">
        <v>29</v>
      </c>
      <c r="AO1786" t="s">
        <v>34</v>
      </c>
    </row>
    <row r="1787" spans="1:41" x14ac:dyDescent="0.25">
      <c r="A1787">
        <f>MAX(A$8:A1786)+1</f>
        <v>1779</v>
      </c>
      <c r="B1787" s="2">
        <f>T1787</f>
        <v>10912</v>
      </c>
      <c r="C1787" s="2">
        <f>S1787</f>
        <v>158</v>
      </c>
      <c r="D1787" s="2" t="str">
        <f>AO1787</f>
        <v>OP / CAT3F / JUV B / CAT</v>
      </c>
      <c r="E1787" s="2">
        <f>U1787</f>
        <v>10</v>
      </c>
      <c r="F1787" s="2">
        <f>W1787</f>
        <v>0.4</v>
      </c>
      <c r="G1787" s="2">
        <f>X1787</f>
        <v>6</v>
      </c>
      <c r="H1787" s="2">
        <f>Y1787</f>
        <v>10</v>
      </c>
      <c r="I1787" s="3">
        <f>Z1787</f>
        <v>0</v>
      </c>
      <c r="J1787" s="3">
        <f>AA1787</f>
        <v>0</v>
      </c>
      <c r="K1787" s="3">
        <f>AB1787</f>
        <v>240</v>
      </c>
      <c r="L1787" s="3">
        <f>AC1787</f>
        <v>240</v>
      </c>
      <c r="M1787" s="3">
        <f>AD1787</f>
        <v>240</v>
      </c>
      <c r="N1787" s="3">
        <f>AE1787</f>
        <v>0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5032</v>
      </c>
      <c r="S1787">
        <v>158</v>
      </c>
      <c r="T1787">
        <v>10912</v>
      </c>
      <c r="U1787">
        <v>10</v>
      </c>
      <c r="V1787" t="s">
        <v>4962</v>
      </c>
      <c r="W1787">
        <v>0.4</v>
      </c>
      <c r="X1787">
        <v>6</v>
      </c>
      <c r="Y1787">
        <v>10</v>
      </c>
      <c r="Z1787">
        <v>0</v>
      </c>
      <c r="AA1787">
        <v>0</v>
      </c>
      <c r="AB1787">
        <v>240</v>
      </c>
      <c r="AC1787">
        <v>240</v>
      </c>
      <c r="AD1787">
        <v>240</v>
      </c>
      <c r="AE1787">
        <v>0</v>
      </c>
      <c r="AF1787">
        <v>0</v>
      </c>
      <c r="AG1787">
        <v>0</v>
      </c>
      <c r="AH1787">
        <v>0</v>
      </c>
      <c r="AI1787" t="s">
        <v>1299</v>
      </c>
      <c r="AJ1787" t="s">
        <v>1255</v>
      </c>
      <c r="AK1787" t="s">
        <v>14</v>
      </c>
      <c r="AL1787">
        <v>2007</v>
      </c>
      <c r="AM1787">
        <v>17</v>
      </c>
      <c r="AN1787" t="s">
        <v>29</v>
      </c>
      <c r="AO1787" t="s">
        <v>5027</v>
      </c>
    </row>
    <row r="1788" spans="1:41" x14ac:dyDescent="0.25">
      <c r="A1788">
        <f>MAX(A$8:A1787)+1</f>
        <v>1780</v>
      </c>
      <c r="B1788" s="2">
        <f>T1788</f>
        <v>10934</v>
      </c>
      <c r="C1788" s="2">
        <f>S1788</f>
        <v>154</v>
      </c>
      <c r="D1788" s="2" t="str">
        <f>AO1788</f>
        <v>OP / CAT1F / JUV B / CAT</v>
      </c>
      <c r="E1788" s="2">
        <f>U1788</f>
        <v>6.5</v>
      </c>
      <c r="F1788" s="2">
        <f>W1788</f>
        <v>0.4</v>
      </c>
      <c r="G1788" s="2">
        <f>X1788</f>
        <v>6</v>
      </c>
      <c r="H1788" s="2">
        <f>Y1788</f>
        <v>10</v>
      </c>
      <c r="I1788" s="3">
        <f>Z1788</f>
        <v>0</v>
      </c>
      <c r="J1788" s="3">
        <f>AA1788</f>
        <v>0</v>
      </c>
      <c r="K1788" s="3">
        <f>AB1788</f>
        <v>156</v>
      </c>
      <c r="L1788" s="3">
        <f>AC1788</f>
        <v>156</v>
      </c>
      <c r="M1788" s="3">
        <f>AD1788</f>
        <v>156</v>
      </c>
      <c r="N1788" s="3">
        <f>AE1788</f>
        <v>0</v>
      </c>
      <c r="O1788" s="3">
        <f>AF1788</f>
        <v>0</v>
      </c>
      <c r="P1788" s="3">
        <f>AG1788</f>
        <v>0</v>
      </c>
      <c r="Q1788" s="3">
        <f>AH1788</f>
        <v>0</v>
      </c>
      <c r="R1788" t="s">
        <v>3751</v>
      </c>
      <c r="S1788">
        <v>154</v>
      </c>
      <c r="T1788">
        <v>10934</v>
      </c>
      <c r="U1788">
        <v>6.5</v>
      </c>
      <c r="V1788" t="s">
        <v>22</v>
      </c>
      <c r="W1788">
        <v>0.4</v>
      </c>
      <c r="X1788">
        <v>6</v>
      </c>
      <c r="Y1788">
        <v>10</v>
      </c>
      <c r="Z1788">
        <v>0</v>
      </c>
      <c r="AA1788">
        <v>0</v>
      </c>
      <c r="AB1788">
        <v>156</v>
      </c>
      <c r="AC1788">
        <v>156</v>
      </c>
      <c r="AD1788">
        <v>156</v>
      </c>
      <c r="AE1788">
        <v>0</v>
      </c>
      <c r="AF1788">
        <v>0</v>
      </c>
      <c r="AG1788">
        <v>0</v>
      </c>
      <c r="AH1788">
        <v>0</v>
      </c>
      <c r="AI1788" t="s">
        <v>948</v>
      </c>
      <c r="AJ1788" t="s">
        <v>934</v>
      </c>
      <c r="AK1788" t="s">
        <v>14</v>
      </c>
      <c r="AL1788">
        <v>2007</v>
      </c>
      <c r="AM1788">
        <v>17</v>
      </c>
      <c r="AN1788" t="s">
        <v>29</v>
      </c>
      <c r="AO1788" t="s">
        <v>73</v>
      </c>
    </row>
    <row r="1789" spans="1:41" x14ac:dyDescent="0.25">
      <c r="A1789">
        <f>MAX(A$8:A1788)+1</f>
        <v>1781</v>
      </c>
      <c r="B1789" s="2">
        <f>T1789</f>
        <v>10949</v>
      </c>
      <c r="C1789" s="2">
        <f>S1789</f>
        <v>182</v>
      </c>
      <c r="D1789" s="2" t="str">
        <f>AO1789</f>
        <v>CAMP / ESP / CAD / CAT</v>
      </c>
      <c r="E1789" s="2">
        <f>U1789</f>
        <v>0.5</v>
      </c>
      <c r="F1789" s="2">
        <f>W1789</f>
        <v>4</v>
      </c>
      <c r="G1789" s="2">
        <f>X1789</f>
        <v>3.5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0</v>
      </c>
      <c r="L1789" s="3">
        <f>AC1789</f>
        <v>0</v>
      </c>
      <c r="M1789" s="3">
        <f>AD1789</f>
        <v>0</v>
      </c>
      <c r="N1789" s="3">
        <f>AE1789</f>
        <v>0</v>
      </c>
      <c r="O1789" s="3">
        <f>AF1789</f>
        <v>0</v>
      </c>
      <c r="P1789" s="3">
        <f>AG1789</f>
        <v>0</v>
      </c>
      <c r="Q1789" s="3">
        <f>AH1789</f>
        <v>0</v>
      </c>
      <c r="R1789" t="s">
        <v>2835</v>
      </c>
      <c r="S1789">
        <v>182</v>
      </c>
      <c r="T1789">
        <v>10949</v>
      </c>
      <c r="U1789">
        <v>0.5</v>
      </c>
      <c r="V1789" t="s">
        <v>11</v>
      </c>
      <c r="W1789">
        <v>4</v>
      </c>
      <c r="X1789">
        <v>3.5</v>
      </c>
      <c r="Y1789">
        <v>10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 t="s">
        <v>1200</v>
      </c>
      <c r="AJ1789" t="s">
        <v>1160</v>
      </c>
      <c r="AK1789" t="s">
        <v>14</v>
      </c>
      <c r="AL1789">
        <v>2007</v>
      </c>
      <c r="AM1789">
        <v>17</v>
      </c>
      <c r="AN1789" t="s">
        <v>29</v>
      </c>
      <c r="AO1789" t="s">
        <v>2674</v>
      </c>
    </row>
    <row r="1790" spans="1:41" x14ac:dyDescent="0.25">
      <c r="A1790">
        <f>MAX(A$8:A1789)+1</f>
        <v>1782</v>
      </c>
      <c r="B1790" s="2">
        <f>T1790</f>
        <v>10949</v>
      </c>
      <c r="C1790" s="2">
        <f>S1790</f>
        <v>3</v>
      </c>
      <c r="D1790" s="2" t="str">
        <f>AO1790</f>
        <v>LLIGUES ESTATALS /  /  / EST</v>
      </c>
      <c r="E1790" s="2">
        <f>U1790</f>
        <v>681.33333333333337</v>
      </c>
      <c r="F1790" s="2">
        <f>W1790</f>
        <v>1</v>
      </c>
      <c r="G1790" s="2">
        <f>X1790</f>
        <v>1</v>
      </c>
      <c r="H1790" s="2">
        <f>Y1790</f>
        <v>1</v>
      </c>
      <c r="I1790" s="3">
        <f>Z1790</f>
        <v>0</v>
      </c>
      <c r="J1790" s="3">
        <f>AA1790</f>
        <v>0</v>
      </c>
      <c r="K1790" s="3">
        <f>AB1790</f>
        <v>681.33333333333337</v>
      </c>
      <c r="L1790" s="3">
        <f>AC1790</f>
        <v>0</v>
      </c>
      <c r="M1790" s="3">
        <f>AD1790</f>
        <v>0</v>
      </c>
      <c r="N1790" s="3">
        <f>AE1790</f>
        <v>0</v>
      </c>
      <c r="O1790" s="3">
        <f>AF1790</f>
        <v>0</v>
      </c>
      <c r="P1790" s="3">
        <f>AG1790</f>
        <v>0</v>
      </c>
      <c r="Q1790" s="3">
        <f>AH1790</f>
        <v>0</v>
      </c>
      <c r="R1790" t="s">
        <v>2987</v>
      </c>
      <c r="S1790">
        <v>3</v>
      </c>
      <c r="T1790">
        <v>10949</v>
      </c>
      <c r="U1790">
        <v>681.33333333333337</v>
      </c>
      <c r="V1790" t="s">
        <v>11</v>
      </c>
      <c r="W1790">
        <v>1</v>
      </c>
      <c r="X1790">
        <v>1</v>
      </c>
      <c r="Y1790">
        <v>1</v>
      </c>
      <c r="Z1790">
        <v>0</v>
      </c>
      <c r="AA1790">
        <v>0</v>
      </c>
      <c r="AB1790">
        <v>681.33333333333337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 t="s">
        <v>1200</v>
      </c>
      <c r="AJ1790" t="s">
        <v>1160</v>
      </c>
      <c r="AK1790" t="s">
        <v>14</v>
      </c>
      <c r="AL1790">
        <v>2007</v>
      </c>
      <c r="AM1790">
        <v>17</v>
      </c>
      <c r="AN1790" t="s">
        <v>29</v>
      </c>
      <c r="AO1790" t="s">
        <v>1693</v>
      </c>
    </row>
    <row r="1791" spans="1:41" x14ac:dyDescent="0.25">
      <c r="A1791">
        <f>MAX(A$8:A1790)+1</f>
        <v>1783</v>
      </c>
      <c r="B1791" s="2">
        <f>T1791</f>
        <v>10949</v>
      </c>
      <c r="C1791" s="2">
        <f>S1791</f>
        <v>2</v>
      </c>
      <c r="D1791" s="2" t="str">
        <f>AO1791</f>
        <v>RQ / RFETM / ABS / EST</v>
      </c>
      <c r="E1791" s="2">
        <f>U1791</f>
        <v>28</v>
      </c>
      <c r="F1791" s="2">
        <f>W1791</f>
        <v>0.1</v>
      </c>
      <c r="G1791" s="2">
        <f>X1791</f>
        <v>1</v>
      </c>
      <c r="H1791" s="2">
        <f>Y1791</f>
        <v>10</v>
      </c>
      <c r="I1791" s="3">
        <f>Z1791</f>
        <v>0</v>
      </c>
      <c r="J1791" s="3">
        <f>AA1791</f>
        <v>0</v>
      </c>
      <c r="K1791" s="3">
        <f>AB1791</f>
        <v>28.000000000000004</v>
      </c>
      <c r="L1791" s="3">
        <f>AC1791</f>
        <v>0</v>
      </c>
      <c r="M1791" s="3">
        <f>AD1791</f>
        <v>0</v>
      </c>
      <c r="N1791" s="3">
        <f>AE1791</f>
        <v>0</v>
      </c>
      <c r="O1791" s="3">
        <f>AF1791</f>
        <v>0</v>
      </c>
      <c r="P1791" s="3">
        <f>AG1791</f>
        <v>0</v>
      </c>
      <c r="Q1791" s="3">
        <f>AH1791</f>
        <v>0</v>
      </c>
      <c r="R1791" t="s">
        <v>3191</v>
      </c>
      <c r="S1791">
        <v>2</v>
      </c>
      <c r="T1791">
        <v>10949</v>
      </c>
      <c r="U1791">
        <v>28</v>
      </c>
      <c r="V1791" t="s">
        <v>11</v>
      </c>
      <c r="W1791">
        <v>0.1</v>
      </c>
      <c r="X1791">
        <v>1</v>
      </c>
      <c r="Y1791">
        <v>10</v>
      </c>
      <c r="Z1791">
        <v>0</v>
      </c>
      <c r="AA1791">
        <v>0</v>
      </c>
      <c r="AB1791">
        <v>28.000000000000004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 t="s">
        <v>1200</v>
      </c>
      <c r="AJ1791" t="s">
        <v>1160</v>
      </c>
      <c r="AK1791" t="s">
        <v>14</v>
      </c>
      <c r="AL1791">
        <v>2007</v>
      </c>
      <c r="AM1791">
        <v>17</v>
      </c>
      <c r="AN1791" t="s">
        <v>29</v>
      </c>
      <c r="AO1791" t="s">
        <v>16</v>
      </c>
    </row>
    <row r="1792" spans="1:41" x14ac:dyDescent="0.25">
      <c r="A1792">
        <f>MAX(A$8:A1791)+1</f>
        <v>1784</v>
      </c>
      <c r="B1792" s="2">
        <f>T1792</f>
        <v>10949</v>
      </c>
      <c r="C1792" s="2">
        <f>S1792</f>
        <v>151</v>
      </c>
      <c r="D1792" s="2" t="str">
        <f>AO1792</f>
        <v>OP / OLOT / ABS / EST</v>
      </c>
      <c r="E1792" s="2">
        <f>U1792</f>
        <v>0.5</v>
      </c>
      <c r="F1792" s="2">
        <f>W1792</f>
        <v>1</v>
      </c>
      <c r="G1792" s="2">
        <f>X1792</f>
        <v>15</v>
      </c>
      <c r="H1792" s="2">
        <f>Y1792</f>
        <v>10</v>
      </c>
      <c r="I1792" s="3">
        <f>Z1792</f>
        <v>0</v>
      </c>
      <c r="J1792" s="3">
        <f>AA1792</f>
        <v>0</v>
      </c>
      <c r="K1792" s="3">
        <f>AB1792</f>
        <v>75</v>
      </c>
      <c r="L1792" s="3">
        <f>AC1792</f>
        <v>75</v>
      </c>
      <c r="M1792" s="3">
        <f>AD1792</f>
        <v>75</v>
      </c>
      <c r="N1792" s="3">
        <f>AE1792</f>
        <v>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1199</v>
      </c>
      <c r="S1792">
        <v>151</v>
      </c>
      <c r="T1792">
        <v>10949</v>
      </c>
      <c r="U1792">
        <v>0.5</v>
      </c>
      <c r="V1792" t="s">
        <v>22</v>
      </c>
      <c r="W1792">
        <v>1</v>
      </c>
      <c r="X1792">
        <v>15</v>
      </c>
      <c r="Y1792">
        <v>10</v>
      </c>
      <c r="Z1792">
        <v>0</v>
      </c>
      <c r="AA1792">
        <v>0</v>
      </c>
      <c r="AB1792">
        <v>75</v>
      </c>
      <c r="AC1792">
        <v>75</v>
      </c>
      <c r="AD1792">
        <v>75</v>
      </c>
      <c r="AE1792">
        <v>0</v>
      </c>
      <c r="AF1792">
        <v>0</v>
      </c>
      <c r="AG1792">
        <v>0</v>
      </c>
      <c r="AH1792">
        <v>0</v>
      </c>
      <c r="AI1792" t="s">
        <v>1200</v>
      </c>
      <c r="AJ1792" t="s">
        <v>1160</v>
      </c>
      <c r="AK1792" t="s">
        <v>14</v>
      </c>
      <c r="AL1792">
        <v>2007</v>
      </c>
      <c r="AM1792">
        <v>17</v>
      </c>
      <c r="AN1792" t="s">
        <v>29</v>
      </c>
      <c r="AO1792" t="s">
        <v>46</v>
      </c>
    </row>
    <row r="1793" spans="1:41" x14ac:dyDescent="0.25">
      <c r="A1793">
        <f>MAX(A$8:A1792)+1</f>
        <v>1785</v>
      </c>
      <c r="B1793" s="2">
        <f>T1793</f>
        <v>10949</v>
      </c>
      <c r="C1793" s="2">
        <f>S1793</f>
        <v>17</v>
      </c>
      <c r="D1793" s="2" t="str">
        <f>AO1793</f>
        <v>OP / CAT1F / JUV A / CAT</v>
      </c>
      <c r="E1793" s="2">
        <f>U1793</f>
        <v>4</v>
      </c>
      <c r="F1793" s="2">
        <f>W1793</f>
        <v>1</v>
      </c>
      <c r="G1793" s="2">
        <f>X1793</f>
        <v>6</v>
      </c>
      <c r="H1793" s="2">
        <f>Y1793</f>
        <v>10</v>
      </c>
      <c r="I1793" s="3">
        <f>Z1793</f>
        <v>0</v>
      </c>
      <c r="J1793" s="3">
        <f>AA1793</f>
        <v>0</v>
      </c>
      <c r="K1793" s="3">
        <f>AB1793</f>
        <v>240</v>
      </c>
      <c r="L1793" s="3">
        <f>AC1793</f>
        <v>240</v>
      </c>
      <c r="M1793" s="3">
        <f>AD1793</f>
        <v>240</v>
      </c>
      <c r="N1793" s="3">
        <f>AE1793</f>
        <v>0</v>
      </c>
      <c r="O1793" s="3">
        <f>AF1793</f>
        <v>0</v>
      </c>
      <c r="P1793" s="3">
        <f>AG1793</f>
        <v>0</v>
      </c>
      <c r="Q1793" s="3">
        <f>AH1793</f>
        <v>0</v>
      </c>
      <c r="R1793" t="s">
        <v>3740</v>
      </c>
      <c r="S1793">
        <v>17</v>
      </c>
      <c r="T1793">
        <v>10949</v>
      </c>
      <c r="U1793">
        <v>4</v>
      </c>
      <c r="V1793" t="s">
        <v>22</v>
      </c>
      <c r="W1793">
        <v>1</v>
      </c>
      <c r="X1793">
        <v>6</v>
      </c>
      <c r="Y1793">
        <v>10</v>
      </c>
      <c r="Z1793">
        <v>0</v>
      </c>
      <c r="AA1793">
        <v>0</v>
      </c>
      <c r="AB1793">
        <v>240</v>
      </c>
      <c r="AC1793">
        <v>240</v>
      </c>
      <c r="AD1793">
        <v>240</v>
      </c>
      <c r="AE1793">
        <v>0</v>
      </c>
      <c r="AF1793">
        <v>0</v>
      </c>
      <c r="AG1793">
        <v>0</v>
      </c>
      <c r="AH1793">
        <v>0</v>
      </c>
      <c r="AI1793" t="s">
        <v>1200</v>
      </c>
      <c r="AJ1793" t="s">
        <v>1160</v>
      </c>
      <c r="AK1793" t="s">
        <v>14</v>
      </c>
      <c r="AL1793">
        <v>2007</v>
      </c>
      <c r="AM1793">
        <v>17</v>
      </c>
      <c r="AN1793" t="s">
        <v>29</v>
      </c>
      <c r="AO1793" t="s">
        <v>233</v>
      </c>
    </row>
    <row r="1794" spans="1:41" x14ac:dyDescent="0.25">
      <c r="A1794">
        <f>MAX(A$8:A1793)+1</f>
        <v>1786</v>
      </c>
      <c r="B1794" s="2">
        <f>T1794</f>
        <v>10949</v>
      </c>
      <c r="C1794" s="2">
        <f>S1794</f>
        <v>78</v>
      </c>
      <c r="D1794" s="2" t="str">
        <f>AO1794</f>
        <v>TOR / ZON / JUV / EST</v>
      </c>
      <c r="E1794" s="2">
        <f>U1794</f>
        <v>2</v>
      </c>
      <c r="F1794" s="2">
        <f>W1794</f>
        <v>2</v>
      </c>
      <c r="G1794" s="2">
        <f>X1794</f>
        <v>6</v>
      </c>
      <c r="H1794" s="2">
        <f>Y1794</f>
        <v>10</v>
      </c>
      <c r="I1794" s="3">
        <f>Z1794</f>
        <v>0</v>
      </c>
      <c r="J1794" s="3">
        <f>AA1794</f>
        <v>0</v>
      </c>
      <c r="K1794" s="3">
        <f>AB1794</f>
        <v>0</v>
      </c>
      <c r="L1794" s="3">
        <f>AC1794</f>
        <v>240</v>
      </c>
      <c r="M1794" s="3">
        <f>AD1794</f>
        <v>240</v>
      </c>
      <c r="N1794" s="3">
        <f>AE1794</f>
        <v>0</v>
      </c>
      <c r="O1794" s="3">
        <f>AF1794</f>
        <v>0</v>
      </c>
      <c r="P1794" s="3">
        <f>AG1794</f>
        <v>0</v>
      </c>
      <c r="Q1794" s="3">
        <f>AH1794</f>
        <v>0</v>
      </c>
      <c r="R1794" t="s">
        <v>3918</v>
      </c>
      <c r="S1794">
        <v>78</v>
      </c>
      <c r="T1794">
        <v>10949</v>
      </c>
      <c r="U1794">
        <v>2</v>
      </c>
      <c r="V1794" t="s">
        <v>3882</v>
      </c>
      <c r="W1794">
        <v>2</v>
      </c>
      <c r="X1794">
        <v>6</v>
      </c>
      <c r="Y1794">
        <v>10</v>
      </c>
      <c r="Z1794">
        <v>0</v>
      </c>
      <c r="AA1794">
        <v>0</v>
      </c>
      <c r="AB1794">
        <v>0</v>
      </c>
      <c r="AC1794">
        <v>240</v>
      </c>
      <c r="AD1794">
        <v>240</v>
      </c>
      <c r="AE1794">
        <v>0</v>
      </c>
      <c r="AF1794">
        <v>0</v>
      </c>
      <c r="AG1794">
        <v>0</v>
      </c>
      <c r="AH1794">
        <v>0</v>
      </c>
      <c r="AI1794" t="s">
        <v>1200</v>
      </c>
      <c r="AJ1794" t="s">
        <v>1160</v>
      </c>
      <c r="AK1794" t="s">
        <v>14</v>
      </c>
      <c r="AL1794">
        <v>2007</v>
      </c>
      <c r="AM1794">
        <v>17</v>
      </c>
      <c r="AN1794" t="s">
        <v>29</v>
      </c>
      <c r="AO1794" t="s">
        <v>39</v>
      </c>
    </row>
    <row r="1795" spans="1:41" x14ac:dyDescent="0.25">
      <c r="A1795">
        <f>MAX(A$8:A1794)+1</f>
        <v>1787</v>
      </c>
      <c r="B1795" s="2">
        <f>T1795</f>
        <v>10969</v>
      </c>
      <c r="C1795" s="2">
        <f>S1795</f>
        <v>3</v>
      </c>
      <c r="D1795" s="2" t="str">
        <f>AO1795</f>
        <v>LLIGUES ESTATALS /  /  / EST</v>
      </c>
      <c r="E1795" s="2">
        <f>U1795</f>
        <v>904.09090909090912</v>
      </c>
      <c r="F1795" s="2">
        <f>W1795</f>
        <v>1</v>
      </c>
      <c r="G1795" s="2">
        <f>X1795</f>
        <v>1</v>
      </c>
      <c r="H1795" s="2">
        <f>Y1795</f>
        <v>1</v>
      </c>
      <c r="I1795" s="3">
        <f>Z1795</f>
        <v>0</v>
      </c>
      <c r="J1795" s="3">
        <f>AA1795</f>
        <v>0</v>
      </c>
      <c r="K1795" s="3">
        <f>AB1795</f>
        <v>904.09090909090912</v>
      </c>
      <c r="L1795" s="3">
        <f>AC1795</f>
        <v>0</v>
      </c>
      <c r="M1795" s="3">
        <f>AD1795</f>
        <v>0</v>
      </c>
      <c r="N1795" s="3">
        <f>AE1795</f>
        <v>0</v>
      </c>
      <c r="O1795" s="3">
        <f>AF1795</f>
        <v>0</v>
      </c>
      <c r="P1795" s="3">
        <f>AG1795</f>
        <v>0</v>
      </c>
      <c r="Q1795" s="3">
        <f>AH1795</f>
        <v>0</v>
      </c>
      <c r="R1795" t="s">
        <v>1806</v>
      </c>
      <c r="S1795">
        <v>3</v>
      </c>
      <c r="T1795">
        <v>10969</v>
      </c>
      <c r="U1795">
        <v>904.09090909090912</v>
      </c>
      <c r="V1795" t="s">
        <v>11</v>
      </c>
      <c r="W1795">
        <v>1</v>
      </c>
      <c r="X1795">
        <v>1</v>
      </c>
      <c r="Y1795">
        <v>1</v>
      </c>
      <c r="Z1795">
        <v>0</v>
      </c>
      <c r="AA1795">
        <v>0</v>
      </c>
      <c r="AB1795">
        <v>904.09090909090912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 t="s">
        <v>227</v>
      </c>
      <c r="AJ1795" t="s">
        <v>225</v>
      </c>
      <c r="AK1795" t="s">
        <v>14</v>
      </c>
      <c r="AL1795">
        <v>2007</v>
      </c>
      <c r="AM1795">
        <v>17</v>
      </c>
      <c r="AN1795" t="s">
        <v>29</v>
      </c>
      <c r="AO1795" t="s">
        <v>1693</v>
      </c>
    </row>
    <row r="1796" spans="1:41" x14ac:dyDescent="0.25">
      <c r="A1796">
        <f>MAX(A$8:A1795)+1</f>
        <v>1788</v>
      </c>
      <c r="B1796" s="2">
        <f>T1796</f>
        <v>10969</v>
      </c>
      <c r="C1796" s="2">
        <f>S1796</f>
        <v>2</v>
      </c>
      <c r="D1796" s="2" t="str">
        <f>AO1796</f>
        <v>RQ / RFETM / ABS / EST</v>
      </c>
      <c r="E1796" s="2">
        <f>U1796</f>
        <v>301</v>
      </c>
      <c r="F1796" s="2">
        <f>W1796</f>
        <v>0.1</v>
      </c>
      <c r="G1796" s="2">
        <f>X1796</f>
        <v>1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301</v>
      </c>
      <c r="L1796" s="3">
        <f>AC1796</f>
        <v>0</v>
      </c>
      <c r="M1796" s="3">
        <f>AD1796</f>
        <v>0</v>
      </c>
      <c r="N1796" s="3">
        <f>AE1796</f>
        <v>0</v>
      </c>
      <c r="O1796" s="3">
        <f>AF1796</f>
        <v>0</v>
      </c>
      <c r="P1796" s="3">
        <f>AG1796</f>
        <v>0</v>
      </c>
      <c r="Q1796" s="3">
        <f>AH1796</f>
        <v>0</v>
      </c>
      <c r="R1796" t="s">
        <v>229</v>
      </c>
      <c r="S1796">
        <v>2</v>
      </c>
      <c r="T1796">
        <v>10969</v>
      </c>
      <c r="U1796">
        <v>301</v>
      </c>
      <c r="V1796" t="s">
        <v>11</v>
      </c>
      <c r="W1796">
        <v>0.1</v>
      </c>
      <c r="X1796">
        <v>1</v>
      </c>
      <c r="Y1796">
        <v>10</v>
      </c>
      <c r="Z1796">
        <v>0</v>
      </c>
      <c r="AA1796">
        <v>0</v>
      </c>
      <c r="AB1796">
        <v>301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 t="s">
        <v>227</v>
      </c>
      <c r="AJ1796" t="s">
        <v>225</v>
      </c>
      <c r="AK1796" t="s">
        <v>14</v>
      </c>
      <c r="AL1796">
        <v>2007</v>
      </c>
      <c r="AM1796">
        <v>17</v>
      </c>
      <c r="AN1796" t="s">
        <v>29</v>
      </c>
      <c r="AO1796" t="s">
        <v>16</v>
      </c>
    </row>
    <row r="1797" spans="1:41" x14ac:dyDescent="0.25">
      <c r="A1797">
        <f>MAX(A$8:A1796)+1</f>
        <v>1789</v>
      </c>
      <c r="B1797" s="2">
        <f>T1797</f>
        <v>10969</v>
      </c>
      <c r="C1797" s="2">
        <f>S1797</f>
        <v>17</v>
      </c>
      <c r="D1797" s="2" t="str">
        <f>AO1797</f>
        <v>OP / CAT1F / JUV A / CAT</v>
      </c>
      <c r="E1797" s="2">
        <f>U1797</f>
        <v>6.5</v>
      </c>
      <c r="F1797" s="2">
        <f>W1797</f>
        <v>1</v>
      </c>
      <c r="G1797" s="2">
        <f>X1797</f>
        <v>6</v>
      </c>
      <c r="H1797" s="2">
        <f>Y1797</f>
        <v>10</v>
      </c>
      <c r="I1797" s="3">
        <f>Z1797</f>
        <v>0</v>
      </c>
      <c r="J1797" s="3">
        <f>AA1797</f>
        <v>0</v>
      </c>
      <c r="K1797" s="3">
        <f>AB1797</f>
        <v>390</v>
      </c>
      <c r="L1797" s="3">
        <f>AC1797</f>
        <v>390</v>
      </c>
      <c r="M1797" s="3">
        <f>AD1797</f>
        <v>390</v>
      </c>
      <c r="N1797" s="3">
        <f>AE1797</f>
        <v>0</v>
      </c>
      <c r="O1797" s="3">
        <f>AF1797</f>
        <v>0</v>
      </c>
      <c r="P1797" s="3">
        <f>AG1797</f>
        <v>0</v>
      </c>
      <c r="Q1797" s="3">
        <f>AH1797</f>
        <v>0</v>
      </c>
      <c r="R1797" t="s">
        <v>232</v>
      </c>
      <c r="S1797">
        <v>17</v>
      </c>
      <c r="T1797">
        <v>10969</v>
      </c>
      <c r="U1797">
        <v>6.5</v>
      </c>
      <c r="V1797" t="s">
        <v>22</v>
      </c>
      <c r="W1797">
        <v>1</v>
      </c>
      <c r="X1797">
        <v>6</v>
      </c>
      <c r="Y1797">
        <v>10</v>
      </c>
      <c r="Z1797">
        <v>0</v>
      </c>
      <c r="AA1797">
        <v>0</v>
      </c>
      <c r="AB1797">
        <v>390</v>
      </c>
      <c r="AC1797">
        <v>390</v>
      </c>
      <c r="AD1797">
        <v>390</v>
      </c>
      <c r="AE1797">
        <v>0</v>
      </c>
      <c r="AF1797">
        <v>0</v>
      </c>
      <c r="AG1797">
        <v>0</v>
      </c>
      <c r="AH1797">
        <v>0</v>
      </c>
      <c r="AI1797" t="s">
        <v>227</v>
      </c>
      <c r="AJ1797" t="s">
        <v>225</v>
      </c>
      <c r="AK1797" t="s">
        <v>14</v>
      </c>
      <c r="AL1797">
        <v>2007</v>
      </c>
      <c r="AM1797">
        <v>17</v>
      </c>
      <c r="AN1797" t="s">
        <v>29</v>
      </c>
      <c r="AO1797" t="s">
        <v>233</v>
      </c>
    </row>
    <row r="1798" spans="1:41" x14ac:dyDescent="0.25">
      <c r="A1798">
        <f>MAX(A$8:A1797)+1</f>
        <v>1790</v>
      </c>
      <c r="B1798" s="2">
        <f>T1798</f>
        <v>10969</v>
      </c>
      <c r="C1798" s="2">
        <f>S1798</f>
        <v>78</v>
      </c>
      <c r="D1798" s="2" t="str">
        <f>AO1798</f>
        <v>TOR / ZON / JUV / EST</v>
      </c>
      <c r="E1798" s="2">
        <f>U1798</f>
        <v>3.5</v>
      </c>
      <c r="F1798" s="2">
        <f>W1798</f>
        <v>2</v>
      </c>
      <c r="G1798" s="2">
        <f>X1798</f>
        <v>6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0</v>
      </c>
      <c r="L1798" s="3">
        <f>AC1798</f>
        <v>420</v>
      </c>
      <c r="M1798" s="3">
        <f>AD1798</f>
        <v>420</v>
      </c>
      <c r="N1798" s="3">
        <f>AE1798</f>
        <v>0</v>
      </c>
      <c r="O1798" s="3">
        <f>AF1798</f>
        <v>0</v>
      </c>
      <c r="P1798" s="3">
        <f>AG1798</f>
        <v>0</v>
      </c>
      <c r="Q1798" s="3">
        <f>AH1798</f>
        <v>0</v>
      </c>
      <c r="R1798" t="s">
        <v>3910</v>
      </c>
      <c r="S1798">
        <v>78</v>
      </c>
      <c r="T1798">
        <v>10969</v>
      </c>
      <c r="U1798">
        <v>3.5</v>
      </c>
      <c r="V1798" t="s">
        <v>3882</v>
      </c>
      <c r="W1798">
        <v>2</v>
      </c>
      <c r="X1798">
        <v>6</v>
      </c>
      <c r="Y1798">
        <v>10</v>
      </c>
      <c r="Z1798">
        <v>0</v>
      </c>
      <c r="AA1798">
        <v>0</v>
      </c>
      <c r="AB1798">
        <v>0</v>
      </c>
      <c r="AC1798">
        <v>420</v>
      </c>
      <c r="AD1798">
        <v>420</v>
      </c>
      <c r="AE1798">
        <v>0</v>
      </c>
      <c r="AF1798">
        <v>0</v>
      </c>
      <c r="AG1798">
        <v>0</v>
      </c>
      <c r="AH1798">
        <v>0</v>
      </c>
      <c r="AI1798" t="s">
        <v>227</v>
      </c>
      <c r="AJ1798" t="s">
        <v>225</v>
      </c>
      <c r="AK1798" t="s">
        <v>14</v>
      </c>
      <c r="AL1798">
        <v>2007</v>
      </c>
      <c r="AM1798">
        <v>17</v>
      </c>
      <c r="AN1798" t="s">
        <v>29</v>
      </c>
      <c r="AO1798" t="s">
        <v>39</v>
      </c>
    </row>
    <row r="1799" spans="1:41" x14ac:dyDescent="0.25">
      <c r="A1799">
        <f>MAX(A$8:A1798)+1</f>
        <v>1791</v>
      </c>
      <c r="B1799" s="2">
        <f>T1799</f>
        <v>10969</v>
      </c>
      <c r="C1799" s="2">
        <f>S1799</f>
        <v>120</v>
      </c>
      <c r="D1799" s="2" t="str">
        <f>AO1799</f>
        <v>CAMP / CAT / JUV / CAT</v>
      </c>
      <c r="E1799" s="2">
        <f>U1799</f>
        <v>4</v>
      </c>
      <c r="F1799" s="2">
        <f>W1799</f>
        <v>2</v>
      </c>
      <c r="G1799" s="2">
        <f>X1799</f>
        <v>6</v>
      </c>
      <c r="H1799" s="2">
        <f>Y1799</f>
        <v>10</v>
      </c>
      <c r="I1799" s="3">
        <f>Z1799</f>
        <v>0</v>
      </c>
      <c r="J1799" s="3">
        <f>AA1799</f>
        <v>0</v>
      </c>
      <c r="K1799" s="3">
        <f>AB1799</f>
        <v>0</v>
      </c>
      <c r="L1799" s="3">
        <f>AC1799</f>
        <v>0</v>
      </c>
      <c r="M1799" s="3">
        <f>AD1799</f>
        <v>480</v>
      </c>
      <c r="N1799" s="3">
        <f>AE1799</f>
        <v>0</v>
      </c>
      <c r="O1799" s="3">
        <f>AF1799</f>
        <v>0</v>
      </c>
      <c r="P1799" s="3">
        <f>AG1799</f>
        <v>0</v>
      </c>
      <c r="Q1799" s="3">
        <f>AH1799</f>
        <v>0</v>
      </c>
      <c r="R1799" t="s">
        <v>228</v>
      </c>
      <c r="S1799">
        <v>120</v>
      </c>
      <c r="T1799">
        <v>10969</v>
      </c>
      <c r="U1799">
        <v>4</v>
      </c>
      <c r="V1799" t="s">
        <v>4113</v>
      </c>
      <c r="W1799">
        <v>2</v>
      </c>
      <c r="X1799">
        <v>6</v>
      </c>
      <c r="Y1799">
        <v>10</v>
      </c>
      <c r="Z1799">
        <v>0</v>
      </c>
      <c r="AA1799">
        <v>0</v>
      </c>
      <c r="AB1799">
        <v>0</v>
      </c>
      <c r="AC1799">
        <v>0</v>
      </c>
      <c r="AD1799">
        <v>480</v>
      </c>
      <c r="AE1799">
        <v>0</v>
      </c>
      <c r="AF1799">
        <v>0</v>
      </c>
      <c r="AG1799">
        <v>0</v>
      </c>
      <c r="AH1799">
        <v>0</v>
      </c>
      <c r="AI1799" t="s">
        <v>227</v>
      </c>
      <c r="AJ1799" t="s">
        <v>225</v>
      </c>
      <c r="AK1799" t="s">
        <v>14</v>
      </c>
      <c r="AL1799">
        <v>2007</v>
      </c>
      <c r="AM1799">
        <v>17</v>
      </c>
      <c r="AN1799" t="s">
        <v>29</v>
      </c>
      <c r="AO1799" t="s">
        <v>31</v>
      </c>
    </row>
    <row r="1800" spans="1:41" x14ac:dyDescent="0.25">
      <c r="A1800">
        <f>MAX(A$8:A1799)+1</f>
        <v>1792</v>
      </c>
      <c r="B1800" s="2">
        <f>T1800</f>
        <v>10969</v>
      </c>
      <c r="C1800" s="2">
        <f>S1800</f>
        <v>31</v>
      </c>
      <c r="D1800" s="2" t="str">
        <f>AO1800</f>
        <v>OP / CAT2F / JUV A / CAT</v>
      </c>
      <c r="E1800" s="2">
        <f>U1800</f>
        <v>10</v>
      </c>
      <c r="F1800" s="2">
        <f>W1800</f>
        <v>1</v>
      </c>
      <c r="G1800" s="2">
        <f>X1800</f>
        <v>6</v>
      </c>
      <c r="H1800" s="2">
        <f>Y1800</f>
        <v>10</v>
      </c>
      <c r="I1800" s="3">
        <f>Z1800</f>
        <v>0</v>
      </c>
      <c r="J1800" s="3">
        <f>AA1800</f>
        <v>0</v>
      </c>
      <c r="K1800" s="3">
        <f>AB1800</f>
        <v>600</v>
      </c>
      <c r="L1800" s="3">
        <f>AC1800</f>
        <v>600</v>
      </c>
      <c r="M1800" s="3">
        <f>AD1800</f>
        <v>600</v>
      </c>
      <c r="N1800" s="3">
        <f>AE1800</f>
        <v>0</v>
      </c>
      <c r="O1800" s="3">
        <f>AF1800</f>
        <v>0</v>
      </c>
      <c r="P1800" s="3">
        <f>AG1800</f>
        <v>0</v>
      </c>
      <c r="Q1800" s="3">
        <f>AH1800</f>
        <v>0</v>
      </c>
      <c r="R1800" t="s">
        <v>2062</v>
      </c>
      <c r="S1800">
        <v>31</v>
      </c>
      <c r="T1800">
        <v>10969</v>
      </c>
      <c r="U1800">
        <v>10</v>
      </c>
      <c r="V1800" t="s">
        <v>4225</v>
      </c>
      <c r="W1800">
        <v>1</v>
      </c>
      <c r="X1800">
        <v>6</v>
      </c>
      <c r="Y1800">
        <v>10</v>
      </c>
      <c r="Z1800">
        <v>0</v>
      </c>
      <c r="AA1800">
        <v>0</v>
      </c>
      <c r="AB1800">
        <v>600</v>
      </c>
      <c r="AC1800">
        <v>600</v>
      </c>
      <c r="AD1800">
        <v>600</v>
      </c>
      <c r="AE1800">
        <v>0</v>
      </c>
      <c r="AF1800">
        <v>0</v>
      </c>
      <c r="AG1800">
        <v>0</v>
      </c>
      <c r="AH1800">
        <v>0</v>
      </c>
      <c r="AI1800" t="s">
        <v>227</v>
      </c>
      <c r="AJ1800" t="s">
        <v>225</v>
      </c>
      <c r="AK1800" t="s">
        <v>14</v>
      </c>
      <c r="AL1800">
        <v>2007</v>
      </c>
      <c r="AM1800">
        <v>17</v>
      </c>
      <c r="AN1800" t="s">
        <v>29</v>
      </c>
      <c r="AO1800" t="s">
        <v>34</v>
      </c>
    </row>
    <row r="1801" spans="1:41" x14ac:dyDescent="0.25">
      <c r="A1801">
        <f>MAX(A$8:A1800)+1</f>
        <v>1793</v>
      </c>
      <c r="B1801" s="2">
        <f>T1801</f>
        <v>11007</v>
      </c>
      <c r="C1801" s="2">
        <f>S1801</f>
        <v>3</v>
      </c>
      <c r="D1801" s="2" t="str">
        <f>AO1801</f>
        <v>LLIGUES ESTATALS /  /  / EST</v>
      </c>
      <c r="E1801" s="2">
        <f>U1801</f>
        <v>382.79999999999978</v>
      </c>
      <c r="F1801" s="2">
        <f>W1801</f>
        <v>1</v>
      </c>
      <c r="G1801" s="2">
        <f>X1801</f>
        <v>1</v>
      </c>
      <c r="H1801" s="2">
        <f>Y1801</f>
        <v>1</v>
      </c>
      <c r="I1801" s="3">
        <f>Z1801</f>
        <v>0</v>
      </c>
      <c r="J1801" s="3">
        <f>AA1801</f>
        <v>0</v>
      </c>
      <c r="K1801" s="3">
        <f>AB1801</f>
        <v>382.79999999999978</v>
      </c>
      <c r="L1801" s="3">
        <f>AC1801</f>
        <v>0</v>
      </c>
      <c r="M1801" s="3">
        <f>AD1801</f>
        <v>0</v>
      </c>
      <c r="N1801" s="3">
        <f>AE1801</f>
        <v>0</v>
      </c>
      <c r="O1801" s="3">
        <f>AF1801</f>
        <v>0</v>
      </c>
      <c r="P1801" s="3">
        <f>AG1801</f>
        <v>0</v>
      </c>
      <c r="Q1801" s="3">
        <f>AH1801</f>
        <v>0</v>
      </c>
      <c r="R1801" t="s">
        <v>1816</v>
      </c>
      <c r="S1801">
        <v>3</v>
      </c>
      <c r="T1801">
        <v>11007</v>
      </c>
      <c r="U1801">
        <v>382.79999999999978</v>
      </c>
      <c r="V1801" t="s">
        <v>11</v>
      </c>
      <c r="W1801">
        <v>1</v>
      </c>
      <c r="X1801">
        <v>1</v>
      </c>
      <c r="Y1801">
        <v>1</v>
      </c>
      <c r="Z1801">
        <v>0</v>
      </c>
      <c r="AA1801">
        <v>0</v>
      </c>
      <c r="AB1801">
        <v>382.79999999999978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 t="s">
        <v>121</v>
      </c>
      <c r="AJ1801" t="s">
        <v>24</v>
      </c>
      <c r="AK1801" t="s">
        <v>14</v>
      </c>
      <c r="AL1801">
        <v>1971</v>
      </c>
      <c r="AM1801">
        <v>53</v>
      </c>
      <c r="AN1801" t="s">
        <v>51</v>
      </c>
      <c r="AO1801" t="s">
        <v>1693</v>
      </c>
    </row>
    <row r="1802" spans="1:41" x14ac:dyDescent="0.25">
      <c r="A1802">
        <f>MAX(A$8:A1801)+1</f>
        <v>1794</v>
      </c>
      <c r="B1802" s="2">
        <f>T1802</f>
        <v>11134</v>
      </c>
      <c r="C1802" s="2">
        <f>S1802</f>
        <v>131</v>
      </c>
      <c r="D1802" s="2" t="str">
        <f>AO1802</f>
        <v>CAMP / ESP / S21 / EST</v>
      </c>
      <c r="E1802" s="2">
        <f>U1802</f>
        <v>2</v>
      </c>
      <c r="F1802" s="2">
        <f>W1802</f>
        <v>4</v>
      </c>
      <c r="G1802" s="2">
        <f>X1802</f>
        <v>9</v>
      </c>
      <c r="H1802" s="2">
        <f>Y1802</f>
        <v>10</v>
      </c>
      <c r="I1802" s="3">
        <f>Z1802</f>
        <v>0</v>
      </c>
      <c r="J1802" s="3">
        <f>AA1802</f>
        <v>0</v>
      </c>
      <c r="K1802" s="3">
        <f>AB1802</f>
        <v>0</v>
      </c>
      <c r="L1802" s="3">
        <f>AC1802</f>
        <v>0</v>
      </c>
      <c r="M1802" s="3">
        <f>AD1802</f>
        <v>0</v>
      </c>
      <c r="N1802" s="3">
        <f>AE1802</f>
        <v>0</v>
      </c>
      <c r="O1802" s="3">
        <f>AF1802</f>
        <v>0</v>
      </c>
      <c r="P1802" s="3">
        <f>AG1802</f>
        <v>0</v>
      </c>
      <c r="Q1802" s="3">
        <f>AH1802</f>
        <v>0</v>
      </c>
      <c r="R1802" t="s">
        <v>2671</v>
      </c>
      <c r="S1802">
        <v>131</v>
      </c>
      <c r="T1802">
        <v>11134</v>
      </c>
      <c r="U1802">
        <v>2</v>
      </c>
      <c r="V1802" t="s">
        <v>11</v>
      </c>
      <c r="W1802">
        <v>4</v>
      </c>
      <c r="X1802">
        <v>9</v>
      </c>
      <c r="Y1802">
        <v>10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 t="s">
        <v>883</v>
      </c>
      <c r="AJ1802" t="s">
        <v>864</v>
      </c>
      <c r="AK1802" t="s">
        <v>14</v>
      </c>
      <c r="AL1802">
        <v>2003</v>
      </c>
      <c r="AM1802">
        <v>21</v>
      </c>
      <c r="AN1802" t="s">
        <v>15</v>
      </c>
      <c r="AO1802" t="s">
        <v>79</v>
      </c>
    </row>
    <row r="1803" spans="1:41" x14ac:dyDescent="0.25">
      <c r="A1803">
        <f>MAX(A$8:A1802)+1</f>
        <v>1795</v>
      </c>
      <c r="B1803" s="2">
        <f>T1803</f>
        <v>11134</v>
      </c>
      <c r="C1803" s="2">
        <f>S1803</f>
        <v>3</v>
      </c>
      <c r="D1803" s="2" t="str">
        <f>AO1803</f>
        <v>LLIGUES ESTATALS /  /  / EST</v>
      </c>
      <c r="E1803" s="2">
        <f>U1803</f>
        <v>267.75</v>
      </c>
      <c r="F1803" s="2">
        <f>W1803</f>
        <v>1</v>
      </c>
      <c r="G1803" s="2">
        <f>X1803</f>
        <v>1</v>
      </c>
      <c r="H1803" s="2">
        <f>Y1803</f>
        <v>1</v>
      </c>
      <c r="I1803" s="3">
        <f>Z1803</f>
        <v>0</v>
      </c>
      <c r="J1803" s="3">
        <f>AA1803</f>
        <v>0</v>
      </c>
      <c r="K1803" s="3">
        <f>AB1803</f>
        <v>267.75</v>
      </c>
      <c r="L1803" s="3">
        <f>AC1803</f>
        <v>0</v>
      </c>
      <c r="M1803" s="3">
        <f>AD1803</f>
        <v>0</v>
      </c>
      <c r="N1803" s="3">
        <f>AE1803</f>
        <v>0</v>
      </c>
      <c r="O1803" s="3">
        <f>AF1803</f>
        <v>0</v>
      </c>
      <c r="P1803" s="3">
        <f>AG1803</f>
        <v>0</v>
      </c>
      <c r="Q1803" s="3">
        <f>AH1803</f>
        <v>0</v>
      </c>
      <c r="R1803" t="s">
        <v>2988</v>
      </c>
      <c r="S1803">
        <v>3</v>
      </c>
      <c r="T1803">
        <v>11134</v>
      </c>
      <c r="U1803">
        <v>267.75</v>
      </c>
      <c r="V1803" t="s">
        <v>11</v>
      </c>
      <c r="W1803">
        <v>1</v>
      </c>
      <c r="X1803">
        <v>1</v>
      </c>
      <c r="Y1803">
        <v>1</v>
      </c>
      <c r="Z1803">
        <v>0</v>
      </c>
      <c r="AA1803">
        <v>0</v>
      </c>
      <c r="AB1803">
        <v>267.75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 t="s">
        <v>883</v>
      </c>
      <c r="AJ1803" t="s">
        <v>864</v>
      </c>
      <c r="AK1803" t="s">
        <v>14</v>
      </c>
      <c r="AL1803">
        <v>2003</v>
      </c>
      <c r="AM1803">
        <v>21</v>
      </c>
      <c r="AN1803" t="s">
        <v>15</v>
      </c>
      <c r="AO1803" t="s">
        <v>1693</v>
      </c>
    </row>
    <row r="1804" spans="1:41" x14ac:dyDescent="0.25">
      <c r="A1804">
        <f>MAX(A$8:A1803)+1</f>
        <v>1796</v>
      </c>
      <c r="B1804" s="2">
        <f>T1804</f>
        <v>11134</v>
      </c>
      <c r="C1804" s="2">
        <f>S1804</f>
        <v>6</v>
      </c>
      <c r="D1804" s="2" t="str">
        <f>AO1804</f>
        <v>OP / VIC / ABS / CAT</v>
      </c>
      <c r="E1804" s="2">
        <f>U1804</f>
        <v>4</v>
      </c>
      <c r="F1804" s="2">
        <f>W1804</f>
        <v>0.25</v>
      </c>
      <c r="G1804" s="2">
        <f>X1804</f>
        <v>15</v>
      </c>
      <c r="H1804" s="2">
        <f>Y1804</f>
        <v>10</v>
      </c>
      <c r="I1804" s="3">
        <f>Z1804</f>
        <v>0</v>
      </c>
      <c r="J1804" s="3">
        <f>AA1804</f>
        <v>0</v>
      </c>
      <c r="K1804" s="3">
        <f>AB1804</f>
        <v>150</v>
      </c>
      <c r="L1804" s="3">
        <f>AC1804</f>
        <v>0</v>
      </c>
      <c r="M1804" s="3">
        <f>AD1804</f>
        <v>0</v>
      </c>
      <c r="N1804" s="3">
        <f>AE1804</f>
        <v>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884</v>
      </c>
      <c r="S1804">
        <v>6</v>
      </c>
      <c r="T1804">
        <v>11134</v>
      </c>
      <c r="U1804">
        <v>4</v>
      </c>
      <c r="V1804" t="s">
        <v>22</v>
      </c>
      <c r="W1804">
        <v>0.25</v>
      </c>
      <c r="X1804">
        <v>15</v>
      </c>
      <c r="Y1804">
        <v>10</v>
      </c>
      <c r="Z1804">
        <v>0</v>
      </c>
      <c r="AA1804">
        <v>0</v>
      </c>
      <c r="AB1804">
        <v>150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 t="s">
        <v>883</v>
      </c>
      <c r="AJ1804" t="s">
        <v>864</v>
      </c>
      <c r="AK1804" t="s">
        <v>14</v>
      </c>
      <c r="AL1804">
        <v>2003</v>
      </c>
      <c r="AM1804">
        <v>21</v>
      </c>
      <c r="AN1804" t="s">
        <v>15</v>
      </c>
      <c r="AO1804" t="s">
        <v>186</v>
      </c>
    </row>
    <row r="1805" spans="1:41" x14ac:dyDescent="0.25">
      <c r="A1805">
        <f>MAX(A$8:A1804)+1</f>
        <v>1797</v>
      </c>
      <c r="B1805" s="2">
        <f>T1805</f>
        <v>11134</v>
      </c>
      <c r="C1805" s="2">
        <f>S1805</f>
        <v>152</v>
      </c>
      <c r="D1805" s="2" t="str">
        <f>AO1805</f>
        <v>OP / OLOT / ABS / CAT</v>
      </c>
      <c r="E1805" s="2">
        <f>U1805</f>
        <v>4</v>
      </c>
      <c r="F1805" s="2">
        <f>W1805</f>
        <v>0.25</v>
      </c>
      <c r="G1805" s="2">
        <f>X1805</f>
        <v>15</v>
      </c>
      <c r="H1805" s="2">
        <f>Y1805</f>
        <v>10</v>
      </c>
      <c r="I1805" s="3">
        <f>Z1805</f>
        <v>0</v>
      </c>
      <c r="J1805" s="3">
        <f>AA1805</f>
        <v>0</v>
      </c>
      <c r="K1805" s="3">
        <f>AB1805</f>
        <v>150</v>
      </c>
      <c r="L1805" s="3">
        <f>AC1805</f>
        <v>0</v>
      </c>
      <c r="M1805" s="3">
        <f>AD1805</f>
        <v>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3434</v>
      </c>
      <c r="S1805">
        <v>152</v>
      </c>
      <c r="T1805">
        <v>11134</v>
      </c>
      <c r="U1805">
        <v>4</v>
      </c>
      <c r="V1805" t="s">
        <v>22</v>
      </c>
      <c r="W1805">
        <v>0.25</v>
      </c>
      <c r="X1805">
        <v>15</v>
      </c>
      <c r="Y1805">
        <v>10</v>
      </c>
      <c r="Z1805">
        <v>0</v>
      </c>
      <c r="AA1805">
        <v>0</v>
      </c>
      <c r="AB1805">
        <v>150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 t="s">
        <v>883</v>
      </c>
      <c r="AJ1805" t="s">
        <v>864</v>
      </c>
      <c r="AK1805" t="s">
        <v>14</v>
      </c>
      <c r="AL1805">
        <v>2003</v>
      </c>
      <c r="AM1805">
        <v>21</v>
      </c>
      <c r="AN1805" t="s">
        <v>15</v>
      </c>
      <c r="AO1805" t="s">
        <v>198</v>
      </c>
    </row>
    <row r="1806" spans="1:41" x14ac:dyDescent="0.25">
      <c r="A1806">
        <f>MAX(A$8:A1805)+1</f>
        <v>1798</v>
      </c>
      <c r="B1806" s="2">
        <f>T1806</f>
        <v>11157</v>
      </c>
      <c r="C1806" s="2">
        <f>S1806</f>
        <v>187</v>
      </c>
      <c r="D1806" s="2" t="str">
        <f>AO1806</f>
        <v>CAMP / ESP / V50F / EST</v>
      </c>
      <c r="E1806" s="2">
        <f>U1806</f>
        <v>12</v>
      </c>
      <c r="F1806" s="2">
        <f>W1806</f>
        <v>4</v>
      </c>
      <c r="G1806" s="2">
        <f>X1806</f>
        <v>1.33</v>
      </c>
      <c r="H1806" s="2">
        <f>Y1806</f>
        <v>10</v>
      </c>
      <c r="I1806" s="3">
        <f>Z1806</f>
        <v>638.40000000000009</v>
      </c>
      <c r="J1806" s="3">
        <f>AA1806</f>
        <v>0</v>
      </c>
      <c r="K1806" s="3">
        <f>AB1806</f>
        <v>0</v>
      </c>
      <c r="L1806" s="3">
        <f>AC1806</f>
        <v>0</v>
      </c>
      <c r="M1806" s="3">
        <f>AD1806</f>
        <v>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2767</v>
      </c>
      <c r="S1806">
        <v>187</v>
      </c>
      <c r="T1806">
        <v>11157</v>
      </c>
      <c r="U1806">
        <v>12</v>
      </c>
      <c r="V1806" t="s">
        <v>11</v>
      </c>
      <c r="W1806">
        <v>4</v>
      </c>
      <c r="X1806">
        <v>1.33</v>
      </c>
      <c r="Y1806">
        <v>10</v>
      </c>
      <c r="Z1806">
        <v>638.40000000000009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 t="s">
        <v>621</v>
      </c>
      <c r="AJ1806" t="s">
        <v>615</v>
      </c>
      <c r="AK1806" t="s">
        <v>28</v>
      </c>
      <c r="AL1806">
        <v>1971</v>
      </c>
      <c r="AM1806">
        <v>53</v>
      </c>
      <c r="AN1806" t="s">
        <v>51</v>
      </c>
      <c r="AO1806" t="s">
        <v>2768</v>
      </c>
    </row>
    <row r="1807" spans="1:41" x14ac:dyDescent="0.25">
      <c r="A1807">
        <f>MAX(A$8:A1806)+1</f>
        <v>1799</v>
      </c>
      <c r="B1807" s="2">
        <f>T1807</f>
        <v>11157</v>
      </c>
      <c r="C1807" s="2">
        <f>S1807</f>
        <v>194</v>
      </c>
      <c r="D1807" s="2" t="str">
        <f>AO1807</f>
        <v>TOR / ZON / V50F / EST</v>
      </c>
      <c r="E1807" s="2">
        <f>U1807</f>
        <v>13</v>
      </c>
      <c r="F1807" s="2">
        <f>W1807</f>
        <v>0.75</v>
      </c>
      <c r="G1807" s="2">
        <f>X1807</f>
        <v>1.5</v>
      </c>
      <c r="H1807" s="2">
        <f>Y1807</f>
        <v>10</v>
      </c>
      <c r="I1807" s="3">
        <f>Z1807</f>
        <v>146.25</v>
      </c>
      <c r="J1807" s="3">
        <f>AA1807</f>
        <v>0</v>
      </c>
      <c r="K1807" s="3">
        <f>AB1807</f>
        <v>0</v>
      </c>
      <c r="L1807" s="3">
        <f>AC1807</f>
        <v>0</v>
      </c>
      <c r="M1807" s="3">
        <f>AD1807</f>
        <v>0</v>
      </c>
      <c r="N1807" s="3">
        <f>AE1807</f>
        <v>0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4087</v>
      </c>
      <c r="S1807">
        <v>194</v>
      </c>
      <c r="T1807">
        <v>11157</v>
      </c>
      <c r="U1807">
        <v>13</v>
      </c>
      <c r="V1807" t="s">
        <v>3882</v>
      </c>
      <c r="W1807">
        <v>0.75</v>
      </c>
      <c r="X1807">
        <v>1.5</v>
      </c>
      <c r="Y1807">
        <v>10</v>
      </c>
      <c r="Z1807">
        <v>146.25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 t="s">
        <v>621</v>
      </c>
      <c r="AJ1807" t="s">
        <v>615</v>
      </c>
      <c r="AK1807" t="s">
        <v>28</v>
      </c>
      <c r="AL1807">
        <v>1971</v>
      </c>
      <c r="AM1807">
        <v>53</v>
      </c>
      <c r="AN1807" t="s">
        <v>51</v>
      </c>
      <c r="AO1807" t="s">
        <v>4084</v>
      </c>
    </row>
    <row r="1808" spans="1:41" x14ac:dyDescent="0.25">
      <c r="A1808">
        <f>MAX(A$8:A1807)+1</f>
        <v>1800</v>
      </c>
      <c r="B1808" s="2">
        <f>T1808</f>
        <v>11157</v>
      </c>
      <c r="C1808" s="2">
        <f>S1808</f>
        <v>196</v>
      </c>
      <c r="D1808" s="2" t="str">
        <f>AO1808</f>
        <v>CAMP / CAT / V50F / CAT</v>
      </c>
      <c r="E1808" s="2">
        <f>U1808</f>
        <v>12</v>
      </c>
      <c r="F1808" s="2">
        <f>W1808</f>
        <v>2</v>
      </c>
      <c r="G1808" s="2">
        <f>X1808</f>
        <v>2</v>
      </c>
      <c r="H1808" s="2">
        <f>Y1808</f>
        <v>10</v>
      </c>
      <c r="I1808" s="3">
        <f>Z1808</f>
        <v>480</v>
      </c>
      <c r="J1808" s="3">
        <f>AA1808</f>
        <v>0</v>
      </c>
      <c r="K1808" s="3">
        <f>AB1808</f>
        <v>0</v>
      </c>
      <c r="L1808" s="3">
        <f>AC1808</f>
        <v>0</v>
      </c>
      <c r="M1808" s="3">
        <f>AD1808</f>
        <v>0</v>
      </c>
      <c r="N1808" s="3">
        <f>AE1808</f>
        <v>0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4654</v>
      </c>
      <c r="S1808">
        <v>196</v>
      </c>
      <c r="T1808">
        <v>11157</v>
      </c>
      <c r="U1808">
        <v>12</v>
      </c>
      <c r="V1808" t="s">
        <v>4633</v>
      </c>
      <c r="W1808">
        <v>2</v>
      </c>
      <c r="X1808">
        <v>2</v>
      </c>
      <c r="Y1808">
        <v>10</v>
      </c>
      <c r="Z1808">
        <v>480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 t="s">
        <v>621</v>
      </c>
      <c r="AJ1808" t="s">
        <v>615</v>
      </c>
      <c r="AK1808" t="s">
        <v>28</v>
      </c>
      <c r="AL1808">
        <v>1971</v>
      </c>
      <c r="AM1808">
        <v>53</v>
      </c>
      <c r="AN1808" t="s">
        <v>51</v>
      </c>
      <c r="AO1808" t="s">
        <v>4652</v>
      </c>
    </row>
    <row r="1809" spans="1:41" x14ac:dyDescent="0.25">
      <c r="A1809">
        <f>MAX(A$8:A1808)+1</f>
        <v>1801</v>
      </c>
      <c r="B1809" s="2">
        <f>T1809</f>
        <v>11157</v>
      </c>
      <c r="C1809" s="2">
        <f>S1809</f>
        <v>93</v>
      </c>
      <c r="D1809" s="2" t="str">
        <f>AO1809</f>
        <v>TOR / EST / V50 / EST</v>
      </c>
      <c r="E1809" s="2">
        <f>U1809</f>
        <v>5</v>
      </c>
      <c r="F1809" s="2">
        <f>W1809</f>
        <v>0.5</v>
      </c>
      <c r="G1809" s="2">
        <f>X1809</f>
        <v>6</v>
      </c>
      <c r="H1809" s="2">
        <f>Y1809</f>
        <v>10</v>
      </c>
      <c r="I1809" s="3">
        <f>Z1809</f>
        <v>150</v>
      </c>
      <c r="J1809" s="3">
        <f>AA1809</f>
        <v>0</v>
      </c>
      <c r="K1809" s="3">
        <f>AB1809</f>
        <v>0</v>
      </c>
      <c r="L1809" s="3">
        <f>AC1809</f>
        <v>0</v>
      </c>
      <c r="M1809" s="3">
        <f>AD1809</f>
        <v>0</v>
      </c>
      <c r="N1809" s="3">
        <f>AE1809</f>
        <v>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4761</v>
      </c>
      <c r="S1809">
        <v>93</v>
      </c>
      <c r="T1809">
        <v>11157</v>
      </c>
      <c r="U1809">
        <v>5</v>
      </c>
      <c r="V1809" t="s">
        <v>2462</v>
      </c>
      <c r="W1809">
        <v>0.5</v>
      </c>
      <c r="X1809">
        <v>6</v>
      </c>
      <c r="Y1809">
        <v>10</v>
      </c>
      <c r="Z1809">
        <v>150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 t="s">
        <v>621</v>
      </c>
      <c r="AJ1809" t="s">
        <v>615</v>
      </c>
      <c r="AK1809" t="s">
        <v>28</v>
      </c>
      <c r="AL1809">
        <v>1971</v>
      </c>
      <c r="AM1809">
        <v>53</v>
      </c>
      <c r="AN1809" t="s">
        <v>51</v>
      </c>
      <c r="AO1809" t="s">
        <v>492</v>
      </c>
    </row>
    <row r="1810" spans="1:41" x14ac:dyDescent="0.25">
      <c r="A1810">
        <f>MAX(A$8:A1809)+1</f>
        <v>1802</v>
      </c>
      <c r="B1810" s="2">
        <f>T1810</f>
        <v>11157</v>
      </c>
      <c r="C1810" s="2">
        <f>S1810</f>
        <v>162</v>
      </c>
      <c r="D1810" s="2" t="str">
        <f>AO1810</f>
        <v>TOP / CAT / V40F / CAT</v>
      </c>
      <c r="E1810" s="2">
        <f>U1810</f>
        <v>12</v>
      </c>
      <c r="F1810" s="2">
        <f>W1810</f>
        <v>2</v>
      </c>
      <c r="G1810" s="2">
        <f>X1810</f>
        <v>2</v>
      </c>
      <c r="H1810" s="2">
        <f>Y1810</f>
        <v>10</v>
      </c>
      <c r="I1810" s="3">
        <f>Z1810</f>
        <v>480</v>
      </c>
      <c r="J1810" s="3">
        <f>AA1810</f>
        <v>0</v>
      </c>
      <c r="K1810" s="3">
        <f>AB1810</f>
        <v>0</v>
      </c>
      <c r="L1810" s="3">
        <f>AC1810</f>
        <v>0</v>
      </c>
      <c r="M1810" s="3">
        <f>AD1810</f>
        <v>0</v>
      </c>
      <c r="N1810" s="3">
        <f>AE1810</f>
        <v>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2471</v>
      </c>
      <c r="S1810">
        <v>162</v>
      </c>
      <c r="T1810">
        <v>11157</v>
      </c>
      <c r="U1810">
        <v>12</v>
      </c>
      <c r="V1810" t="s">
        <v>4874</v>
      </c>
      <c r="W1810">
        <v>2</v>
      </c>
      <c r="X1810">
        <v>2</v>
      </c>
      <c r="Y1810">
        <v>10</v>
      </c>
      <c r="Z1810">
        <v>480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 t="s">
        <v>621</v>
      </c>
      <c r="AJ1810" t="s">
        <v>615</v>
      </c>
      <c r="AK1810" t="s">
        <v>28</v>
      </c>
      <c r="AL1810">
        <v>1971</v>
      </c>
      <c r="AM1810">
        <v>53</v>
      </c>
      <c r="AN1810" t="s">
        <v>51</v>
      </c>
      <c r="AO1810" t="s">
        <v>523</v>
      </c>
    </row>
    <row r="1811" spans="1:41" x14ac:dyDescent="0.25">
      <c r="A1811">
        <f>MAX(A$8:A1810)+1</f>
        <v>1803</v>
      </c>
      <c r="B1811" s="2">
        <f>T1811</f>
        <v>11159</v>
      </c>
      <c r="C1811" s="2">
        <f>S1811</f>
        <v>3</v>
      </c>
      <c r="D1811" s="2" t="str">
        <f>AO1811</f>
        <v>LLIGUES ESTATALS /  /  / EST</v>
      </c>
      <c r="E1811" s="2">
        <f>U1811</f>
        <v>178.49999999999989</v>
      </c>
      <c r="F1811" s="2">
        <f>W1811</f>
        <v>1</v>
      </c>
      <c r="G1811" s="2">
        <f>X1811</f>
        <v>1</v>
      </c>
      <c r="H1811" s="2">
        <f>Y1811</f>
        <v>1</v>
      </c>
      <c r="I1811" s="3">
        <f>Z1811</f>
        <v>0</v>
      </c>
      <c r="J1811" s="3">
        <f>AA1811</f>
        <v>0</v>
      </c>
      <c r="K1811" s="3">
        <f>AB1811</f>
        <v>178.49999999999989</v>
      </c>
      <c r="L1811" s="3">
        <f>AC1811</f>
        <v>0</v>
      </c>
      <c r="M1811" s="3">
        <f>AD1811</f>
        <v>0</v>
      </c>
      <c r="N1811" s="3">
        <f>AE1811</f>
        <v>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1971</v>
      </c>
      <c r="S1811">
        <v>3</v>
      </c>
      <c r="T1811">
        <v>11159</v>
      </c>
      <c r="U1811">
        <v>178.49999999999989</v>
      </c>
      <c r="V1811" t="s">
        <v>11</v>
      </c>
      <c r="W1811">
        <v>1</v>
      </c>
      <c r="X1811">
        <v>1</v>
      </c>
      <c r="Y1811">
        <v>1</v>
      </c>
      <c r="Z1811">
        <v>0</v>
      </c>
      <c r="AA1811">
        <v>0</v>
      </c>
      <c r="AB1811">
        <v>178.49999999999989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 t="s">
        <v>1040</v>
      </c>
      <c r="AJ1811" t="s">
        <v>1016</v>
      </c>
      <c r="AK1811" t="s">
        <v>14</v>
      </c>
      <c r="AL1811">
        <v>1973</v>
      </c>
      <c r="AM1811">
        <v>51</v>
      </c>
      <c r="AN1811" t="s">
        <v>51</v>
      </c>
      <c r="AO1811" t="s">
        <v>1693</v>
      </c>
    </row>
    <row r="1812" spans="1:41" x14ac:dyDescent="0.25">
      <c r="A1812">
        <f>MAX(A$8:A1811)+1</f>
        <v>1804</v>
      </c>
      <c r="B1812" s="2">
        <f>T1812</f>
        <v>11159</v>
      </c>
      <c r="C1812" s="2">
        <f>S1812</f>
        <v>2</v>
      </c>
      <c r="D1812" s="2" t="str">
        <f>AO1812</f>
        <v>RQ / RFETM / ABS / EST</v>
      </c>
      <c r="E1812" s="2">
        <f>U1812</f>
        <v>185</v>
      </c>
      <c r="F1812" s="2">
        <f>W1812</f>
        <v>0.1</v>
      </c>
      <c r="G1812" s="2">
        <f>X1812</f>
        <v>1</v>
      </c>
      <c r="H1812" s="2">
        <f>Y1812</f>
        <v>10</v>
      </c>
      <c r="I1812" s="3">
        <f>Z1812</f>
        <v>0</v>
      </c>
      <c r="J1812" s="3">
        <f>AA1812</f>
        <v>0</v>
      </c>
      <c r="K1812" s="3">
        <f>AB1812</f>
        <v>185</v>
      </c>
      <c r="L1812" s="3">
        <f>AC1812</f>
        <v>0</v>
      </c>
      <c r="M1812" s="3">
        <f>AD1812</f>
        <v>0</v>
      </c>
      <c r="N1812" s="3">
        <f>AE1812</f>
        <v>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1039</v>
      </c>
      <c r="S1812">
        <v>2</v>
      </c>
      <c r="T1812">
        <v>11159</v>
      </c>
      <c r="U1812">
        <v>185</v>
      </c>
      <c r="V1812" t="s">
        <v>11</v>
      </c>
      <c r="W1812">
        <v>0.1</v>
      </c>
      <c r="X1812">
        <v>1</v>
      </c>
      <c r="Y1812">
        <v>10</v>
      </c>
      <c r="Z1812">
        <v>0</v>
      </c>
      <c r="AA1812">
        <v>0</v>
      </c>
      <c r="AB1812">
        <v>185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 t="s">
        <v>1040</v>
      </c>
      <c r="AJ1812" t="s">
        <v>1016</v>
      </c>
      <c r="AK1812" t="s">
        <v>14</v>
      </c>
      <c r="AL1812">
        <v>1973</v>
      </c>
      <c r="AM1812">
        <v>51</v>
      </c>
      <c r="AN1812" t="s">
        <v>51</v>
      </c>
      <c r="AO1812" t="s">
        <v>16</v>
      </c>
    </row>
    <row r="1813" spans="1:41" x14ac:dyDescent="0.25">
      <c r="A1813">
        <f>MAX(A$8:A1812)+1</f>
        <v>1805</v>
      </c>
      <c r="B1813" s="2">
        <f>T1813</f>
        <v>11165</v>
      </c>
      <c r="C1813" s="2">
        <f>S1813</f>
        <v>3</v>
      </c>
      <c r="D1813" s="2" t="str">
        <f>AO1813</f>
        <v>LLIGUES ESTATALS /  /  / EST</v>
      </c>
      <c r="E1813" s="2">
        <f>U1813</f>
        <v>383</v>
      </c>
      <c r="F1813" s="2">
        <f>W1813</f>
        <v>1</v>
      </c>
      <c r="G1813" s="2">
        <f>X1813</f>
        <v>1</v>
      </c>
      <c r="H1813" s="2">
        <f>Y1813</f>
        <v>1</v>
      </c>
      <c r="I1813" s="3">
        <f>Z1813</f>
        <v>0</v>
      </c>
      <c r="J1813" s="3">
        <f>AA1813</f>
        <v>0</v>
      </c>
      <c r="K1813" s="3">
        <f>AB1813</f>
        <v>383</v>
      </c>
      <c r="L1813" s="3">
        <f>AC1813</f>
        <v>0</v>
      </c>
      <c r="M1813" s="3">
        <f>AD1813</f>
        <v>0</v>
      </c>
      <c r="N1813" s="3">
        <f>AE1813</f>
        <v>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1823</v>
      </c>
      <c r="S1813">
        <v>3</v>
      </c>
      <c r="T1813">
        <v>11165</v>
      </c>
      <c r="U1813">
        <v>383</v>
      </c>
      <c r="V1813" t="s">
        <v>11</v>
      </c>
      <c r="W1813">
        <v>1</v>
      </c>
      <c r="X1813">
        <v>1</v>
      </c>
      <c r="Y1813">
        <v>1</v>
      </c>
      <c r="Z1813">
        <v>0</v>
      </c>
      <c r="AA1813">
        <v>0</v>
      </c>
      <c r="AB1813">
        <v>383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 t="s">
        <v>548</v>
      </c>
      <c r="AJ1813" t="s">
        <v>532</v>
      </c>
      <c r="AK1813" t="s">
        <v>14</v>
      </c>
      <c r="AL1813">
        <v>2002</v>
      </c>
      <c r="AM1813">
        <v>22</v>
      </c>
      <c r="AN1813" t="s">
        <v>15</v>
      </c>
      <c r="AO1813" t="s">
        <v>1693</v>
      </c>
    </row>
    <row r="1814" spans="1:41" x14ac:dyDescent="0.25">
      <c r="A1814">
        <f>MAX(A$8:A1813)+1</f>
        <v>1806</v>
      </c>
      <c r="B1814" s="2">
        <f>T1814</f>
        <v>11165</v>
      </c>
      <c r="C1814" s="2">
        <f>S1814</f>
        <v>2</v>
      </c>
      <c r="D1814" s="2" t="str">
        <f>AO1814</f>
        <v>RQ / RFETM / ABS / EST</v>
      </c>
      <c r="E1814" s="2">
        <f>U1814</f>
        <v>46</v>
      </c>
      <c r="F1814" s="2">
        <f>W1814</f>
        <v>0.1</v>
      </c>
      <c r="G1814" s="2">
        <f>X1814</f>
        <v>1</v>
      </c>
      <c r="H1814" s="2">
        <f>Y1814</f>
        <v>10</v>
      </c>
      <c r="I1814" s="3">
        <f>Z1814</f>
        <v>0</v>
      </c>
      <c r="J1814" s="3">
        <f>AA1814</f>
        <v>0</v>
      </c>
      <c r="K1814" s="3">
        <f>AB1814</f>
        <v>46.000000000000007</v>
      </c>
      <c r="L1814" s="3">
        <f>AC1814</f>
        <v>0</v>
      </c>
      <c r="M1814" s="3">
        <f>AD1814</f>
        <v>0</v>
      </c>
      <c r="N1814" s="3">
        <f>AE1814</f>
        <v>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3187</v>
      </c>
      <c r="S1814">
        <v>2</v>
      </c>
      <c r="T1814">
        <v>11165</v>
      </c>
      <c r="U1814">
        <v>46</v>
      </c>
      <c r="V1814" t="s">
        <v>11</v>
      </c>
      <c r="W1814">
        <v>0.1</v>
      </c>
      <c r="X1814">
        <v>1</v>
      </c>
      <c r="Y1814">
        <v>10</v>
      </c>
      <c r="Z1814">
        <v>0</v>
      </c>
      <c r="AA1814">
        <v>0</v>
      </c>
      <c r="AB1814">
        <v>46.000000000000007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 t="s">
        <v>548</v>
      </c>
      <c r="AJ1814" t="s">
        <v>532</v>
      </c>
      <c r="AK1814" t="s">
        <v>14</v>
      </c>
      <c r="AL1814">
        <v>2002</v>
      </c>
      <c r="AM1814">
        <v>22</v>
      </c>
      <c r="AN1814" t="s">
        <v>15</v>
      </c>
      <c r="AO1814" t="s">
        <v>16</v>
      </c>
    </row>
    <row r="1815" spans="1:41" x14ac:dyDescent="0.25">
      <c r="A1815">
        <f>MAX(A$8:A1814)+1</f>
        <v>1807</v>
      </c>
      <c r="B1815" s="2">
        <f>T1815</f>
        <v>11165</v>
      </c>
      <c r="C1815" s="2">
        <f>S1815</f>
        <v>8</v>
      </c>
      <c r="D1815" s="2" t="str">
        <f>AO1815</f>
        <v>OP / VIC / ADA / CAT</v>
      </c>
      <c r="E1815" s="2">
        <f>U1815</f>
        <v>16</v>
      </c>
      <c r="F1815" s="2">
        <f>W1815</f>
        <v>1</v>
      </c>
      <c r="G1815" s="2">
        <f>X1815</f>
        <v>10</v>
      </c>
      <c r="H1815" s="2">
        <f>Y1815</f>
        <v>10</v>
      </c>
      <c r="I1815" s="3">
        <f>Z1815</f>
        <v>0</v>
      </c>
      <c r="J1815" s="3">
        <f>AA1815</f>
        <v>1600</v>
      </c>
      <c r="K1815" s="3">
        <f>AB1815</f>
        <v>0</v>
      </c>
      <c r="L1815" s="3">
        <f>AC1815</f>
        <v>0</v>
      </c>
      <c r="M1815" s="3">
        <f>AD1815</f>
        <v>0</v>
      </c>
      <c r="N1815" s="3">
        <f>AE1815</f>
        <v>0</v>
      </c>
      <c r="O1815" s="3">
        <f>AF1815</f>
        <v>0</v>
      </c>
      <c r="P1815" s="3">
        <f>AG1815</f>
        <v>0</v>
      </c>
      <c r="Q1815" s="3">
        <f>AH1815</f>
        <v>0</v>
      </c>
      <c r="R1815" t="s">
        <v>3333</v>
      </c>
      <c r="S1815">
        <v>8</v>
      </c>
      <c r="T1815">
        <v>11165</v>
      </c>
      <c r="U1815">
        <v>16</v>
      </c>
      <c r="V1815" t="s">
        <v>22</v>
      </c>
      <c r="W1815">
        <v>1</v>
      </c>
      <c r="X1815">
        <v>10</v>
      </c>
      <c r="Y1815">
        <v>10</v>
      </c>
      <c r="Z1815">
        <v>0</v>
      </c>
      <c r="AA1815">
        <v>1600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 t="s">
        <v>548</v>
      </c>
      <c r="AJ1815" t="s">
        <v>532</v>
      </c>
      <c r="AK1815" t="s">
        <v>14</v>
      </c>
      <c r="AL1815">
        <v>2002</v>
      </c>
      <c r="AM1815">
        <v>22</v>
      </c>
      <c r="AN1815" t="s">
        <v>15</v>
      </c>
      <c r="AO1815" t="s">
        <v>3334</v>
      </c>
    </row>
    <row r="1816" spans="1:41" x14ac:dyDescent="0.25">
      <c r="A1816">
        <f>MAX(A$8:A1815)+1</f>
        <v>1808</v>
      </c>
      <c r="B1816" s="2">
        <f>T1816</f>
        <v>11165</v>
      </c>
      <c r="C1816" s="2">
        <f>S1816</f>
        <v>193</v>
      </c>
      <c r="D1816" s="2" t="str">
        <f>AO1816</f>
        <v>OP / OLOT / ADA / CAT</v>
      </c>
      <c r="E1816" s="2">
        <f>U1816</f>
        <v>20</v>
      </c>
      <c r="F1816" s="2">
        <f>W1816</f>
        <v>1</v>
      </c>
      <c r="G1816" s="2">
        <f>X1816</f>
        <v>10</v>
      </c>
      <c r="H1816" s="2">
        <f>Y1816</f>
        <v>10</v>
      </c>
      <c r="I1816" s="3">
        <f>Z1816</f>
        <v>0</v>
      </c>
      <c r="J1816" s="3">
        <f>AA1816</f>
        <v>2000</v>
      </c>
      <c r="K1816" s="3">
        <f>AB1816</f>
        <v>0</v>
      </c>
      <c r="L1816" s="3">
        <f>AC1816</f>
        <v>0</v>
      </c>
      <c r="M1816" s="3">
        <f>AD1816</f>
        <v>0</v>
      </c>
      <c r="N1816" s="3">
        <f>AE1816</f>
        <v>0</v>
      </c>
      <c r="O1816" s="3">
        <f>AF1816</f>
        <v>0</v>
      </c>
      <c r="P1816" s="3">
        <f>AG1816</f>
        <v>0</v>
      </c>
      <c r="Q1816" s="3">
        <f>AH1816</f>
        <v>0</v>
      </c>
      <c r="R1816" t="s">
        <v>3357</v>
      </c>
      <c r="S1816">
        <v>193</v>
      </c>
      <c r="T1816">
        <v>11165</v>
      </c>
      <c r="U1816">
        <v>20</v>
      </c>
      <c r="V1816" t="s">
        <v>22</v>
      </c>
      <c r="W1816">
        <v>1</v>
      </c>
      <c r="X1816">
        <v>10</v>
      </c>
      <c r="Y1816">
        <v>10</v>
      </c>
      <c r="Z1816">
        <v>0</v>
      </c>
      <c r="AA1816">
        <v>2000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 t="s">
        <v>548</v>
      </c>
      <c r="AJ1816" t="s">
        <v>532</v>
      </c>
      <c r="AK1816" t="s">
        <v>14</v>
      </c>
      <c r="AL1816">
        <v>2002</v>
      </c>
      <c r="AM1816">
        <v>22</v>
      </c>
      <c r="AN1816" t="s">
        <v>15</v>
      </c>
      <c r="AO1816" t="s">
        <v>3358</v>
      </c>
    </row>
    <row r="1817" spans="1:41" x14ac:dyDescent="0.25">
      <c r="A1817">
        <f>MAX(A$8:A1816)+1</f>
        <v>1809</v>
      </c>
      <c r="B1817" s="2">
        <f>T1817</f>
        <v>11165</v>
      </c>
      <c r="C1817" s="2">
        <f>S1817</f>
        <v>15</v>
      </c>
      <c r="D1817" s="2" t="str">
        <f>AO1817</f>
        <v>OP / CAT1F / SEN B / CAT</v>
      </c>
      <c r="E1817" s="2">
        <f>U1817</f>
        <v>5</v>
      </c>
      <c r="F1817" s="2">
        <f>W1817</f>
        <v>0.5</v>
      </c>
      <c r="G1817" s="2">
        <f>X1817</f>
        <v>15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375</v>
      </c>
      <c r="L1817" s="3">
        <f>AC1817</f>
        <v>0</v>
      </c>
      <c r="M1817" s="3">
        <f>AD1817</f>
        <v>0</v>
      </c>
      <c r="N1817" s="3">
        <f>AE1817</f>
        <v>0</v>
      </c>
      <c r="O1817" s="3">
        <f>AF1817</f>
        <v>0</v>
      </c>
      <c r="P1817" s="3">
        <f>AG1817</f>
        <v>0</v>
      </c>
      <c r="Q1817" s="3">
        <f>AH1817</f>
        <v>0</v>
      </c>
      <c r="R1817" t="s">
        <v>3774</v>
      </c>
      <c r="S1817">
        <v>15</v>
      </c>
      <c r="T1817">
        <v>11165</v>
      </c>
      <c r="U1817">
        <v>5</v>
      </c>
      <c r="V1817" t="s">
        <v>22</v>
      </c>
      <c r="W1817">
        <v>0.5</v>
      </c>
      <c r="X1817">
        <v>15</v>
      </c>
      <c r="Y1817">
        <v>10</v>
      </c>
      <c r="Z1817">
        <v>0</v>
      </c>
      <c r="AA1817">
        <v>0</v>
      </c>
      <c r="AB1817">
        <v>375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 t="s">
        <v>548</v>
      </c>
      <c r="AJ1817" t="s">
        <v>532</v>
      </c>
      <c r="AK1817" t="s">
        <v>14</v>
      </c>
      <c r="AL1817">
        <v>2002</v>
      </c>
      <c r="AM1817">
        <v>22</v>
      </c>
      <c r="AN1817" t="s">
        <v>15</v>
      </c>
      <c r="AO1817" t="s">
        <v>40</v>
      </c>
    </row>
    <row r="1818" spans="1:41" x14ac:dyDescent="0.25">
      <c r="A1818">
        <f>MAX(A$8:A1817)+1</f>
        <v>1810</v>
      </c>
      <c r="B1818" s="2">
        <f>T1818</f>
        <v>11165</v>
      </c>
      <c r="C1818" s="2">
        <f>S1818</f>
        <v>30</v>
      </c>
      <c r="D1818" s="2" t="str">
        <f>AO1818</f>
        <v>OP / CAT2F / SEN C / CAT</v>
      </c>
      <c r="E1818" s="2">
        <f>U1818</f>
        <v>8</v>
      </c>
      <c r="F1818" s="2">
        <f>W1818</f>
        <v>0.25</v>
      </c>
      <c r="G1818" s="2">
        <f>X1818</f>
        <v>15</v>
      </c>
      <c r="H1818" s="2">
        <f>Y1818</f>
        <v>10</v>
      </c>
      <c r="I1818" s="3">
        <f>Z1818</f>
        <v>0</v>
      </c>
      <c r="J1818" s="3">
        <f>AA1818</f>
        <v>0</v>
      </c>
      <c r="K1818" s="3">
        <f>AB1818</f>
        <v>300</v>
      </c>
      <c r="L1818" s="3">
        <f>AC1818</f>
        <v>0</v>
      </c>
      <c r="M1818" s="3">
        <f>AD1818</f>
        <v>0</v>
      </c>
      <c r="N1818" s="3">
        <f>AE1818</f>
        <v>0</v>
      </c>
      <c r="O1818" s="3">
        <f>AF1818</f>
        <v>0</v>
      </c>
      <c r="P1818" s="3">
        <f>AG1818</f>
        <v>0</v>
      </c>
      <c r="Q1818" s="3">
        <f>AH1818</f>
        <v>0</v>
      </c>
      <c r="R1818" t="s">
        <v>550</v>
      </c>
      <c r="S1818">
        <v>30</v>
      </c>
      <c r="T1818">
        <v>11165</v>
      </c>
      <c r="U1818">
        <v>8</v>
      </c>
      <c r="V1818" t="s">
        <v>4225</v>
      </c>
      <c r="W1818">
        <v>0.25</v>
      </c>
      <c r="X1818">
        <v>15</v>
      </c>
      <c r="Y1818">
        <v>10</v>
      </c>
      <c r="Z1818">
        <v>0</v>
      </c>
      <c r="AA1818">
        <v>0</v>
      </c>
      <c r="AB1818">
        <v>300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 t="s">
        <v>548</v>
      </c>
      <c r="AJ1818" t="s">
        <v>532</v>
      </c>
      <c r="AK1818" t="s">
        <v>14</v>
      </c>
      <c r="AL1818">
        <v>2002</v>
      </c>
      <c r="AM1818">
        <v>22</v>
      </c>
      <c r="AN1818" t="s">
        <v>15</v>
      </c>
      <c r="AO1818" t="s">
        <v>105</v>
      </c>
    </row>
    <row r="1819" spans="1:41" x14ac:dyDescent="0.25">
      <c r="A1819">
        <f>MAX(A$8:A1818)+1</f>
        <v>1811</v>
      </c>
      <c r="B1819" s="2">
        <f>T1819</f>
        <v>11165</v>
      </c>
      <c r="C1819" s="2">
        <f>S1819</f>
        <v>95</v>
      </c>
      <c r="D1819" s="2" t="str">
        <f>AO1819</f>
        <v>TOR / EST / ADA / EST</v>
      </c>
      <c r="E1819" s="2">
        <f>U1819</f>
        <v>16</v>
      </c>
      <c r="F1819" s="2">
        <f>W1819</f>
        <v>2</v>
      </c>
      <c r="G1819" s="2">
        <f>X1819</f>
        <v>10</v>
      </c>
      <c r="H1819" s="2">
        <f>Y1819</f>
        <v>10</v>
      </c>
      <c r="I1819" s="3">
        <f>Z1819</f>
        <v>0</v>
      </c>
      <c r="J1819" s="3">
        <f>AA1819</f>
        <v>3200</v>
      </c>
      <c r="K1819" s="3">
        <f>AB1819</f>
        <v>0</v>
      </c>
      <c r="L1819" s="3">
        <f>AC1819</f>
        <v>0</v>
      </c>
      <c r="M1819" s="3">
        <f>AD1819</f>
        <v>0</v>
      </c>
      <c r="N1819" s="3">
        <f>AE1819</f>
        <v>0</v>
      </c>
      <c r="O1819" s="3">
        <f>AF1819</f>
        <v>0</v>
      </c>
      <c r="P1819" s="3">
        <f>AG1819</f>
        <v>0</v>
      </c>
      <c r="Q1819" s="3">
        <f>AH1819</f>
        <v>0</v>
      </c>
      <c r="R1819" t="s">
        <v>552</v>
      </c>
      <c r="S1819">
        <v>95</v>
      </c>
      <c r="T1819">
        <v>11165</v>
      </c>
      <c r="U1819">
        <v>16</v>
      </c>
      <c r="V1819" t="s">
        <v>2462</v>
      </c>
      <c r="W1819">
        <v>2</v>
      </c>
      <c r="X1819">
        <v>10</v>
      </c>
      <c r="Y1819">
        <v>10</v>
      </c>
      <c r="Z1819">
        <v>0</v>
      </c>
      <c r="AA1819">
        <v>3200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 t="s">
        <v>548</v>
      </c>
      <c r="AJ1819" t="s">
        <v>532</v>
      </c>
      <c r="AK1819" t="s">
        <v>14</v>
      </c>
      <c r="AL1819">
        <v>2002</v>
      </c>
      <c r="AM1819">
        <v>22</v>
      </c>
      <c r="AN1819" t="s">
        <v>15</v>
      </c>
      <c r="AO1819" t="s">
        <v>271</v>
      </c>
    </row>
    <row r="1820" spans="1:41" x14ac:dyDescent="0.25">
      <c r="A1820">
        <f>MAX(A$8:A1819)+1</f>
        <v>1812</v>
      </c>
      <c r="B1820" s="2">
        <f>T1820</f>
        <v>11165</v>
      </c>
      <c r="C1820" s="2">
        <f>S1820</f>
        <v>49</v>
      </c>
      <c r="D1820" s="2" t="str">
        <f>AO1820</f>
        <v>OP / CAT3F / SEN C / CAT</v>
      </c>
      <c r="E1820" s="2">
        <f>U1820</f>
        <v>10</v>
      </c>
      <c r="F1820" s="2">
        <f>W1820</f>
        <v>0.25</v>
      </c>
      <c r="G1820" s="2">
        <f>X1820</f>
        <v>15</v>
      </c>
      <c r="H1820" s="2">
        <f>Y1820</f>
        <v>10</v>
      </c>
      <c r="I1820" s="3">
        <f>Z1820</f>
        <v>0</v>
      </c>
      <c r="J1820" s="3">
        <f>AA1820</f>
        <v>0</v>
      </c>
      <c r="K1820" s="3">
        <f>AB1820</f>
        <v>375</v>
      </c>
      <c r="L1820" s="3">
        <f>AC1820</f>
        <v>0</v>
      </c>
      <c r="M1820" s="3">
        <f>AD1820</f>
        <v>0</v>
      </c>
      <c r="N1820" s="3">
        <f>AE1820</f>
        <v>0</v>
      </c>
      <c r="O1820" s="3">
        <f>AF1820</f>
        <v>0</v>
      </c>
      <c r="P1820" s="3">
        <f>AG1820</f>
        <v>0</v>
      </c>
      <c r="Q1820" s="3">
        <f>AH1820</f>
        <v>0</v>
      </c>
      <c r="R1820" t="s">
        <v>551</v>
      </c>
      <c r="S1820">
        <v>49</v>
      </c>
      <c r="T1820">
        <v>11165</v>
      </c>
      <c r="U1820">
        <v>10</v>
      </c>
      <c r="V1820" t="s">
        <v>4962</v>
      </c>
      <c r="W1820">
        <v>0.25</v>
      </c>
      <c r="X1820">
        <v>15</v>
      </c>
      <c r="Y1820">
        <v>10</v>
      </c>
      <c r="Z1820">
        <v>0</v>
      </c>
      <c r="AA1820">
        <v>0</v>
      </c>
      <c r="AB1820">
        <v>375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 t="s">
        <v>548</v>
      </c>
      <c r="AJ1820" t="s">
        <v>532</v>
      </c>
      <c r="AK1820" t="s">
        <v>14</v>
      </c>
      <c r="AL1820">
        <v>2002</v>
      </c>
      <c r="AM1820">
        <v>22</v>
      </c>
      <c r="AN1820" t="s">
        <v>15</v>
      </c>
      <c r="AO1820" t="s">
        <v>106</v>
      </c>
    </row>
    <row r="1821" spans="1:41" x14ac:dyDescent="0.25">
      <c r="A1821">
        <f>MAX(A$8:A1820)+1</f>
        <v>1813</v>
      </c>
      <c r="B1821" s="2">
        <f>T1821</f>
        <v>11165</v>
      </c>
      <c r="C1821" s="2">
        <f>S1821</f>
        <v>118</v>
      </c>
      <c r="D1821" s="2" t="str">
        <f>AO1821</f>
        <v>CAMP / CAT / COM / CAT</v>
      </c>
      <c r="E1821" s="2">
        <f>U1821</f>
        <v>1</v>
      </c>
      <c r="F1821" s="2">
        <f>W1821</f>
        <v>0.3</v>
      </c>
      <c r="G1821" s="2">
        <f>X1821</f>
        <v>15</v>
      </c>
      <c r="H1821" s="2">
        <f>Y1821</f>
        <v>10</v>
      </c>
      <c r="I1821" s="3">
        <f>Z1821</f>
        <v>0</v>
      </c>
      <c r="J1821" s="3">
        <f>AA1821</f>
        <v>0</v>
      </c>
      <c r="K1821" s="3">
        <f>AB1821</f>
        <v>45</v>
      </c>
      <c r="L1821" s="3">
        <f>AC1821</f>
        <v>0</v>
      </c>
      <c r="M1821" s="3">
        <f>AD1821</f>
        <v>0</v>
      </c>
      <c r="N1821" s="3">
        <f>AE1821</f>
        <v>0</v>
      </c>
      <c r="O1821" s="3">
        <f>AF1821</f>
        <v>0</v>
      </c>
      <c r="P1821" s="3">
        <f>AG1821</f>
        <v>0</v>
      </c>
      <c r="Q1821" s="3">
        <f>AH1821</f>
        <v>0</v>
      </c>
      <c r="R1821" t="s">
        <v>5328</v>
      </c>
      <c r="S1821">
        <v>118</v>
      </c>
      <c r="T1821">
        <v>11165</v>
      </c>
      <c r="U1821">
        <v>1</v>
      </c>
      <c r="V1821" t="s">
        <v>5284</v>
      </c>
      <c r="W1821">
        <v>0.3</v>
      </c>
      <c r="X1821">
        <v>15</v>
      </c>
      <c r="Y1821">
        <v>10</v>
      </c>
      <c r="Z1821">
        <v>0</v>
      </c>
      <c r="AA1821">
        <v>0</v>
      </c>
      <c r="AB1821">
        <v>45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 t="s">
        <v>548</v>
      </c>
      <c r="AJ1821" t="s">
        <v>532</v>
      </c>
      <c r="AK1821" t="s">
        <v>14</v>
      </c>
      <c r="AL1821">
        <v>2002</v>
      </c>
      <c r="AM1821">
        <v>22</v>
      </c>
      <c r="AN1821" t="s">
        <v>15</v>
      </c>
      <c r="AO1821" t="s">
        <v>5311</v>
      </c>
    </row>
    <row r="1822" spans="1:41" x14ac:dyDescent="0.25">
      <c r="A1822">
        <f>MAX(A$8:A1821)+1</f>
        <v>1814</v>
      </c>
      <c r="B1822" s="2">
        <f>T1822</f>
        <v>11167</v>
      </c>
      <c r="C1822" s="2">
        <f>S1822</f>
        <v>133</v>
      </c>
      <c r="D1822" s="2" t="str">
        <f>AO1822</f>
        <v>CAMP / ESP / INF / EST</v>
      </c>
      <c r="E1822" s="2">
        <f>U1822</f>
        <v>0.5</v>
      </c>
      <c r="F1822" s="2">
        <f>W1822</f>
        <v>4</v>
      </c>
      <c r="G1822" s="2">
        <f>X1822</f>
        <v>2</v>
      </c>
      <c r="H1822" s="2">
        <f>Y1822</f>
        <v>10</v>
      </c>
      <c r="I1822" s="3">
        <f>Z1822</f>
        <v>0</v>
      </c>
      <c r="J1822" s="3">
        <f>AA1822</f>
        <v>0</v>
      </c>
      <c r="K1822" s="3">
        <f>AB1822</f>
        <v>0</v>
      </c>
      <c r="L1822" s="3">
        <f>AC1822</f>
        <v>0</v>
      </c>
      <c r="M1822" s="3">
        <f>AD1822</f>
        <v>0</v>
      </c>
      <c r="N1822" s="3">
        <f>AE1822</f>
        <v>0</v>
      </c>
      <c r="O1822" s="3">
        <f>AF1822</f>
        <v>0</v>
      </c>
      <c r="P1822" s="3">
        <f>AG1822</f>
        <v>0</v>
      </c>
      <c r="Q1822" s="3">
        <f>AH1822</f>
        <v>0</v>
      </c>
      <c r="R1822" t="s">
        <v>2855</v>
      </c>
      <c r="S1822">
        <v>133</v>
      </c>
      <c r="T1822">
        <v>11167</v>
      </c>
      <c r="U1822">
        <v>0.5</v>
      </c>
      <c r="V1822" t="s">
        <v>11</v>
      </c>
      <c r="W1822">
        <v>4</v>
      </c>
      <c r="X1822">
        <v>2</v>
      </c>
      <c r="Y1822">
        <v>10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 t="s">
        <v>575</v>
      </c>
      <c r="AJ1822" t="s">
        <v>532</v>
      </c>
      <c r="AK1822" t="s">
        <v>14</v>
      </c>
      <c r="AL1822">
        <v>2009</v>
      </c>
      <c r="AM1822">
        <v>15</v>
      </c>
      <c r="AN1822" t="s">
        <v>182</v>
      </c>
      <c r="AO1822" t="s">
        <v>184</v>
      </c>
    </row>
    <row r="1823" spans="1:41" x14ac:dyDescent="0.25">
      <c r="A1823">
        <f>MAX(A$8:A1822)+1</f>
        <v>1815</v>
      </c>
      <c r="B1823" s="2">
        <f>T1823</f>
        <v>11167</v>
      </c>
      <c r="C1823" s="2">
        <f>S1823</f>
        <v>165</v>
      </c>
      <c r="D1823" s="2" t="str">
        <f>AO1823</f>
        <v>OP / CAT1F / CAD A / CAT</v>
      </c>
      <c r="E1823" s="2">
        <f>U1823</f>
        <v>7</v>
      </c>
      <c r="F1823" s="2">
        <f>W1823</f>
        <v>1</v>
      </c>
      <c r="G1823" s="2">
        <f>X1823</f>
        <v>3.5</v>
      </c>
      <c r="H1823" s="2">
        <f>Y1823</f>
        <v>10</v>
      </c>
      <c r="I1823" s="3">
        <f>Z1823</f>
        <v>0</v>
      </c>
      <c r="J1823" s="3">
        <f>AA1823</f>
        <v>0</v>
      </c>
      <c r="K1823" s="3">
        <f>AB1823</f>
        <v>245</v>
      </c>
      <c r="L1823" s="3">
        <f>AC1823</f>
        <v>245</v>
      </c>
      <c r="M1823" s="3">
        <f>AD1823</f>
        <v>245</v>
      </c>
      <c r="N1823" s="3">
        <f>AE1823</f>
        <v>245</v>
      </c>
      <c r="O1823" s="3">
        <f>AF1823</f>
        <v>0</v>
      </c>
      <c r="P1823" s="3">
        <f>AG1823</f>
        <v>0</v>
      </c>
      <c r="Q1823" s="3">
        <f>AH1823</f>
        <v>0</v>
      </c>
      <c r="R1823" t="s">
        <v>3609</v>
      </c>
      <c r="S1823">
        <v>165</v>
      </c>
      <c r="T1823">
        <v>11167</v>
      </c>
      <c r="U1823">
        <v>7</v>
      </c>
      <c r="V1823" t="s">
        <v>22</v>
      </c>
      <c r="W1823">
        <v>1</v>
      </c>
      <c r="X1823">
        <v>3.5</v>
      </c>
      <c r="Y1823">
        <v>10</v>
      </c>
      <c r="Z1823">
        <v>0</v>
      </c>
      <c r="AA1823">
        <v>0</v>
      </c>
      <c r="AB1823">
        <v>245</v>
      </c>
      <c r="AC1823">
        <v>245</v>
      </c>
      <c r="AD1823">
        <v>245</v>
      </c>
      <c r="AE1823">
        <v>245</v>
      </c>
      <c r="AF1823">
        <v>0</v>
      </c>
      <c r="AG1823">
        <v>0</v>
      </c>
      <c r="AH1823">
        <v>0</v>
      </c>
      <c r="AI1823" t="s">
        <v>575</v>
      </c>
      <c r="AJ1823" t="s">
        <v>532</v>
      </c>
      <c r="AK1823" t="s">
        <v>14</v>
      </c>
      <c r="AL1823">
        <v>2009</v>
      </c>
      <c r="AM1823">
        <v>15</v>
      </c>
      <c r="AN1823" t="s">
        <v>182</v>
      </c>
      <c r="AO1823" t="s">
        <v>187</v>
      </c>
    </row>
    <row r="1824" spans="1:41" x14ac:dyDescent="0.25">
      <c r="A1824">
        <f>MAX(A$8:A1823)+1</f>
        <v>1816</v>
      </c>
      <c r="B1824" s="2">
        <f>T1824</f>
        <v>11167</v>
      </c>
      <c r="C1824" s="2">
        <f>S1824</f>
        <v>181</v>
      </c>
      <c r="D1824" s="2" t="str">
        <f>AO1824</f>
        <v>CAMP / CAT / CAD / CAT</v>
      </c>
      <c r="E1824" s="2">
        <f>U1824</f>
        <v>1</v>
      </c>
      <c r="F1824" s="2">
        <f>W1824</f>
        <v>2</v>
      </c>
      <c r="G1824" s="2">
        <f>X1824</f>
        <v>3.5</v>
      </c>
      <c r="H1824" s="2">
        <f>Y1824</f>
        <v>10</v>
      </c>
      <c r="I1824" s="3">
        <f>Z1824</f>
        <v>0</v>
      </c>
      <c r="J1824" s="3">
        <f>AA1824</f>
        <v>0</v>
      </c>
      <c r="K1824" s="3">
        <f>AB1824</f>
        <v>0</v>
      </c>
      <c r="L1824" s="3">
        <f>AC1824</f>
        <v>0</v>
      </c>
      <c r="M1824" s="3">
        <f>AD1824</f>
        <v>0</v>
      </c>
      <c r="N1824" s="3">
        <f>AE1824</f>
        <v>70</v>
      </c>
      <c r="O1824" s="3">
        <f>AF1824</f>
        <v>0</v>
      </c>
      <c r="P1824" s="3">
        <f>AG1824</f>
        <v>0</v>
      </c>
      <c r="Q1824" s="3">
        <f>AH1824</f>
        <v>0</v>
      </c>
      <c r="R1824" t="s">
        <v>2351</v>
      </c>
      <c r="S1824">
        <v>181</v>
      </c>
      <c r="T1824">
        <v>11167</v>
      </c>
      <c r="U1824">
        <v>1</v>
      </c>
      <c r="V1824" t="s">
        <v>4113</v>
      </c>
      <c r="W1824">
        <v>2</v>
      </c>
      <c r="X1824">
        <v>3.5</v>
      </c>
      <c r="Y1824">
        <v>10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70</v>
      </c>
      <c r="AF1824">
        <v>0</v>
      </c>
      <c r="AG1824">
        <v>0</v>
      </c>
      <c r="AH1824">
        <v>0</v>
      </c>
      <c r="AI1824" t="s">
        <v>575</v>
      </c>
      <c r="AJ1824" t="s">
        <v>532</v>
      </c>
      <c r="AK1824" t="s">
        <v>14</v>
      </c>
      <c r="AL1824">
        <v>2009</v>
      </c>
      <c r="AM1824">
        <v>15</v>
      </c>
      <c r="AN1824" t="s">
        <v>182</v>
      </c>
      <c r="AO1824" t="s">
        <v>2255</v>
      </c>
    </row>
    <row r="1825" spans="1:41" x14ac:dyDescent="0.25">
      <c r="A1825">
        <f>MAX(A$8:A1824)+1</f>
        <v>1817</v>
      </c>
      <c r="B1825" s="2">
        <f>T1825</f>
        <v>11167</v>
      </c>
      <c r="C1825" s="2">
        <f>S1825</f>
        <v>168</v>
      </c>
      <c r="D1825" s="2" t="str">
        <f>AO1825</f>
        <v>OP / CAT2F / CAD A / CAT</v>
      </c>
      <c r="E1825" s="2">
        <f>U1825</f>
        <v>10</v>
      </c>
      <c r="F1825" s="2">
        <f>W1825</f>
        <v>1</v>
      </c>
      <c r="G1825" s="2">
        <f>X1825</f>
        <v>3.5</v>
      </c>
      <c r="H1825" s="2">
        <f>Y1825</f>
        <v>10</v>
      </c>
      <c r="I1825" s="3">
        <f>Z1825</f>
        <v>0</v>
      </c>
      <c r="J1825" s="3">
        <f>AA1825</f>
        <v>0</v>
      </c>
      <c r="K1825" s="3">
        <f>AB1825</f>
        <v>350</v>
      </c>
      <c r="L1825" s="3">
        <f>AC1825</f>
        <v>350</v>
      </c>
      <c r="M1825" s="3">
        <f>AD1825</f>
        <v>350</v>
      </c>
      <c r="N1825" s="3">
        <f>AE1825</f>
        <v>350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4337</v>
      </c>
      <c r="S1825">
        <v>168</v>
      </c>
      <c r="T1825">
        <v>11167</v>
      </c>
      <c r="U1825">
        <v>10</v>
      </c>
      <c r="V1825" t="s">
        <v>4225</v>
      </c>
      <c r="W1825">
        <v>1</v>
      </c>
      <c r="X1825">
        <v>3.5</v>
      </c>
      <c r="Y1825">
        <v>10</v>
      </c>
      <c r="Z1825">
        <v>0</v>
      </c>
      <c r="AA1825">
        <v>0</v>
      </c>
      <c r="AB1825">
        <v>350</v>
      </c>
      <c r="AC1825">
        <v>350</v>
      </c>
      <c r="AD1825">
        <v>350</v>
      </c>
      <c r="AE1825">
        <v>350</v>
      </c>
      <c r="AF1825">
        <v>0</v>
      </c>
      <c r="AG1825">
        <v>0</v>
      </c>
      <c r="AH1825">
        <v>0</v>
      </c>
      <c r="AI1825" t="s">
        <v>575</v>
      </c>
      <c r="AJ1825" t="s">
        <v>532</v>
      </c>
      <c r="AK1825" t="s">
        <v>14</v>
      </c>
      <c r="AL1825">
        <v>2009</v>
      </c>
      <c r="AM1825">
        <v>15</v>
      </c>
      <c r="AN1825" t="s">
        <v>182</v>
      </c>
      <c r="AO1825" t="s">
        <v>2034</v>
      </c>
    </row>
    <row r="1826" spans="1:41" x14ac:dyDescent="0.25">
      <c r="A1826">
        <f>MAX(A$8:A1825)+1</f>
        <v>1818</v>
      </c>
      <c r="B1826" s="2">
        <f>T1826</f>
        <v>11168</v>
      </c>
      <c r="C1826" s="2">
        <f>S1826</f>
        <v>65</v>
      </c>
      <c r="D1826" s="2" t="str">
        <f>AO1826</f>
        <v>TOP / CAT / JUV / CAT</v>
      </c>
      <c r="E1826" s="2">
        <f>U1826</f>
        <v>12</v>
      </c>
      <c r="F1826" s="2">
        <f>W1826</f>
        <v>2</v>
      </c>
      <c r="G1826" s="2">
        <f>X1826</f>
        <v>6</v>
      </c>
      <c r="H1826" s="2">
        <f>Y1826</f>
        <v>10</v>
      </c>
      <c r="I1826" s="3">
        <f>Z1826</f>
        <v>0</v>
      </c>
      <c r="J1826" s="3">
        <f>AA1826</f>
        <v>0</v>
      </c>
      <c r="K1826" s="3">
        <f>AB1826</f>
        <v>0</v>
      </c>
      <c r="L1826" s="3">
        <f>AC1826</f>
        <v>0</v>
      </c>
      <c r="M1826" s="3">
        <f>AD1826</f>
        <v>1440</v>
      </c>
      <c r="N1826" s="3">
        <f>AE1826</f>
        <v>1440</v>
      </c>
      <c r="O1826" s="3">
        <f>AF1826</f>
        <v>0</v>
      </c>
      <c r="P1826" s="3">
        <f>AG1826</f>
        <v>0</v>
      </c>
      <c r="Q1826" s="3">
        <f>AH1826</f>
        <v>0</v>
      </c>
      <c r="R1826" t="s">
        <v>2604</v>
      </c>
      <c r="S1826">
        <v>65</v>
      </c>
      <c r="T1826">
        <v>11168</v>
      </c>
      <c r="U1826">
        <v>12</v>
      </c>
      <c r="V1826" t="s">
        <v>11</v>
      </c>
      <c r="W1826">
        <v>2</v>
      </c>
      <c r="X1826">
        <v>6</v>
      </c>
      <c r="Y1826">
        <v>10</v>
      </c>
      <c r="Z1826">
        <v>0</v>
      </c>
      <c r="AA1826">
        <v>0</v>
      </c>
      <c r="AB1826">
        <v>0</v>
      </c>
      <c r="AC1826">
        <v>0</v>
      </c>
      <c r="AD1826">
        <v>1440</v>
      </c>
      <c r="AE1826">
        <v>1440</v>
      </c>
      <c r="AF1826">
        <v>0</v>
      </c>
      <c r="AG1826">
        <v>0</v>
      </c>
      <c r="AH1826">
        <v>0</v>
      </c>
      <c r="AI1826" t="s">
        <v>537</v>
      </c>
      <c r="AJ1826" t="s">
        <v>532</v>
      </c>
      <c r="AK1826" t="s">
        <v>14</v>
      </c>
      <c r="AL1826">
        <v>2009</v>
      </c>
      <c r="AM1826">
        <v>15</v>
      </c>
      <c r="AN1826" t="s">
        <v>182</v>
      </c>
      <c r="AO1826" t="s">
        <v>38</v>
      </c>
    </row>
    <row r="1827" spans="1:41" x14ac:dyDescent="0.25">
      <c r="A1827">
        <f>MAX(A$8:A1826)+1</f>
        <v>1819</v>
      </c>
      <c r="B1827" s="2">
        <f>T1827</f>
        <v>11168</v>
      </c>
      <c r="C1827" s="2">
        <f>S1827</f>
        <v>133</v>
      </c>
      <c r="D1827" s="2" t="str">
        <f>AO1827</f>
        <v>CAMP / ESP / INF / EST</v>
      </c>
      <c r="E1827" s="2">
        <f>U1827</f>
        <v>12</v>
      </c>
      <c r="F1827" s="2">
        <f>W1827</f>
        <v>4</v>
      </c>
      <c r="G1827" s="2">
        <f>X1827</f>
        <v>2</v>
      </c>
      <c r="H1827" s="2">
        <f>Y1827</f>
        <v>10</v>
      </c>
      <c r="I1827" s="3">
        <f>Z1827</f>
        <v>0</v>
      </c>
      <c r="J1827" s="3">
        <f>AA1827</f>
        <v>0</v>
      </c>
      <c r="K1827" s="3">
        <f>AB1827</f>
        <v>0</v>
      </c>
      <c r="L1827" s="3">
        <f>AC1827</f>
        <v>0</v>
      </c>
      <c r="M1827" s="3">
        <f>AD1827</f>
        <v>0</v>
      </c>
      <c r="N1827" s="3">
        <f>AE1827</f>
        <v>0</v>
      </c>
      <c r="O1827" s="3">
        <f>AF1827</f>
        <v>0</v>
      </c>
      <c r="P1827" s="3">
        <f>AG1827</f>
        <v>0</v>
      </c>
      <c r="Q1827" s="3">
        <f>AH1827</f>
        <v>0</v>
      </c>
      <c r="R1827" t="s">
        <v>538</v>
      </c>
      <c r="S1827">
        <v>133</v>
      </c>
      <c r="T1827">
        <v>11168</v>
      </c>
      <c r="U1827">
        <v>12</v>
      </c>
      <c r="V1827" t="s">
        <v>11</v>
      </c>
      <c r="W1827">
        <v>4</v>
      </c>
      <c r="X1827">
        <v>2</v>
      </c>
      <c r="Y1827">
        <v>10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 t="s">
        <v>537</v>
      </c>
      <c r="AJ1827" t="s">
        <v>532</v>
      </c>
      <c r="AK1827" t="s">
        <v>14</v>
      </c>
      <c r="AL1827">
        <v>2009</v>
      </c>
      <c r="AM1827">
        <v>15</v>
      </c>
      <c r="AN1827" t="s">
        <v>182</v>
      </c>
      <c r="AO1827" t="s">
        <v>184</v>
      </c>
    </row>
    <row r="1828" spans="1:41" x14ac:dyDescent="0.25">
      <c r="A1828">
        <f>MAX(A$8:A1827)+1</f>
        <v>1820</v>
      </c>
      <c r="B1828" s="2">
        <f>T1828</f>
        <v>11168</v>
      </c>
      <c r="C1828" s="2">
        <f>S1828</f>
        <v>3</v>
      </c>
      <c r="D1828" s="2" t="str">
        <f>AO1828</f>
        <v>LLIGUES ESTATALS /  /  / EST</v>
      </c>
      <c r="E1828" s="2">
        <f>U1828</f>
        <v>1511.25</v>
      </c>
      <c r="F1828" s="2">
        <f>W1828</f>
        <v>1</v>
      </c>
      <c r="G1828" s="2">
        <f>X1828</f>
        <v>1</v>
      </c>
      <c r="H1828" s="2">
        <f>Y1828</f>
        <v>1</v>
      </c>
      <c r="I1828" s="3">
        <f>Z1828</f>
        <v>0</v>
      </c>
      <c r="J1828" s="3">
        <f>AA1828</f>
        <v>0</v>
      </c>
      <c r="K1828" s="3">
        <f>AB1828</f>
        <v>1511.25</v>
      </c>
      <c r="L1828" s="3">
        <f>AC1828</f>
        <v>0</v>
      </c>
      <c r="M1828" s="3">
        <f>AD1828</f>
        <v>0</v>
      </c>
      <c r="N1828" s="3">
        <f>AE1828</f>
        <v>0</v>
      </c>
      <c r="O1828" s="3">
        <f>AF1828</f>
        <v>0</v>
      </c>
      <c r="P1828" s="3">
        <f>AG1828</f>
        <v>0</v>
      </c>
      <c r="Q1828" s="3">
        <f>AH1828</f>
        <v>0</v>
      </c>
      <c r="R1828" t="s">
        <v>1797</v>
      </c>
      <c r="S1828">
        <v>3</v>
      </c>
      <c r="T1828">
        <v>11168</v>
      </c>
      <c r="U1828">
        <v>1511.25</v>
      </c>
      <c r="V1828" t="s">
        <v>11</v>
      </c>
      <c r="W1828">
        <v>1</v>
      </c>
      <c r="X1828">
        <v>1</v>
      </c>
      <c r="Y1828">
        <v>1</v>
      </c>
      <c r="Z1828">
        <v>0</v>
      </c>
      <c r="AA1828">
        <v>0</v>
      </c>
      <c r="AB1828">
        <v>1511.25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 t="s">
        <v>537</v>
      </c>
      <c r="AJ1828" t="s">
        <v>532</v>
      </c>
      <c r="AK1828" t="s">
        <v>14</v>
      </c>
      <c r="AL1828">
        <v>2009</v>
      </c>
      <c r="AM1828">
        <v>15</v>
      </c>
      <c r="AN1828" t="s">
        <v>182</v>
      </c>
      <c r="AO1828" t="s">
        <v>1693</v>
      </c>
    </row>
    <row r="1829" spans="1:41" x14ac:dyDescent="0.25">
      <c r="A1829">
        <f>MAX(A$8:A1828)+1</f>
        <v>1821</v>
      </c>
      <c r="B1829" s="2">
        <f>T1829</f>
        <v>11168</v>
      </c>
      <c r="C1829" s="2">
        <f>S1829</f>
        <v>2</v>
      </c>
      <c r="D1829" s="2" t="str">
        <f>AO1829</f>
        <v>RQ / RFETM / ABS / EST</v>
      </c>
      <c r="E1829" s="2">
        <f>U1829</f>
        <v>740</v>
      </c>
      <c r="F1829" s="2">
        <f>W1829</f>
        <v>0.1</v>
      </c>
      <c r="G1829" s="2">
        <f>X1829</f>
        <v>1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740</v>
      </c>
      <c r="L1829" s="3">
        <f>AC1829</f>
        <v>0</v>
      </c>
      <c r="M1829" s="3">
        <f>AD1829</f>
        <v>0</v>
      </c>
      <c r="N1829" s="3">
        <f>AE1829</f>
        <v>0</v>
      </c>
      <c r="O1829" s="3">
        <f>AF1829</f>
        <v>0</v>
      </c>
      <c r="P1829" s="3">
        <f>AG1829</f>
        <v>0</v>
      </c>
      <c r="Q1829" s="3">
        <f>AH1829</f>
        <v>0</v>
      </c>
      <c r="R1829" t="s">
        <v>539</v>
      </c>
      <c r="S1829">
        <v>2</v>
      </c>
      <c r="T1829">
        <v>11168</v>
      </c>
      <c r="U1829">
        <v>740</v>
      </c>
      <c r="V1829" t="s">
        <v>11</v>
      </c>
      <c r="W1829">
        <v>0.1</v>
      </c>
      <c r="X1829">
        <v>1</v>
      </c>
      <c r="Y1829">
        <v>10</v>
      </c>
      <c r="Z1829">
        <v>0</v>
      </c>
      <c r="AA1829">
        <v>0</v>
      </c>
      <c r="AB1829">
        <v>740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 t="s">
        <v>537</v>
      </c>
      <c r="AJ1829" t="s">
        <v>532</v>
      </c>
      <c r="AK1829" t="s">
        <v>14</v>
      </c>
      <c r="AL1829">
        <v>2009</v>
      </c>
      <c r="AM1829">
        <v>15</v>
      </c>
      <c r="AN1829" t="s">
        <v>182</v>
      </c>
      <c r="AO1829" t="s">
        <v>16</v>
      </c>
    </row>
    <row r="1830" spans="1:41" x14ac:dyDescent="0.25">
      <c r="A1830">
        <f>MAX(A$8:A1829)+1</f>
        <v>1822</v>
      </c>
      <c r="B1830" s="2">
        <f>T1830</f>
        <v>11168</v>
      </c>
      <c r="C1830" s="2">
        <f>S1830</f>
        <v>14</v>
      </c>
      <c r="D1830" s="2" t="str">
        <f>AO1830</f>
        <v>OP / CAT1F / SEN A / CAT</v>
      </c>
      <c r="E1830" s="2">
        <f>U1830</f>
        <v>10</v>
      </c>
      <c r="F1830" s="2">
        <f>W1830</f>
        <v>1.25</v>
      </c>
      <c r="G1830" s="2">
        <f>X1830</f>
        <v>15</v>
      </c>
      <c r="H1830" s="2">
        <f>Y1830</f>
        <v>10</v>
      </c>
      <c r="I1830" s="3">
        <f>Z1830</f>
        <v>0</v>
      </c>
      <c r="J1830" s="3">
        <f>AA1830</f>
        <v>0</v>
      </c>
      <c r="K1830" s="3">
        <f>AB1830</f>
        <v>1875</v>
      </c>
      <c r="L1830" s="3">
        <f>AC1830</f>
        <v>1875</v>
      </c>
      <c r="M1830" s="3">
        <f>AD1830</f>
        <v>1875</v>
      </c>
      <c r="N1830" s="3">
        <f>AE1830</f>
        <v>1875</v>
      </c>
      <c r="O1830" s="3">
        <f>AF1830</f>
        <v>0</v>
      </c>
      <c r="P1830" s="3">
        <f>AG1830</f>
        <v>0</v>
      </c>
      <c r="Q1830" s="3">
        <f>AH1830</f>
        <v>0</v>
      </c>
      <c r="R1830" t="s">
        <v>3813</v>
      </c>
      <c r="S1830">
        <v>14</v>
      </c>
      <c r="T1830">
        <v>11168</v>
      </c>
      <c r="U1830">
        <v>10</v>
      </c>
      <c r="V1830" t="s">
        <v>22</v>
      </c>
      <c r="W1830">
        <v>1.25</v>
      </c>
      <c r="X1830">
        <v>15</v>
      </c>
      <c r="Y1830">
        <v>10</v>
      </c>
      <c r="Z1830">
        <v>0</v>
      </c>
      <c r="AA1830">
        <v>0</v>
      </c>
      <c r="AB1830">
        <v>1875</v>
      </c>
      <c r="AC1830">
        <v>1875</v>
      </c>
      <c r="AD1830">
        <v>1875</v>
      </c>
      <c r="AE1830">
        <v>1875</v>
      </c>
      <c r="AF1830">
        <v>0</v>
      </c>
      <c r="AG1830">
        <v>0</v>
      </c>
      <c r="AH1830">
        <v>0</v>
      </c>
      <c r="AI1830" t="s">
        <v>537</v>
      </c>
      <c r="AJ1830" t="s">
        <v>532</v>
      </c>
      <c r="AK1830" t="s">
        <v>14</v>
      </c>
      <c r="AL1830">
        <v>2009</v>
      </c>
      <c r="AM1830">
        <v>15</v>
      </c>
      <c r="AN1830" t="s">
        <v>182</v>
      </c>
      <c r="AO1830" t="s">
        <v>48</v>
      </c>
    </row>
    <row r="1831" spans="1:41" x14ac:dyDescent="0.25">
      <c r="A1831">
        <f>MAX(A$8:A1830)+1</f>
        <v>1823</v>
      </c>
      <c r="B1831" s="2">
        <f>T1831</f>
        <v>11168</v>
      </c>
      <c r="C1831" s="2">
        <f>S1831</f>
        <v>78</v>
      </c>
      <c r="D1831" s="2" t="str">
        <f>AO1831</f>
        <v>TOR / ZON / JUV / EST</v>
      </c>
      <c r="E1831" s="2">
        <f>U1831</f>
        <v>13</v>
      </c>
      <c r="F1831" s="2">
        <f>W1831</f>
        <v>2</v>
      </c>
      <c r="G1831" s="2">
        <f>X1831</f>
        <v>6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0</v>
      </c>
      <c r="L1831" s="3">
        <f>AC1831</f>
        <v>1560</v>
      </c>
      <c r="M1831" s="3">
        <f>AD1831</f>
        <v>1560</v>
      </c>
      <c r="N1831" s="3">
        <f>AE1831</f>
        <v>1560</v>
      </c>
      <c r="O1831" s="3">
        <f>AF1831</f>
        <v>0</v>
      </c>
      <c r="P1831" s="3">
        <f>AG1831</f>
        <v>0</v>
      </c>
      <c r="Q1831" s="3">
        <f>AH1831</f>
        <v>0</v>
      </c>
      <c r="R1831" t="s">
        <v>3901</v>
      </c>
      <c r="S1831">
        <v>78</v>
      </c>
      <c r="T1831">
        <v>11168</v>
      </c>
      <c r="U1831">
        <v>13</v>
      </c>
      <c r="V1831" t="s">
        <v>3882</v>
      </c>
      <c r="W1831">
        <v>2</v>
      </c>
      <c r="X1831">
        <v>6</v>
      </c>
      <c r="Y1831">
        <v>10</v>
      </c>
      <c r="Z1831">
        <v>0</v>
      </c>
      <c r="AA1831">
        <v>0</v>
      </c>
      <c r="AB1831">
        <v>0</v>
      </c>
      <c r="AC1831">
        <v>1560</v>
      </c>
      <c r="AD1831">
        <v>1560</v>
      </c>
      <c r="AE1831">
        <v>1560</v>
      </c>
      <c r="AF1831">
        <v>0</v>
      </c>
      <c r="AG1831">
        <v>0</v>
      </c>
      <c r="AH1831">
        <v>0</v>
      </c>
      <c r="AI1831" t="s">
        <v>537</v>
      </c>
      <c r="AJ1831" t="s">
        <v>532</v>
      </c>
      <c r="AK1831" t="s">
        <v>14</v>
      </c>
      <c r="AL1831">
        <v>2009</v>
      </c>
      <c r="AM1831">
        <v>15</v>
      </c>
      <c r="AN1831" t="s">
        <v>182</v>
      </c>
      <c r="AO1831" t="s">
        <v>39</v>
      </c>
    </row>
    <row r="1832" spans="1:41" x14ac:dyDescent="0.25">
      <c r="A1832">
        <f>MAX(A$8:A1831)+1</f>
        <v>1824</v>
      </c>
      <c r="B1832" s="2">
        <f>T1832</f>
        <v>11168</v>
      </c>
      <c r="C1832" s="2">
        <f>S1832</f>
        <v>181</v>
      </c>
      <c r="D1832" s="2" t="str">
        <f>AO1832</f>
        <v>CAMP / CAT / CAD / CAT</v>
      </c>
      <c r="E1832" s="2">
        <f>U1832</f>
        <v>12</v>
      </c>
      <c r="F1832" s="2">
        <f>W1832</f>
        <v>2</v>
      </c>
      <c r="G1832" s="2">
        <f>X1832</f>
        <v>3.5</v>
      </c>
      <c r="H1832" s="2">
        <f>Y1832</f>
        <v>10</v>
      </c>
      <c r="I1832" s="3">
        <f>Z1832</f>
        <v>0</v>
      </c>
      <c r="J1832" s="3">
        <f>AA1832</f>
        <v>0</v>
      </c>
      <c r="K1832" s="3">
        <f>AB1832</f>
        <v>0</v>
      </c>
      <c r="L1832" s="3">
        <f>AC1832</f>
        <v>0</v>
      </c>
      <c r="M1832" s="3">
        <f>AD1832</f>
        <v>0</v>
      </c>
      <c r="N1832" s="3">
        <f>AE1832</f>
        <v>840</v>
      </c>
      <c r="O1832" s="3">
        <f>AF1832</f>
        <v>0</v>
      </c>
      <c r="P1832" s="3">
        <f>AG1832</f>
        <v>0</v>
      </c>
      <c r="Q1832" s="3">
        <f>AH1832</f>
        <v>0</v>
      </c>
      <c r="R1832" t="s">
        <v>2258</v>
      </c>
      <c r="S1832">
        <v>181</v>
      </c>
      <c r="T1832">
        <v>11168</v>
      </c>
      <c r="U1832">
        <v>12</v>
      </c>
      <c r="V1832" t="s">
        <v>4113</v>
      </c>
      <c r="W1832">
        <v>2</v>
      </c>
      <c r="X1832">
        <v>3.5</v>
      </c>
      <c r="Y1832">
        <v>10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840</v>
      </c>
      <c r="AF1832">
        <v>0</v>
      </c>
      <c r="AG1832">
        <v>0</v>
      </c>
      <c r="AH1832">
        <v>0</v>
      </c>
      <c r="AI1832" t="s">
        <v>537</v>
      </c>
      <c r="AJ1832" t="s">
        <v>532</v>
      </c>
      <c r="AK1832" t="s">
        <v>14</v>
      </c>
      <c r="AL1832">
        <v>2009</v>
      </c>
      <c r="AM1832">
        <v>15</v>
      </c>
      <c r="AN1832" t="s">
        <v>182</v>
      </c>
      <c r="AO1832" t="s">
        <v>2255</v>
      </c>
    </row>
    <row r="1833" spans="1:41" x14ac:dyDescent="0.25">
      <c r="A1833">
        <f>MAX(A$8:A1832)+1</f>
        <v>1825</v>
      </c>
      <c r="B1833" s="2">
        <f>T1833</f>
        <v>11168</v>
      </c>
      <c r="C1833" s="2">
        <f>S1833</f>
        <v>120</v>
      </c>
      <c r="D1833" s="2" t="str">
        <f>AO1833</f>
        <v>CAMP / CAT / JUV / CAT</v>
      </c>
      <c r="E1833" s="2">
        <f>U1833</f>
        <v>4</v>
      </c>
      <c r="F1833" s="2">
        <f>W1833</f>
        <v>2</v>
      </c>
      <c r="G1833" s="2">
        <f>X1833</f>
        <v>6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0</v>
      </c>
      <c r="L1833" s="3">
        <f>AC1833</f>
        <v>0</v>
      </c>
      <c r="M1833" s="3">
        <f>AD1833</f>
        <v>480</v>
      </c>
      <c r="N1833" s="3">
        <f>AE1833</f>
        <v>480</v>
      </c>
      <c r="O1833" s="3">
        <f>AF1833</f>
        <v>0</v>
      </c>
      <c r="P1833" s="3">
        <f>AG1833</f>
        <v>0</v>
      </c>
      <c r="Q1833" s="3">
        <f>AH1833</f>
        <v>0</v>
      </c>
      <c r="R1833" t="s">
        <v>4201</v>
      </c>
      <c r="S1833">
        <v>120</v>
      </c>
      <c r="T1833">
        <v>11168</v>
      </c>
      <c r="U1833">
        <v>4</v>
      </c>
      <c r="V1833" t="s">
        <v>4113</v>
      </c>
      <c r="W1833">
        <v>2</v>
      </c>
      <c r="X1833">
        <v>6</v>
      </c>
      <c r="Y1833">
        <v>10</v>
      </c>
      <c r="Z1833">
        <v>0</v>
      </c>
      <c r="AA1833">
        <v>0</v>
      </c>
      <c r="AB1833">
        <v>0</v>
      </c>
      <c r="AC1833">
        <v>0</v>
      </c>
      <c r="AD1833">
        <v>480</v>
      </c>
      <c r="AE1833">
        <v>480</v>
      </c>
      <c r="AF1833">
        <v>0</v>
      </c>
      <c r="AG1833">
        <v>0</v>
      </c>
      <c r="AH1833">
        <v>0</v>
      </c>
      <c r="AI1833" t="s">
        <v>537</v>
      </c>
      <c r="AJ1833" t="s">
        <v>532</v>
      </c>
      <c r="AK1833" t="s">
        <v>14</v>
      </c>
      <c r="AL1833">
        <v>2009</v>
      </c>
      <c r="AM1833">
        <v>15</v>
      </c>
      <c r="AN1833" t="s">
        <v>182</v>
      </c>
      <c r="AO1833" t="s">
        <v>31</v>
      </c>
    </row>
    <row r="1834" spans="1:41" x14ac:dyDescent="0.25">
      <c r="A1834">
        <f>MAX(A$8:A1833)+1</f>
        <v>1826</v>
      </c>
      <c r="B1834" s="2">
        <f>T1834</f>
        <v>11168</v>
      </c>
      <c r="C1834" s="2">
        <f>S1834</f>
        <v>28</v>
      </c>
      <c r="D1834" s="2" t="str">
        <f>AO1834</f>
        <v>OP / CAT2F / SEN A / CAT</v>
      </c>
      <c r="E1834" s="2">
        <f>U1834</f>
        <v>4</v>
      </c>
      <c r="F1834" s="2">
        <f>W1834</f>
        <v>1.25</v>
      </c>
      <c r="G1834" s="2">
        <f>X1834</f>
        <v>15</v>
      </c>
      <c r="H1834" s="2">
        <f>Y1834</f>
        <v>10</v>
      </c>
      <c r="I1834" s="3">
        <f>Z1834</f>
        <v>0</v>
      </c>
      <c r="J1834" s="3">
        <f>AA1834</f>
        <v>0</v>
      </c>
      <c r="K1834" s="3">
        <f>AB1834</f>
        <v>750</v>
      </c>
      <c r="L1834" s="3">
        <f>AC1834</f>
        <v>750</v>
      </c>
      <c r="M1834" s="3">
        <f>AD1834</f>
        <v>750</v>
      </c>
      <c r="N1834" s="3">
        <f>AE1834</f>
        <v>750</v>
      </c>
      <c r="O1834" s="3">
        <f>AF1834</f>
        <v>0</v>
      </c>
      <c r="P1834" s="3">
        <f>AG1834</f>
        <v>0</v>
      </c>
      <c r="Q1834" s="3">
        <f>AH1834</f>
        <v>0</v>
      </c>
      <c r="R1834" t="s">
        <v>2071</v>
      </c>
      <c r="S1834">
        <v>28</v>
      </c>
      <c r="T1834">
        <v>11168</v>
      </c>
      <c r="U1834">
        <v>4</v>
      </c>
      <c r="V1834" t="s">
        <v>4225</v>
      </c>
      <c r="W1834">
        <v>1.25</v>
      </c>
      <c r="X1834">
        <v>15</v>
      </c>
      <c r="Y1834">
        <v>10</v>
      </c>
      <c r="Z1834">
        <v>0</v>
      </c>
      <c r="AA1834">
        <v>0</v>
      </c>
      <c r="AB1834">
        <v>750</v>
      </c>
      <c r="AC1834">
        <v>750</v>
      </c>
      <c r="AD1834">
        <v>750</v>
      </c>
      <c r="AE1834">
        <v>750</v>
      </c>
      <c r="AF1834">
        <v>0</v>
      </c>
      <c r="AG1834">
        <v>0</v>
      </c>
      <c r="AH1834">
        <v>0</v>
      </c>
      <c r="AI1834" t="s">
        <v>537</v>
      </c>
      <c r="AJ1834" t="s">
        <v>532</v>
      </c>
      <c r="AK1834" t="s">
        <v>14</v>
      </c>
      <c r="AL1834">
        <v>2009</v>
      </c>
      <c r="AM1834">
        <v>15</v>
      </c>
      <c r="AN1834" t="s">
        <v>182</v>
      </c>
      <c r="AO1834" t="s">
        <v>44</v>
      </c>
    </row>
    <row r="1835" spans="1:41" x14ac:dyDescent="0.25">
      <c r="A1835">
        <f>MAX(A$8:A1834)+1</f>
        <v>1827</v>
      </c>
      <c r="B1835" s="2">
        <f>T1835</f>
        <v>11168</v>
      </c>
      <c r="C1835" s="2">
        <f>S1835</f>
        <v>41</v>
      </c>
      <c r="D1835" s="2" t="str">
        <f>AO1835</f>
        <v>OPC / BON2F / JUV / CAT</v>
      </c>
      <c r="E1835" s="2">
        <f>U1835</f>
        <v>2.5</v>
      </c>
      <c r="F1835" s="2">
        <f>W1835</f>
        <v>1</v>
      </c>
      <c r="G1835" s="2">
        <f>X1835</f>
        <v>6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0</v>
      </c>
      <c r="L1835" s="3">
        <f>AC1835</f>
        <v>0</v>
      </c>
      <c r="M1835" s="3">
        <f>AD1835</f>
        <v>150</v>
      </c>
      <c r="N1835" s="3">
        <f>AE1835</f>
        <v>150</v>
      </c>
      <c r="O1835" s="3">
        <f>AF1835</f>
        <v>0</v>
      </c>
      <c r="P1835" s="3">
        <f>AG1835</f>
        <v>0</v>
      </c>
      <c r="Q1835" s="3">
        <f>AH1835</f>
        <v>0</v>
      </c>
      <c r="R1835" t="s">
        <v>4603</v>
      </c>
      <c r="S1835">
        <v>41</v>
      </c>
      <c r="T1835">
        <v>11168</v>
      </c>
      <c r="U1835">
        <v>2.5</v>
      </c>
      <c r="V1835" t="s">
        <v>4225</v>
      </c>
      <c r="W1835">
        <v>1</v>
      </c>
      <c r="X1835">
        <v>6</v>
      </c>
      <c r="Y1835">
        <v>10</v>
      </c>
      <c r="Z1835">
        <v>0</v>
      </c>
      <c r="AA1835">
        <v>0</v>
      </c>
      <c r="AB1835">
        <v>0</v>
      </c>
      <c r="AC1835">
        <v>0</v>
      </c>
      <c r="AD1835">
        <v>150</v>
      </c>
      <c r="AE1835">
        <v>150</v>
      </c>
      <c r="AF1835">
        <v>0</v>
      </c>
      <c r="AG1835">
        <v>0</v>
      </c>
      <c r="AH1835">
        <v>0</v>
      </c>
      <c r="AI1835" t="s">
        <v>537</v>
      </c>
      <c r="AJ1835" t="s">
        <v>532</v>
      </c>
      <c r="AK1835" t="s">
        <v>14</v>
      </c>
      <c r="AL1835">
        <v>2009</v>
      </c>
      <c r="AM1835">
        <v>15</v>
      </c>
      <c r="AN1835" t="s">
        <v>182</v>
      </c>
      <c r="AO1835" t="s">
        <v>203</v>
      </c>
    </row>
    <row r="1836" spans="1:41" x14ac:dyDescent="0.25">
      <c r="A1836">
        <f>MAX(A$8:A1835)+1</f>
        <v>1828</v>
      </c>
      <c r="B1836" s="2">
        <f>T1836</f>
        <v>11168</v>
      </c>
      <c r="C1836" s="2">
        <f>S1836</f>
        <v>88</v>
      </c>
      <c r="D1836" s="2" t="str">
        <f>AO1836</f>
        <v>TOR / EST / JUV / EST</v>
      </c>
      <c r="E1836" s="2">
        <f>U1836</f>
        <v>5</v>
      </c>
      <c r="F1836" s="2">
        <f>W1836</f>
        <v>4</v>
      </c>
      <c r="G1836" s="2">
        <f>X1836</f>
        <v>6</v>
      </c>
      <c r="H1836" s="2">
        <f>Y1836</f>
        <v>10</v>
      </c>
      <c r="I1836" s="3">
        <f>Z1836</f>
        <v>0</v>
      </c>
      <c r="J1836" s="3">
        <f>AA1836</f>
        <v>0</v>
      </c>
      <c r="K1836" s="3">
        <f>AB1836</f>
        <v>0</v>
      </c>
      <c r="L1836" s="3">
        <f>AC1836</f>
        <v>1200</v>
      </c>
      <c r="M1836" s="3">
        <f>AD1836</f>
        <v>1200</v>
      </c>
      <c r="N1836" s="3">
        <f>AE1836</f>
        <v>1200</v>
      </c>
      <c r="O1836" s="3">
        <f>AF1836</f>
        <v>0</v>
      </c>
      <c r="P1836" s="3">
        <f>AG1836</f>
        <v>0</v>
      </c>
      <c r="Q1836" s="3">
        <f>AH1836</f>
        <v>0</v>
      </c>
      <c r="R1836" t="s">
        <v>4788</v>
      </c>
      <c r="S1836">
        <v>88</v>
      </c>
      <c r="T1836">
        <v>11168</v>
      </c>
      <c r="U1836">
        <v>5</v>
      </c>
      <c r="V1836" t="s">
        <v>2462</v>
      </c>
      <c r="W1836">
        <v>4</v>
      </c>
      <c r="X1836">
        <v>6</v>
      </c>
      <c r="Y1836">
        <v>10</v>
      </c>
      <c r="Z1836">
        <v>0</v>
      </c>
      <c r="AA1836">
        <v>0</v>
      </c>
      <c r="AB1836">
        <v>0</v>
      </c>
      <c r="AC1836">
        <v>1200</v>
      </c>
      <c r="AD1836">
        <v>1200</v>
      </c>
      <c r="AE1836">
        <v>1200</v>
      </c>
      <c r="AF1836">
        <v>0</v>
      </c>
      <c r="AG1836">
        <v>0</v>
      </c>
      <c r="AH1836">
        <v>0</v>
      </c>
      <c r="AI1836" t="s">
        <v>537</v>
      </c>
      <c r="AJ1836" t="s">
        <v>532</v>
      </c>
      <c r="AK1836" t="s">
        <v>14</v>
      </c>
      <c r="AL1836">
        <v>2009</v>
      </c>
      <c r="AM1836">
        <v>15</v>
      </c>
      <c r="AN1836" t="s">
        <v>182</v>
      </c>
      <c r="AO1836" t="s">
        <v>99</v>
      </c>
    </row>
    <row r="1837" spans="1:41" x14ac:dyDescent="0.25">
      <c r="A1837">
        <f>MAX(A$8:A1836)+1</f>
        <v>1829</v>
      </c>
      <c r="B1837" s="2">
        <f>T1837</f>
        <v>11168</v>
      </c>
      <c r="C1837" s="2">
        <f>S1837</f>
        <v>130</v>
      </c>
      <c r="D1837" s="2" t="str">
        <f>AO1837</f>
        <v>CAMP / ESP / ABS / EST</v>
      </c>
      <c r="E1837" s="2">
        <f>U1837</f>
        <v>1</v>
      </c>
      <c r="F1837" s="2">
        <f>W1837</f>
        <v>4</v>
      </c>
      <c r="G1837" s="2">
        <f>X1837</f>
        <v>15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600</v>
      </c>
      <c r="L1837" s="3">
        <f>AC1837</f>
        <v>600</v>
      </c>
      <c r="M1837" s="3">
        <f>AD1837</f>
        <v>600</v>
      </c>
      <c r="N1837" s="3">
        <f>AE1837</f>
        <v>600</v>
      </c>
      <c r="O1837" s="3">
        <f>AF1837</f>
        <v>0</v>
      </c>
      <c r="P1837" s="3">
        <f>AG1837</f>
        <v>0</v>
      </c>
      <c r="Q1837" s="3">
        <f>AH1837</f>
        <v>0</v>
      </c>
      <c r="R1837" t="s">
        <v>4839</v>
      </c>
      <c r="S1837">
        <v>130</v>
      </c>
      <c r="T1837">
        <v>11168</v>
      </c>
      <c r="U1837">
        <v>1</v>
      </c>
      <c r="V1837" t="s">
        <v>2462</v>
      </c>
      <c r="W1837">
        <v>4</v>
      </c>
      <c r="X1837">
        <v>15</v>
      </c>
      <c r="Y1837">
        <v>10</v>
      </c>
      <c r="Z1837">
        <v>0</v>
      </c>
      <c r="AA1837">
        <v>0</v>
      </c>
      <c r="AB1837">
        <v>600</v>
      </c>
      <c r="AC1837">
        <v>600</v>
      </c>
      <c r="AD1837">
        <v>600</v>
      </c>
      <c r="AE1837">
        <v>600</v>
      </c>
      <c r="AF1837">
        <v>0</v>
      </c>
      <c r="AG1837">
        <v>0</v>
      </c>
      <c r="AH1837">
        <v>0</v>
      </c>
      <c r="AI1837" t="s">
        <v>537</v>
      </c>
      <c r="AJ1837" t="s">
        <v>532</v>
      </c>
      <c r="AK1837" t="s">
        <v>14</v>
      </c>
      <c r="AL1837">
        <v>2009</v>
      </c>
      <c r="AM1837">
        <v>15</v>
      </c>
      <c r="AN1837" t="s">
        <v>182</v>
      </c>
      <c r="AO1837" t="s">
        <v>78</v>
      </c>
    </row>
    <row r="1838" spans="1:41" x14ac:dyDescent="0.25">
      <c r="A1838">
        <f>MAX(A$8:A1837)+1</f>
        <v>1830</v>
      </c>
      <c r="B1838" s="2">
        <f>T1838</f>
        <v>11168</v>
      </c>
      <c r="C1838" s="2">
        <f>S1838</f>
        <v>72</v>
      </c>
      <c r="D1838" s="2" t="str">
        <f>AO1838</f>
        <v>TOP / EST / JUV / EST</v>
      </c>
      <c r="E1838" s="2">
        <f>U1838</f>
        <v>4</v>
      </c>
      <c r="F1838" s="2">
        <f>W1838</f>
        <v>4</v>
      </c>
      <c r="G1838" s="2">
        <f>X1838</f>
        <v>6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0</v>
      </c>
      <c r="L1838" s="3">
        <f>AC1838</f>
        <v>960</v>
      </c>
      <c r="M1838" s="3">
        <f>AD1838</f>
        <v>960</v>
      </c>
      <c r="N1838" s="3">
        <f>AE1838</f>
        <v>960</v>
      </c>
      <c r="O1838" s="3">
        <f>AF1838</f>
        <v>0</v>
      </c>
      <c r="P1838" s="3">
        <f>AG1838</f>
        <v>0</v>
      </c>
      <c r="Q1838" s="3">
        <f>AH1838</f>
        <v>0</v>
      </c>
      <c r="R1838" t="s">
        <v>4873</v>
      </c>
      <c r="S1838">
        <v>72</v>
      </c>
      <c r="T1838">
        <v>11168</v>
      </c>
      <c r="U1838">
        <v>4</v>
      </c>
      <c r="V1838" t="s">
        <v>4855</v>
      </c>
      <c r="W1838">
        <v>4</v>
      </c>
      <c r="X1838">
        <v>6</v>
      </c>
      <c r="Y1838">
        <v>10</v>
      </c>
      <c r="Z1838">
        <v>0</v>
      </c>
      <c r="AA1838">
        <v>0</v>
      </c>
      <c r="AB1838">
        <v>0</v>
      </c>
      <c r="AC1838">
        <v>960</v>
      </c>
      <c r="AD1838">
        <v>960</v>
      </c>
      <c r="AE1838">
        <v>960</v>
      </c>
      <c r="AF1838">
        <v>0</v>
      </c>
      <c r="AG1838">
        <v>0</v>
      </c>
      <c r="AH1838">
        <v>0</v>
      </c>
      <c r="AI1838" t="s">
        <v>537</v>
      </c>
      <c r="AJ1838" t="s">
        <v>532</v>
      </c>
      <c r="AK1838" t="s">
        <v>14</v>
      </c>
      <c r="AL1838">
        <v>2009</v>
      </c>
      <c r="AM1838">
        <v>15</v>
      </c>
      <c r="AN1838" t="s">
        <v>182</v>
      </c>
      <c r="AO1838" t="s">
        <v>256</v>
      </c>
    </row>
    <row r="1839" spans="1:41" x14ac:dyDescent="0.25">
      <c r="A1839">
        <f>MAX(A$8:A1838)+1</f>
        <v>1831</v>
      </c>
      <c r="B1839" s="2">
        <f>T1839</f>
        <v>11168</v>
      </c>
      <c r="C1839" s="2">
        <f>S1839</f>
        <v>47</v>
      </c>
      <c r="D1839" s="2" t="str">
        <f>AO1839</f>
        <v>OP / CAT3F / SEN A / CAT</v>
      </c>
      <c r="E1839" s="2">
        <f>U1839</f>
        <v>6.5</v>
      </c>
      <c r="F1839" s="2">
        <f>W1839</f>
        <v>1.25</v>
      </c>
      <c r="G1839" s="2">
        <f>X1839</f>
        <v>15</v>
      </c>
      <c r="H1839" s="2">
        <f>Y1839</f>
        <v>10</v>
      </c>
      <c r="I1839" s="3">
        <f>Z1839</f>
        <v>0</v>
      </c>
      <c r="J1839" s="3">
        <f>AA1839</f>
        <v>0</v>
      </c>
      <c r="K1839" s="3">
        <f>AB1839</f>
        <v>1218.75</v>
      </c>
      <c r="L1839" s="3">
        <f>AC1839</f>
        <v>1218.75</v>
      </c>
      <c r="M1839" s="3">
        <f>AD1839</f>
        <v>1218.75</v>
      </c>
      <c r="N1839" s="3">
        <f>AE1839</f>
        <v>1218.75</v>
      </c>
      <c r="O1839" s="3">
        <f>AF1839</f>
        <v>0</v>
      </c>
      <c r="P1839" s="3">
        <f>AG1839</f>
        <v>0</v>
      </c>
      <c r="Q1839" s="3">
        <f>AH1839</f>
        <v>0</v>
      </c>
      <c r="R1839" t="s">
        <v>2487</v>
      </c>
      <c r="S1839">
        <v>47</v>
      </c>
      <c r="T1839">
        <v>11168</v>
      </c>
      <c r="U1839">
        <v>6.5</v>
      </c>
      <c r="V1839" t="s">
        <v>4962</v>
      </c>
      <c r="W1839">
        <v>1.25</v>
      </c>
      <c r="X1839">
        <v>15</v>
      </c>
      <c r="Y1839">
        <v>10</v>
      </c>
      <c r="Z1839">
        <v>0</v>
      </c>
      <c r="AA1839">
        <v>0</v>
      </c>
      <c r="AB1839">
        <v>1218.75</v>
      </c>
      <c r="AC1839">
        <v>1218.75</v>
      </c>
      <c r="AD1839">
        <v>1218.75</v>
      </c>
      <c r="AE1839">
        <v>1218.75</v>
      </c>
      <c r="AF1839">
        <v>0</v>
      </c>
      <c r="AG1839">
        <v>0</v>
      </c>
      <c r="AH1839">
        <v>0</v>
      </c>
      <c r="AI1839" t="s">
        <v>537</v>
      </c>
      <c r="AJ1839" t="s">
        <v>532</v>
      </c>
      <c r="AK1839" t="s">
        <v>14</v>
      </c>
      <c r="AL1839">
        <v>2009</v>
      </c>
      <c r="AM1839">
        <v>15</v>
      </c>
      <c r="AN1839" t="s">
        <v>182</v>
      </c>
      <c r="AO1839" t="s">
        <v>80</v>
      </c>
    </row>
    <row r="1840" spans="1:41" x14ac:dyDescent="0.25">
      <c r="A1840">
        <f>MAX(A$8:A1839)+1</f>
        <v>1832</v>
      </c>
      <c r="B1840" s="2">
        <f>T1840</f>
        <v>11168</v>
      </c>
      <c r="C1840" s="2">
        <f>S1840</f>
        <v>59</v>
      </c>
      <c r="D1840" s="2" t="str">
        <f>AO1840</f>
        <v>OPC / BON3F / S21 / CAT</v>
      </c>
      <c r="E1840" s="2">
        <f>U1840</f>
        <v>5</v>
      </c>
      <c r="F1840" s="2">
        <f>W1840</f>
        <v>1</v>
      </c>
      <c r="G1840" s="2">
        <f>X1840</f>
        <v>9</v>
      </c>
      <c r="H1840" s="2">
        <f>Y1840</f>
        <v>10</v>
      </c>
      <c r="I1840" s="3">
        <f>Z1840</f>
        <v>0</v>
      </c>
      <c r="J1840" s="3">
        <f>AA1840</f>
        <v>0</v>
      </c>
      <c r="K1840" s="3">
        <f>AB1840</f>
        <v>0</v>
      </c>
      <c r="L1840" s="3">
        <f>AC1840</f>
        <v>450</v>
      </c>
      <c r="M1840" s="3">
        <f>AD1840</f>
        <v>450</v>
      </c>
      <c r="N1840" s="3">
        <f>AE1840</f>
        <v>450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540</v>
      </c>
      <c r="S1840">
        <v>59</v>
      </c>
      <c r="T1840">
        <v>11168</v>
      </c>
      <c r="U1840">
        <v>5</v>
      </c>
      <c r="V1840" t="s">
        <v>4962</v>
      </c>
      <c r="W1840">
        <v>1</v>
      </c>
      <c r="X1840">
        <v>9</v>
      </c>
      <c r="Y1840">
        <v>10</v>
      </c>
      <c r="Z1840">
        <v>0</v>
      </c>
      <c r="AA1840">
        <v>0</v>
      </c>
      <c r="AB1840">
        <v>0</v>
      </c>
      <c r="AC1840">
        <v>450</v>
      </c>
      <c r="AD1840">
        <v>450</v>
      </c>
      <c r="AE1840">
        <v>450</v>
      </c>
      <c r="AF1840">
        <v>0</v>
      </c>
      <c r="AG1840">
        <v>0</v>
      </c>
      <c r="AH1840">
        <v>0</v>
      </c>
      <c r="AI1840" t="s">
        <v>537</v>
      </c>
      <c r="AJ1840" t="s">
        <v>532</v>
      </c>
      <c r="AK1840" t="s">
        <v>14</v>
      </c>
      <c r="AL1840">
        <v>2009</v>
      </c>
      <c r="AM1840">
        <v>15</v>
      </c>
      <c r="AN1840" t="s">
        <v>182</v>
      </c>
      <c r="AO1840" t="s">
        <v>36</v>
      </c>
    </row>
    <row r="1841" spans="1:41" x14ac:dyDescent="0.25">
      <c r="A1841">
        <f>MAX(A$8:A1840)+1</f>
        <v>1833</v>
      </c>
      <c r="B1841" s="2">
        <f>T1841</f>
        <v>11168</v>
      </c>
      <c r="C1841" s="2">
        <f>S1841</f>
        <v>117</v>
      </c>
      <c r="D1841" s="2" t="str">
        <f>AO1841</f>
        <v>CAMP / CAT / ABS / CAT</v>
      </c>
      <c r="E1841" s="2">
        <f>U1841</f>
        <v>2</v>
      </c>
      <c r="F1841" s="2">
        <f>W1841</f>
        <v>2</v>
      </c>
      <c r="G1841" s="2">
        <f>X1841</f>
        <v>15</v>
      </c>
      <c r="H1841" s="2">
        <f>Y1841</f>
        <v>10</v>
      </c>
      <c r="I1841" s="3">
        <f>Z1841</f>
        <v>0</v>
      </c>
      <c r="J1841" s="3">
        <f>AA1841</f>
        <v>0</v>
      </c>
      <c r="K1841" s="3">
        <f>AB1841</f>
        <v>600</v>
      </c>
      <c r="L1841" s="3">
        <f>AC1841</f>
        <v>600</v>
      </c>
      <c r="M1841" s="3">
        <f>AD1841</f>
        <v>600</v>
      </c>
      <c r="N1841" s="3">
        <f>AE1841</f>
        <v>600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2599</v>
      </c>
      <c r="S1841">
        <v>117</v>
      </c>
      <c r="T1841">
        <v>11168</v>
      </c>
      <c r="U1841">
        <v>2</v>
      </c>
      <c r="V1841" t="s">
        <v>5284</v>
      </c>
      <c r="W1841">
        <v>2</v>
      </c>
      <c r="X1841">
        <v>15</v>
      </c>
      <c r="Y1841">
        <v>10</v>
      </c>
      <c r="Z1841">
        <v>0</v>
      </c>
      <c r="AA1841">
        <v>0</v>
      </c>
      <c r="AB1841">
        <v>600</v>
      </c>
      <c r="AC1841">
        <v>600</v>
      </c>
      <c r="AD1841">
        <v>600</v>
      </c>
      <c r="AE1841">
        <v>600</v>
      </c>
      <c r="AF1841">
        <v>0</v>
      </c>
      <c r="AG1841">
        <v>0</v>
      </c>
      <c r="AH1841">
        <v>0</v>
      </c>
      <c r="AI1841" t="s">
        <v>537</v>
      </c>
      <c r="AJ1841" t="s">
        <v>532</v>
      </c>
      <c r="AK1841" t="s">
        <v>14</v>
      </c>
      <c r="AL1841">
        <v>2009</v>
      </c>
      <c r="AM1841">
        <v>15</v>
      </c>
      <c r="AN1841" t="s">
        <v>182</v>
      </c>
      <c r="AO1841" t="s">
        <v>30</v>
      </c>
    </row>
    <row r="1842" spans="1:41" x14ac:dyDescent="0.25">
      <c r="A1842">
        <f>MAX(A$8:A1841)+1</f>
        <v>1834</v>
      </c>
      <c r="B1842" s="2">
        <f>T1842</f>
        <v>11184</v>
      </c>
      <c r="C1842" s="2">
        <f>S1842</f>
        <v>16</v>
      </c>
      <c r="D1842" s="2" t="str">
        <f>AO1842</f>
        <v>OP / CAT1F / SEN C / CAT</v>
      </c>
      <c r="E1842" s="2">
        <f>U1842</f>
        <v>1</v>
      </c>
      <c r="F1842" s="2">
        <f>W1842</f>
        <v>0.25</v>
      </c>
      <c r="G1842" s="2">
        <f>X1842</f>
        <v>15</v>
      </c>
      <c r="H1842" s="2">
        <f>Y1842</f>
        <v>10</v>
      </c>
      <c r="I1842" s="3">
        <f>Z1842</f>
        <v>0</v>
      </c>
      <c r="J1842" s="3">
        <f>AA1842</f>
        <v>0</v>
      </c>
      <c r="K1842" s="3">
        <f>AB1842</f>
        <v>37.5</v>
      </c>
      <c r="L1842" s="3">
        <f>AC1842</f>
        <v>0</v>
      </c>
      <c r="M1842" s="3">
        <f>AD1842</f>
        <v>0</v>
      </c>
      <c r="N1842" s="3">
        <f>AE1842</f>
        <v>0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967</v>
      </c>
      <c r="S1842">
        <v>16</v>
      </c>
      <c r="T1842">
        <v>11184</v>
      </c>
      <c r="U1842">
        <v>1</v>
      </c>
      <c r="V1842" t="s">
        <v>22</v>
      </c>
      <c r="W1842">
        <v>0.25</v>
      </c>
      <c r="X1842">
        <v>15</v>
      </c>
      <c r="Y1842">
        <v>10</v>
      </c>
      <c r="Z1842">
        <v>0</v>
      </c>
      <c r="AA1842">
        <v>0</v>
      </c>
      <c r="AB1842">
        <v>37.5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 t="s">
        <v>966</v>
      </c>
      <c r="AJ1842" t="s">
        <v>955</v>
      </c>
      <c r="AK1842" t="s">
        <v>14</v>
      </c>
      <c r="AL1842">
        <v>1993</v>
      </c>
      <c r="AM1842">
        <v>31</v>
      </c>
      <c r="AN1842" t="s">
        <v>15</v>
      </c>
      <c r="AO1842" t="s">
        <v>107</v>
      </c>
    </row>
    <row r="1843" spans="1:41" x14ac:dyDescent="0.25">
      <c r="A1843">
        <f>MAX(A$8:A1842)+1</f>
        <v>1835</v>
      </c>
      <c r="B1843" s="2">
        <f>T1843</f>
        <v>11184</v>
      </c>
      <c r="C1843" s="2">
        <f>S1843</f>
        <v>49</v>
      </c>
      <c r="D1843" s="2" t="str">
        <f>AO1843</f>
        <v>OP / CAT3F / SEN C / CAT</v>
      </c>
      <c r="E1843" s="2">
        <f>U1843</f>
        <v>6.5</v>
      </c>
      <c r="F1843" s="2">
        <f>W1843</f>
        <v>0.25</v>
      </c>
      <c r="G1843" s="2">
        <f>X1843</f>
        <v>15</v>
      </c>
      <c r="H1843" s="2">
        <f>Y1843</f>
        <v>10</v>
      </c>
      <c r="I1843" s="3">
        <f>Z1843</f>
        <v>0</v>
      </c>
      <c r="J1843" s="3">
        <f>AA1843</f>
        <v>0</v>
      </c>
      <c r="K1843" s="3">
        <f>AB1843</f>
        <v>243.75</v>
      </c>
      <c r="L1843" s="3">
        <f>AC1843</f>
        <v>0</v>
      </c>
      <c r="M1843" s="3">
        <f>AD1843</f>
        <v>0</v>
      </c>
      <c r="N1843" s="3">
        <f>AE1843</f>
        <v>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5002</v>
      </c>
      <c r="S1843">
        <v>49</v>
      </c>
      <c r="T1843">
        <v>11184</v>
      </c>
      <c r="U1843">
        <v>6.5</v>
      </c>
      <c r="V1843" t="s">
        <v>4962</v>
      </c>
      <c r="W1843">
        <v>0.25</v>
      </c>
      <c r="X1843">
        <v>15</v>
      </c>
      <c r="Y1843">
        <v>10</v>
      </c>
      <c r="Z1843">
        <v>0</v>
      </c>
      <c r="AA1843">
        <v>0</v>
      </c>
      <c r="AB1843">
        <v>243.75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 t="s">
        <v>966</v>
      </c>
      <c r="AJ1843" t="s">
        <v>955</v>
      </c>
      <c r="AK1843" t="s">
        <v>14</v>
      </c>
      <c r="AL1843">
        <v>1993</v>
      </c>
      <c r="AM1843">
        <v>31</v>
      </c>
      <c r="AN1843" t="s">
        <v>15</v>
      </c>
      <c r="AO1843" t="s">
        <v>106</v>
      </c>
    </row>
    <row r="1844" spans="1:41" x14ac:dyDescent="0.25">
      <c r="A1844">
        <f>MAX(A$8:A1843)+1</f>
        <v>1836</v>
      </c>
      <c r="B1844" s="2">
        <f>T1844</f>
        <v>11184</v>
      </c>
      <c r="C1844" s="2">
        <f>S1844</f>
        <v>197</v>
      </c>
      <c r="D1844" s="2" t="str">
        <f>AO1844</f>
        <v>CAMP / CAT / COM B / CAT</v>
      </c>
      <c r="E1844" s="2">
        <f>U1844</f>
        <v>1</v>
      </c>
      <c r="F1844" s="2">
        <f>W1844</f>
        <v>0.1</v>
      </c>
      <c r="G1844" s="2">
        <f>X1844</f>
        <v>15</v>
      </c>
      <c r="H1844" s="2">
        <f>Y1844</f>
        <v>10</v>
      </c>
      <c r="I1844" s="3">
        <f>Z1844</f>
        <v>0</v>
      </c>
      <c r="J1844" s="3">
        <f>AA1844</f>
        <v>0</v>
      </c>
      <c r="K1844" s="3">
        <f>AB1844</f>
        <v>15</v>
      </c>
      <c r="L1844" s="3">
        <f>AC1844</f>
        <v>0</v>
      </c>
      <c r="M1844" s="3">
        <f>AD1844</f>
        <v>0</v>
      </c>
      <c r="N1844" s="3">
        <f>AE1844</f>
        <v>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5377</v>
      </c>
      <c r="S1844">
        <v>197</v>
      </c>
      <c r="T1844">
        <v>11184</v>
      </c>
      <c r="U1844">
        <v>1</v>
      </c>
      <c r="V1844" t="s">
        <v>5284</v>
      </c>
      <c r="W1844">
        <v>0.1</v>
      </c>
      <c r="X1844">
        <v>15</v>
      </c>
      <c r="Y1844">
        <v>10</v>
      </c>
      <c r="Z1844">
        <v>0</v>
      </c>
      <c r="AA1844">
        <v>0</v>
      </c>
      <c r="AB1844">
        <v>15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 t="s">
        <v>966</v>
      </c>
      <c r="AJ1844" t="s">
        <v>955</v>
      </c>
      <c r="AK1844" t="s">
        <v>14</v>
      </c>
      <c r="AL1844">
        <v>1993</v>
      </c>
      <c r="AM1844">
        <v>31</v>
      </c>
      <c r="AN1844" t="s">
        <v>15</v>
      </c>
      <c r="AO1844" t="s">
        <v>5339</v>
      </c>
    </row>
    <row r="1845" spans="1:41" x14ac:dyDescent="0.25">
      <c r="A1845">
        <f>MAX(A$8:A1844)+1</f>
        <v>1837</v>
      </c>
      <c r="B1845" s="2">
        <f>T1845</f>
        <v>11189</v>
      </c>
      <c r="C1845" s="2">
        <f>S1845</f>
        <v>184</v>
      </c>
      <c r="D1845" s="2" t="str">
        <f>AO1845</f>
        <v>CAMP / CAT / V70 / CAT</v>
      </c>
      <c r="E1845" s="2">
        <f>U1845</f>
        <v>4</v>
      </c>
      <c r="F1845" s="2">
        <f>W1845</f>
        <v>2</v>
      </c>
      <c r="G1845" s="2">
        <f>X1845</f>
        <v>1.33</v>
      </c>
      <c r="H1845" s="2">
        <f>Y1845</f>
        <v>10</v>
      </c>
      <c r="I1845" s="3">
        <f>Z1845</f>
        <v>106.4</v>
      </c>
      <c r="J1845" s="3">
        <f>AA1845</f>
        <v>0</v>
      </c>
      <c r="K1845" s="3">
        <f>AB1845</f>
        <v>0</v>
      </c>
      <c r="L1845" s="3">
        <f>AC1845</f>
        <v>0</v>
      </c>
      <c r="M1845" s="3">
        <f>AD1845</f>
        <v>0</v>
      </c>
      <c r="N1845" s="3">
        <f>AE1845</f>
        <v>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4725</v>
      </c>
      <c r="S1845">
        <v>184</v>
      </c>
      <c r="T1845">
        <v>11189</v>
      </c>
      <c r="U1845">
        <v>4</v>
      </c>
      <c r="V1845" t="s">
        <v>4633</v>
      </c>
      <c r="W1845">
        <v>2</v>
      </c>
      <c r="X1845">
        <v>1.33</v>
      </c>
      <c r="Y1845">
        <v>10</v>
      </c>
      <c r="Z1845">
        <v>106.4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 t="s">
        <v>620</v>
      </c>
      <c r="AJ1845" t="s">
        <v>615</v>
      </c>
      <c r="AK1845" t="s">
        <v>14</v>
      </c>
      <c r="AL1845">
        <v>1955</v>
      </c>
      <c r="AM1845">
        <v>69</v>
      </c>
      <c r="AN1845" t="s">
        <v>349</v>
      </c>
      <c r="AO1845" t="s">
        <v>2448</v>
      </c>
    </row>
    <row r="1846" spans="1:41" x14ac:dyDescent="0.25">
      <c r="A1846">
        <f>MAX(A$8:A1845)+1</f>
        <v>1838</v>
      </c>
      <c r="B1846" s="2">
        <f>T1846</f>
        <v>11191</v>
      </c>
      <c r="C1846" s="2">
        <f>S1846</f>
        <v>120</v>
      </c>
      <c r="D1846" s="2" t="str">
        <f>AO1846</f>
        <v>CAMP / CAT / JUV / CAT</v>
      </c>
      <c r="E1846" s="2">
        <f>U1846</f>
        <v>1</v>
      </c>
      <c r="F1846" s="2">
        <f>W1846</f>
        <v>2</v>
      </c>
      <c r="G1846" s="2">
        <f>X1846</f>
        <v>6</v>
      </c>
      <c r="H1846" s="2">
        <f>Y1846</f>
        <v>10</v>
      </c>
      <c r="I1846" s="3">
        <f>Z1846</f>
        <v>0</v>
      </c>
      <c r="J1846" s="3">
        <f>AA1846</f>
        <v>0</v>
      </c>
      <c r="K1846" s="3">
        <f>AB1846</f>
        <v>0</v>
      </c>
      <c r="L1846" s="3">
        <f>AC1846</f>
        <v>0</v>
      </c>
      <c r="M1846" s="3">
        <f>AD1846</f>
        <v>120</v>
      </c>
      <c r="N1846" s="3">
        <f>AE1846</f>
        <v>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4206</v>
      </c>
      <c r="S1846">
        <v>120</v>
      </c>
      <c r="T1846">
        <v>11191</v>
      </c>
      <c r="U1846">
        <v>1</v>
      </c>
      <c r="V1846" t="s">
        <v>4113</v>
      </c>
      <c r="W1846">
        <v>2</v>
      </c>
      <c r="X1846">
        <v>6</v>
      </c>
      <c r="Y1846">
        <v>10</v>
      </c>
      <c r="Z1846">
        <v>0</v>
      </c>
      <c r="AA1846">
        <v>0</v>
      </c>
      <c r="AB1846">
        <v>0</v>
      </c>
      <c r="AC1846">
        <v>0</v>
      </c>
      <c r="AD1846">
        <v>120</v>
      </c>
      <c r="AE1846">
        <v>0</v>
      </c>
      <c r="AF1846">
        <v>0</v>
      </c>
      <c r="AG1846">
        <v>0</v>
      </c>
      <c r="AH1846">
        <v>0</v>
      </c>
      <c r="AI1846" t="s">
        <v>4207</v>
      </c>
      <c r="AJ1846" t="s">
        <v>615</v>
      </c>
      <c r="AK1846" t="s">
        <v>14</v>
      </c>
      <c r="AL1846">
        <v>2007</v>
      </c>
      <c r="AM1846">
        <v>17</v>
      </c>
      <c r="AN1846" t="s">
        <v>29</v>
      </c>
      <c r="AO1846" t="s">
        <v>31</v>
      </c>
    </row>
    <row r="1847" spans="1:41" x14ac:dyDescent="0.25">
      <c r="A1847">
        <f>MAX(A$8:A1846)+1</f>
        <v>1839</v>
      </c>
      <c r="B1847" s="2">
        <f>T1847</f>
        <v>11209</v>
      </c>
      <c r="C1847" s="2">
        <f>S1847</f>
        <v>170</v>
      </c>
      <c r="D1847" s="2" t="str">
        <f>AO1847</f>
        <v>OP / CAT2F / CAD C / CAT</v>
      </c>
      <c r="E1847" s="2">
        <f>U1847</f>
        <v>2</v>
      </c>
      <c r="F1847" s="2">
        <f>W1847</f>
        <v>0.5</v>
      </c>
      <c r="G1847" s="2">
        <f>X1847</f>
        <v>3.5</v>
      </c>
      <c r="H1847" s="2">
        <f>Y1847</f>
        <v>10</v>
      </c>
      <c r="I1847" s="3">
        <f>Z1847</f>
        <v>0</v>
      </c>
      <c r="J1847" s="3">
        <f>AA1847</f>
        <v>0</v>
      </c>
      <c r="K1847" s="3">
        <f>AB1847</f>
        <v>35</v>
      </c>
      <c r="L1847" s="3">
        <f>AC1847</f>
        <v>35</v>
      </c>
      <c r="M1847" s="3">
        <f>AD1847</f>
        <v>35</v>
      </c>
      <c r="N1847" s="3">
        <f>AE1847</f>
        <v>35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4373</v>
      </c>
      <c r="S1847">
        <v>170</v>
      </c>
      <c r="T1847">
        <v>11209</v>
      </c>
      <c r="U1847">
        <v>2</v>
      </c>
      <c r="V1847" t="s">
        <v>4225</v>
      </c>
      <c r="W1847">
        <v>0.5</v>
      </c>
      <c r="X1847">
        <v>3.5</v>
      </c>
      <c r="Y1847">
        <v>10</v>
      </c>
      <c r="Z1847">
        <v>0</v>
      </c>
      <c r="AA1847">
        <v>0</v>
      </c>
      <c r="AB1847">
        <v>35</v>
      </c>
      <c r="AC1847">
        <v>35</v>
      </c>
      <c r="AD1847">
        <v>35</v>
      </c>
      <c r="AE1847">
        <v>35</v>
      </c>
      <c r="AF1847">
        <v>0</v>
      </c>
      <c r="AG1847">
        <v>0</v>
      </c>
      <c r="AH1847">
        <v>0</v>
      </c>
      <c r="AI1847" t="s">
        <v>200</v>
      </c>
      <c r="AJ1847" t="s">
        <v>127</v>
      </c>
      <c r="AK1847" t="s">
        <v>14</v>
      </c>
      <c r="AL1847">
        <v>2009</v>
      </c>
      <c r="AM1847">
        <v>15</v>
      </c>
      <c r="AN1847" t="s">
        <v>182</v>
      </c>
      <c r="AO1847" t="s">
        <v>2045</v>
      </c>
    </row>
    <row r="1848" spans="1:41" x14ac:dyDescent="0.25">
      <c r="A1848">
        <f>MAX(A$8:A1847)+1</f>
        <v>1840</v>
      </c>
      <c r="B1848" s="2">
        <f>T1848</f>
        <v>11244</v>
      </c>
      <c r="C1848" s="2">
        <f>S1848</f>
        <v>69</v>
      </c>
      <c r="D1848" s="2" t="str">
        <f>AO1848</f>
        <v>TOP / CAT / ADA / CAT</v>
      </c>
      <c r="E1848" s="2">
        <f>U1848</f>
        <v>4</v>
      </c>
      <c r="F1848" s="2">
        <f>W1848</f>
        <v>2</v>
      </c>
      <c r="G1848" s="2">
        <f>X1848</f>
        <v>10</v>
      </c>
      <c r="H1848" s="2">
        <f>Y1848</f>
        <v>10</v>
      </c>
      <c r="I1848" s="3">
        <f>Z1848</f>
        <v>0</v>
      </c>
      <c r="J1848" s="3">
        <f>AA1848</f>
        <v>800</v>
      </c>
      <c r="K1848" s="3">
        <f>AB1848</f>
        <v>0</v>
      </c>
      <c r="L1848" s="3">
        <f>AC1848</f>
        <v>0</v>
      </c>
      <c r="M1848" s="3">
        <f>AD1848</f>
        <v>0</v>
      </c>
      <c r="N1848" s="3">
        <f>AE1848</f>
        <v>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2469</v>
      </c>
      <c r="S1848">
        <v>69</v>
      </c>
      <c r="T1848">
        <v>11244</v>
      </c>
      <c r="U1848">
        <v>4</v>
      </c>
      <c r="V1848" t="s">
        <v>4874</v>
      </c>
      <c r="W1848">
        <v>2</v>
      </c>
      <c r="X1848">
        <v>10</v>
      </c>
      <c r="Y1848">
        <v>10</v>
      </c>
      <c r="Z1848">
        <v>0</v>
      </c>
      <c r="AA1848">
        <v>800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 t="s">
        <v>2470</v>
      </c>
      <c r="AJ1848" t="s">
        <v>336</v>
      </c>
      <c r="AK1848" t="s">
        <v>14</v>
      </c>
      <c r="AL1848">
        <v>1963</v>
      </c>
      <c r="AM1848">
        <v>61</v>
      </c>
      <c r="AN1848" t="s">
        <v>145</v>
      </c>
      <c r="AO1848" t="s">
        <v>269</v>
      </c>
    </row>
    <row r="1849" spans="1:41" x14ac:dyDescent="0.25">
      <c r="A1849">
        <f>MAX(A$8:A1848)+1</f>
        <v>1841</v>
      </c>
      <c r="B1849" s="2">
        <f>T1849</f>
        <v>11244</v>
      </c>
      <c r="C1849" s="2">
        <f>S1849</f>
        <v>129</v>
      </c>
      <c r="D1849" s="2" t="str">
        <f>AO1849</f>
        <v>CAMP / CAT / ADA / CAT</v>
      </c>
      <c r="E1849" s="2">
        <f>U1849</f>
        <v>8</v>
      </c>
      <c r="F1849" s="2">
        <f>W1849</f>
        <v>2</v>
      </c>
      <c r="G1849" s="2">
        <f>X1849</f>
        <v>10</v>
      </c>
      <c r="H1849" s="2">
        <f>Y1849</f>
        <v>10</v>
      </c>
      <c r="I1849" s="3">
        <f>Z1849</f>
        <v>0</v>
      </c>
      <c r="J1849" s="3">
        <f>AA1849</f>
        <v>1600</v>
      </c>
      <c r="K1849" s="3">
        <f>AB1849</f>
        <v>0</v>
      </c>
      <c r="L1849" s="3">
        <f>AC1849</f>
        <v>0</v>
      </c>
      <c r="M1849" s="3">
        <f>AD1849</f>
        <v>0</v>
      </c>
      <c r="N1849" s="3">
        <f>AE1849</f>
        <v>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5305</v>
      </c>
      <c r="S1849">
        <v>129</v>
      </c>
      <c r="T1849">
        <v>11244</v>
      </c>
      <c r="U1849">
        <v>8</v>
      </c>
      <c r="V1849" t="s">
        <v>5284</v>
      </c>
      <c r="W1849">
        <v>2</v>
      </c>
      <c r="X1849">
        <v>10</v>
      </c>
      <c r="Y1849">
        <v>10</v>
      </c>
      <c r="Z1849">
        <v>0</v>
      </c>
      <c r="AA1849">
        <v>1600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 t="s">
        <v>2470</v>
      </c>
      <c r="AJ1849" t="s">
        <v>336</v>
      </c>
      <c r="AK1849" t="s">
        <v>14</v>
      </c>
      <c r="AL1849">
        <v>1963</v>
      </c>
      <c r="AM1849">
        <v>61</v>
      </c>
      <c r="AN1849" t="s">
        <v>145</v>
      </c>
      <c r="AO1849" t="s">
        <v>95</v>
      </c>
    </row>
    <row r="1850" spans="1:41" x14ac:dyDescent="0.25">
      <c r="A1850">
        <f>MAX(A$8:A1849)+1</f>
        <v>1842</v>
      </c>
      <c r="B1850" s="2">
        <f>T1850</f>
        <v>11251</v>
      </c>
      <c r="C1850" s="2">
        <f>S1850</f>
        <v>138</v>
      </c>
      <c r="D1850" s="2" t="str">
        <f>AO1850</f>
        <v>CAMP / ESP / V50 / EST</v>
      </c>
      <c r="E1850" s="2">
        <f>U1850</f>
        <v>0.5</v>
      </c>
      <c r="F1850" s="2">
        <f>W1850</f>
        <v>4</v>
      </c>
      <c r="G1850" s="2">
        <f>X1850</f>
        <v>6</v>
      </c>
      <c r="H1850" s="2">
        <f>Y1850</f>
        <v>10</v>
      </c>
      <c r="I1850" s="3">
        <f>Z1850</f>
        <v>120</v>
      </c>
      <c r="J1850" s="3">
        <f>AA1850</f>
        <v>0</v>
      </c>
      <c r="K1850" s="3">
        <f>AB1850</f>
        <v>0</v>
      </c>
      <c r="L1850" s="3">
        <f>AC1850</f>
        <v>0</v>
      </c>
      <c r="M1850" s="3">
        <f>AD1850</f>
        <v>0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2778</v>
      </c>
      <c r="S1850">
        <v>138</v>
      </c>
      <c r="T1850">
        <v>11251</v>
      </c>
      <c r="U1850">
        <v>0.5</v>
      </c>
      <c r="V1850" t="s">
        <v>11</v>
      </c>
      <c r="W1850">
        <v>4</v>
      </c>
      <c r="X1850">
        <v>6</v>
      </c>
      <c r="Y1850">
        <v>10</v>
      </c>
      <c r="Z1850">
        <v>120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 t="s">
        <v>2779</v>
      </c>
      <c r="AJ1850" t="s">
        <v>615</v>
      </c>
      <c r="AK1850" t="s">
        <v>14</v>
      </c>
      <c r="AL1850">
        <v>1965</v>
      </c>
      <c r="AM1850">
        <v>59</v>
      </c>
      <c r="AN1850" t="s">
        <v>145</v>
      </c>
      <c r="AO1850" t="s">
        <v>180</v>
      </c>
    </row>
    <row r="1851" spans="1:41" x14ac:dyDescent="0.25">
      <c r="A1851">
        <f>MAX(A$8:A1850)+1</f>
        <v>1843</v>
      </c>
      <c r="B1851" s="2">
        <f>T1851</f>
        <v>11251</v>
      </c>
      <c r="C1851" s="2">
        <f>S1851</f>
        <v>127</v>
      </c>
      <c r="D1851" s="2" t="str">
        <f>AO1851</f>
        <v>CAMP / CAT / V60 / CAT</v>
      </c>
      <c r="E1851" s="2">
        <f>U1851</f>
        <v>2</v>
      </c>
      <c r="F1851" s="2">
        <f>W1851</f>
        <v>2</v>
      </c>
      <c r="G1851" s="2">
        <f>X1851</f>
        <v>3</v>
      </c>
      <c r="H1851" s="2">
        <f>Y1851</f>
        <v>10</v>
      </c>
      <c r="I1851" s="3">
        <f>Z1851</f>
        <v>120</v>
      </c>
      <c r="J1851" s="3">
        <f>AA1851</f>
        <v>0</v>
      </c>
      <c r="K1851" s="3">
        <f>AB1851</f>
        <v>0</v>
      </c>
      <c r="L1851" s="3">
        <f>AC1851</f>
        <v>0</v>
      </c>
      <c r="M1851" s="3">
        <f>AD1851</f>
        <v>0</v>
      </c>
      <c r="N1851" s="3">
        <f>AE1851</f>
        <v>0</v>
      </c>
      <c r="O1851" s="3">
        <f>AF1851</f>
        <v>0</v>
      </c>
      <c r="P1851" s="3">
        <f>AG1851</f>
        <v>0</v>
      </c>
      <c r="Q1851" s="3">
        <f>AH1851</f>
        <v>0</v>
      </c>
      <c r="R1851" t="s">
        <v>4694</v>
      </c>
      <c r="S1851">
        <v>127</v>
      </c>
      <c r="T1851">
        <v>11251</v>
      </c>
      <c r="U1851">
        <v>2</v>
      </c>
      <c r="V1851" t="s">
        <v>4633</v>
      </c>
      <c r="W1851">
        <v>2</v>
      </c>
      <c r="X1851">
        <v>3</v>
      </c>
      <c r="Y1851">
        <v>10</v>
      </c>
      <c r="Z1851">
        <v>120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 t="s">
        <v>2779</v>
      </c>
      <c r="AJ1851" t="s">
        <v>615</v>
      </c>
      <c r="AK1851" t="s">
        <v>14</v>
      </c>
      <c r="AL1851">
        <v>1965</v>
      </c>
      <c r="AM1851">
        <v>59</v>
      </c>
      <c r="AN1851" t="s">
        <v>145</v>
      </c>
      <c r="AO1851" t="s">
        <v>146</v>
      </c>
    </row>
    <row r="1852" spans="1:41" x14ac:dyDescent="0.25">
      <c r="A1852">
        <f>MAX(A$8:A1851)+1</f>
        <v>1844</v>
      </c>
      <c r="B1852" s="2">
        <f>T1852</f>
        <v>11251</v>
      </c>
      <c r="C1852" s="2">
        <f>S1852</f>
        <v>164</v>
      </c>
      <c r="D1852" s="2" t="str">
        <f>AO1852</f>
        <v>TOP / CAT / V60M / CAT</v>
      </c>
      <c r="E1852" s="2">
        <f>U1852</f>
        <v>6</v>
      </c>
      <c r="F1852" s="2">
        <f>W1852</f>
        <v>2</v>
      </c>
      <c r="G1852" s="2">
        <f>X1852</f>
        <v>3</v>
      </c>
      <c r="H1852" s="2">
        <f>Y1852</f>
        <v>10</v>
      </c>
      <c r="I1852" s="3">
        <f>Z1852</f>
        <v>360</v>
      </c>
      <c r="J1852" s="3">
        <f>AA1852</f>
        <v>0</v>
      </c>
      <c r="K1852" s="3">
        <f>AB1852</f>
        <v>0</v>
      </c>
      <c r="L1852" s="3">
        <f>AC1852</f>
        <v>0</v>
      </c>
      <c r="M1852" s="3">
        <f>AD1852</f>
        <v>0</v>
      </c>
      <c r="N1852" s="3">
        <f>AE1852</f>
        <v>0</v>
      </c>
      <c r="O1852" s="3">
        <f>AF1852</f>
        <v>0</v>
      </c>
      <c r="P1852" s="3">
        <f>AG1852</f>
        <v>0</v>
      </c>
      <c r="Q1852" s="3">
        <f>AH1852</f>
        <v>0</v>
      </c>
      <c r="R1852" t="s">
        <v>4908</v>
      </c>
      <c r="S1852">
        <v>164</v>
      </c>
      <c r="T1852">
        <v>11251</v>
      </c>
      <c r="U1852">
        <v>6</v>
      </c>
      <c r="V1852" t="s">
        <v>4874</v>
      </c>
      <c r="W1852">
        <v>2</v>
      </c>
      <c r="X1852">
        <v>3</v>
      </c>
      <c r="Y1852">
        <v>10</v>
      </c>
      <c r="Z1852">
        <v>360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 t="s">
        <v>2779</v>
      </c>
      <c r="AJ1852" t="s">
        <v>615</v>
      </c>
      <c r="AK1852" t="s">
        <v>14</v>
      </c>
      <c r="AL1852">
        <v>1965</v>
      </c>
      <c r="AM1852">
        <v>59</v>
      </c>
      <c r="AN1852" t="s">
        <v>145</v>
      </c>
      <c r="AO1852" t="s">
        <v>4902</v>
      </c>
    </row>
    <row r="1853" spans="1:41" x14ac:dyDescent="0.25">
      <c r="A1853">
        <f>MAX(A$8:A1852)+1</f>
        <v>1845</v>
      </c>
      <c r="B1853" s="2">
        <f>T1853</f>
        <v>11254</v>
      </c>
      <c r="C1853" s="2">
        <f>S1853</f>
        <v>67</v>
      </c>
      <c r="D1853" s="2" t="str">
        <f>AO1853</f>
        <v>TOP / CAT / ALE / CAT</v>
      </c>
      <c r="E1853" s="2">
        <f>U1853</f>
        <v>16</v>
      </c>
      <c r="F1853" s="2">
        <f>W1853</f>
        <v>2</v>
      </c>
      <c r="G1853" s="2">
        <f>X1853</f>
        <v>1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0</v>
      </c>
      <c r="L1853" s="3">
        <f>AC1853</f>
        <v>0</v>
      </c>
      <c r="M1853" s="3">
        <f>AD1853</f>
        <v>0</v>
      </c>
      <c r="N1853" s="3">
        <f>AE1853</f>
        <v>0</v>
      </c>
      <c r="O1853" s="3">
        <f>AF1853</f>
        <v>0</v>
      </c>
      <c r="P1853" s="3">
        <f>AG1853</f>
        <v>0</v>
      </c>
      <c r="Q1853" s="3">
        <f>AH1853</f>
        <v>0</v>
      </c>
      <c r="R1853" t="s">
        <v>376</v>
      </c>
      <c r="S1853">
        <v>67</v>
      </c>
      <c r="T1853">
        <v>11254</v>
      </c>
      <c r="U1853">
        <v>16</v>
      </c>
      <c r="V1853" t="s">
        <v>11</v>
      </c>
      <c r="W1853">
        <v>2</v>
      </c>
      <c r="X1853">
        <v>1</v>
      </c>
      <c r="Y1853">
        <v>10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 t="s">
        <v>373</v>
      </c>
      <c r="AJ1853" t="s">
        <v>336</v>
      </c>
      <c r="AK1853" t="s">
        <v>14</v>
      </c>
      <c r="AL1853">
        <v>2011</v>
      </c>
      <c r="AM1853">
        <v>13</v>
      </c>
      <c r="AN1853" t="s">
        <v>25</v>
      </c>
      <c r="AO1853" t="s">
        <v>118</v>
      </c>
    </row>
    <row r="1854" spans="1:41" x14ac:dyDescent="0.25">
      <c r="A1854">
        <f>MAX(A$8:A1853)+1</f>
        <v>1846</v>
      </c>
      <c r="B1854" s="2">
        <f>T1854</f>
        <v>11254</v>
      </c>
      <c r="C1854" s="2">
        <f>S1854</f>
        <v>134</v>
      </c>
      <c r="D1854" s="2" t="str">
        <f>AO1854</f>
        <v>CAMP / ESP / ALE / EST</v>
      </c>
      <c r="E1854" s="2">
        <f>U1854</f>
        <v>4</v>
      </c>
      <c r="F1854" s="2">
        <f>W1854</f>
        <v>4</v>
      </c>
      <c r="G1854" s="2">
        <f>X1854</f>
        <v>1</v>
      </c>
      <c r="H1854" s="2">
        <f>Y1854</f>
        <v>10</v>
      </c>
      <c r="I1854" s="3">
        <f>Z1854</f>
        <v>0</v>
      </c>
      <c r="J1854" s="3">
        <f>AA1854</f>
        <v>0</v>
      </c>
      <c r="K1854" s="3">
        <f>AB1854</f>
        <v>0</v>
      </c>
      <c r="L1854" s="3">
        <f>AC1854</f>
        <v>0</v>
      </c>
      <c r="M1854" s="3">
        <f>AD1854</f>
        <v>0</v>
      </c>
      <c r="N1854" s="3">
        <f>AE1854</f>
        <v>0</v>
      </c>
      <c r="O1854" s="3">
        <f>AF1854</f>
        <v>0</v>
      </c>
      <c r="P1854" s="3">
        <f>AG1854</f>
        <v>0</v>
      </c>
      <c r="Q1854" s="3">
        <f>AH1854</f>
        <v>0</v>
      </c>
      <c r="R1854" t="s">
        <v>374</v>
      </c>
      <c r="S1854">
        <v>134</v>
      </c>
      <c r="T1854">
        <v>11254</v>
      </c>
      <c r="U1854">
        <v>4</v>
      </c>
      <c r="V1854" t="s">
        <v>11</v>
      </c>
      <c r="W1854">
        <v>4</v>
      </c>
      <c r="X1854">
        <v>1</v>
      </c>
      <c r="Y1854">
        <v>10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 t="s">
        <v>373</v>
      </c>
      <c r="AJ1854" t="s">
        <v>336</v>
      </c>
      <c r="AK1854" t="s">
        <v>14</v>
      </c>
      <c r="AL1854">
        <v>2011</v>
      </c>
      <c r="AM1854">
        <v>13</v>
      </c>
      <c r="AN1854" t="s">
        <v>25</v>
      </c>
      <c r="AO1854" t="s">
        <v>112</v>
      </c>
    </row>
    <row r="1855" spans="1:41" x14ac:dyDescent="0.25">
      <c r="A1855">
        <f>MAX(A$8:A1854)+1</f>
        <v>1847</v>
      </c>
      <c r="B1855" s="2">
        <f>T1855</f>
        <v>11254</v>
      </c>
      <c r="C1855" s="2">
        <f>S1855</f>
        <v>3</v>
      </c>
      <c r="D1855" s="2" t="str">
        <f>AO1855</f>
        <v>LLIGUES ESTATALS /  /  / EST</v>
      </c>
      <c r="E1855" s="2">
        <f>U1855</f>
        <v>380.99999999999972</v>
      </c>
      <c r="F1855" s="2">
        <f>W1855</f>
        <v>1</v>
      </c>
      <c r="G1855" s="2">
        <f>X1855</f>
        <v>1</v>
      </c>
      <c r="H1855" s="2">
        <f>Y1855</f>
        <v>1</v>
      </c>
      <c r="I1855" s="3">
        <f>Z1855</f>
        <v>0</v>
      </c>
      <c r="J1855" s="3">
        <f>AA1855</f>
        <v>0</v>
      </c>
      <c r="K1855" s="3">
        <f>AB1855</f>
        <v>380.99999999999972</v>
      </c>
      <c r="L1855" s="3">
        <f>AC1855</f>
        <v>0</v>
      </c>
      <c r="M1855" s="3">
        <f>AD1855</f>
        <v>0</v>
      </c>
      <c r="N1855" s="3">
        <f>AE1855</f>
        <v>0</v>
      </c>
      <c r="O1855" s="3">
        <f>AF1855</f>
        <v>0</v>
      </c>
      <c r="P1855" s="3">
        <f>AG1855</f>
        <v>0</v>
      </c>
      <c r="Q1855" s="3">
        <f>AH1855</f>
        <v>0</v>
      </c>
      <c r="R1855" t="s">
        <v>2989</v>
      </c>
      <c r="S1855">
        <v>3</v>
      </c>
      <c r="T1855">
        <v>11254</v>
      </c>
      <c r="U1855">
        <v>380.99999999999972</v>
      </c>
      <c r="V1855" t="s">
        <v>11</v>
      </c>
      <c r="W1855">
        <v>1</v>
      </c>
      <c r="X1855">
        <v>1</v>
      </c>
      <c r="Y1855">
        <v>1</v>
      </c>
      <c r="Z1855">
        <v>0</v>
      </c>
      <c r="AA1855">
        <v>0</v>
      </c>
      <c r="AB1855">
        <v>380.99999999999972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 t="s">
        <v>373</v>
      </c>
      <c r="AJ1855" t="s">
        <v>336</v>
      </c>
      <c r="AK1855" t="s">
        <v>14</v>
      </c>
      <c r="AL1855">
        <v>2011</v>
      </c>
      <c r="AM1855">
        <v>13</v>
      </c>
      <c r="AN1855" t="s">
        <v>25</v>
      </c>
      <c r="AO1855" t="s">
        <v>1693</v>
      </c>
    </row>
    <row r="1856" spans="1:41" x14ac:dyDescent="0.25">
      <c r="A1856">
        <f>MAX(A$8:A1855)+1</f>
        <v>1848</v>
      </c>
      <c r="B1856" s="2">
        <f>T1856</f>
        <v>11254</v>
      </c>
      <c r="C1856" s="2">
        <f>S1856</f>
        <v>2</v>
      </c>
      <c r="D1856" s="2" t="str">
        <f>AO1856</f>
        <v>RQ / RFETM / ABS / EST</v>
      </c>
      <c r="E1856" s="2">
        <f>U1856</f>
        <v>180</v>
      </c>
      <c r="F1856" s="2">
        <f>W1856</f>
        <v>0.1</v>
      </c>
      <c r="G1856" s="2">
        <f>X1856</f>
        <v>1</v>
      </c>
      <c r="H1856" s="2">
        <f>Y1856</f>
        <v>10</v>
      </c>
      <c r="I1856" s="3">
        <f>Z1856</f>
        <v>0</v>
      </c>
      <c r="J1856" s="3">
        <f>AA1856</f>
        <v>0</v>
      </c>
      <c r="K1856" s="3">
        <f>AB1856</f>
        <v>180</v>
      </c>
      <c r="L1856" s="3">
        <f>AC1856</f>
        <v>0</v>
      </c>
      <c r="M1856" s="3">
        <f>AD1856</f>
        <v>0</v>
      </c>
      <c r="N1856" s="3">
        <f>AE1856</f>
        <v>0</v>
      </c>
      <c r="O1856" s="3">
        <f>AF1856</f>
        <v>0</v>
      </c>
      <c r="P1856" s="3">
        <f>AG1856</f>
        <v>0</v>
      </c>
      <c r="Q1856" s="3">
        <f>AH1856</f>
        <v>0</v>
      </c>
      <c r="R1856" t="s">
        <v>375</v>
      </c>
      <c r="S1856">
        <v>2</v>
      </c>
      <c r="T1856">
        <v>11254</v>
      </c>
      <c r="U1856">
        <v>180</v>
      </c>
      <c r="V1856" t="s">
        <v>11</v>
      </c>
      <c r="W1856">
        <v>0.1</v>
      </c>
      <c r="X1856">
        <v>1</v>
      </c>
      <c r="Y1856">
        <v>10</v>
      </c>
      <c r="Z1856">
        <v>0</v>
      </c>
      <c r="AA1856">
        <v>0</v>
      </c>
      <c r="AB1856">
        <v>180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 t="s">
        <v>373</v>
      </c>
      <c r="AJ1856" t="s">
        <v>336</v>
      </c>
      <c r="AK1856" t="s">
        <v>14</v>
      </c>
      <c r="AL1856">
        <v>2011</v>
      </c>
      <c r="AM1856">
        <v>13</v>
      </c>
      <c r="AN1856" t="s">
        <v>25</v>
      </c>
      <c r="AO1856" t="s">
        <v>16</v>
      </c>
    </row>
    <row r="1857" spans="1:41" x14ac:dyDescent="0.25">
      <c r="A1857">
        <f>MAX(A$8:A1856)+1</f>
        <v>1849</v>
      </c>
      <c r="B1857" s="2">
        <f>T1857</f>
        <v>11254</v>
      </c>
      <c r="C1857" s="2">
        <f>S1857</f>
        <v>17</v>
      </c>
      <c r="D1857" s="2" t="str">
        <f>AO1857</f>
        <v>OP / CAT1F / JUV A / CAT</v>
      </c>
      <c r="E1857" s="2">
        <f>U1857</f>
        <v>12</v>
      </c>
      <c r="F1857" s="2">
        <f>W1857</f>
        <v>1</v>
      </c>
      <c r="G1857" s="2">
        <f>X1857</f>
        <v>6</v>
      </c>
      <c r="H1857" s="2">
        <f>Y1857</f>
        <v>10</v>
      </c>
      <c r="I1857" s="3">
        <f>Z1857</f>
        <v>0</v>
      </c>
      <c r="J1857" s="3">
        <f>AA1857</f>
        <v>0</v>
      </c>
      <c r="K1857" s="3">
        <f>AB1857</f>
        <v>720</v>
      </c>
      <c r="L1857" s="3">
        <f>AC1857</f>
        <v>720</v>
      </c>
      <c r="M1857" s="3">
        <f>AD1857</f>
        <v>720</v>
      </c>
      <c r="N1857" s="3">
        <f>AE1857</f>
        <v>720</v>
      </c>
      <c r="O1857" s="3">
        <f>AF1857</f>
        <v>720</v>
      </c>
      <c r="P1857" s="3">
        <f>AG1857</f>
        <v>0</v>
      </c>
      <c r="Q1857" s="3">
        <f>AH1857</f>
        <v>0</v>
      </c>
      <c r="R1857" t="s">
        <v>3728</v>
      </c>
      <c r="S1857">
        <v>17</v>
      </c>
      <c r="T1857">
        <v>11254</v>
      </c>
      <c r="U1857">
        <v>12</v>
      </c>
      <c r="V1857" t="s">
        <v>22</v>
      </c>
      <c r="W1857">
        <v>1</v>
      </c>
      <c r="X1857">
        <v>6</v>
      </c>
      <c r="Y1857">
        <v>10</v>
      </c>
      <c r="Z1857">
        <v>0</v>
      </c>
      <c r="AA1857">
        <v>0</v>
      </c>
      <c r="AB1857">
        <v>720</v>
      </c>
      <c r="AC1857">
        <v>720</v>
      </c>
      <c r="AD1857">
        <v>720</v>
      </c>
      <c r="AE1857">
        <v>720</v>
      </c>
      <c r="AF1857">
        <v>720</v>
      </c>
      <c r="AG1857">
        <v>0</v>
      </c>
      <c r="AH1857">
        <v>0</v>
      </c>
      <c r="AI1857" t="s">
        <v>373</v>
      </c>
      <c r="AJ1857" t="s">
        <v>336</v>
      </c>
      <c r="AK1857" t="s">
        <v>14</v>
      </c>
      <c r="AL1857">
        <v>2011</v>
      </c>
      <c r="AM1857">
        <v>13</v>
      </c>
      <c r="AN1857" t="s">
        <v>25</v>
      </c>
      <c r="AO1857" t="s">
        <v>233</v>
      </c>
    </row>
    <row r="1858" spans="1:41" x14ac:dyDescent="0.25">
      <c r="A1858">
        <f>MAX(A$8:A1857)+1</f>
        <v>1850</v>
      </c>
      <c r="B1858" s="2">
        <f>T1858</f>
        <v>11254</v>
      </c>
      <c r="C1858" s="2">
        <f>S1858</f>
        <v>79</v>
      </c>
      <c r="D1858" s="2" t="str">
        <f>AO1858</f>
        <v>TOR / ZON / INF / EST</v>
      </c>
      <c r="E1858" s="2">
        <f>U1858</f>
        <v>13</v>
      </c>
      <c r="F1858" s="2">
        <f>W1858</f>
        <v>2</v>
      </c>
      <c r="G1858" s="2">
        <f>X1858</f>
        <v>2</v>
      </c>
      <c r="H1858" s="2">
        <f>Y1858</f>
        <v>10</v>
      </c>
      <c r="I1858" s="3">
        <f>Z1858</f>
        <v>0</v>
      </c>
      <c r="J1858" s="3">
        <f>AA1858</f>
        <v>0</v>
      </c>
      <c r="K1858" s="3">
        <f>AB1858</f>
        <v>0</v>
      </c>
      <c r="L1858" s="3">
        <f>AC1858</f>
        <v>520</v>
      </c>
      <c r="M1858" s="3">
        <f>AD1858</f>
        <v>520</v>
      </c>
      <c r="N1858" s="3">
        <f>AE1858</f>
        <v>520</v>
      </c>
      <c r="O1858" s="3">
        <f>AF1858</f>
        <v>520</v>
      </c>
      <c r="P1858" s="3">
        <f>AG1858</f>
        <v>0</v>
      </c>
      <c r="Q1858" s="3">
        <f>AH1858</f>
        <v>0</v>
      </c>
      <c r="R1858" t="s">
        <v>3926</v>
      </c>
      <c r="S1858">
        <v>79</v>
      </c>
      <c r="T1858">
        <v>11254</v>
      </c>
      <c r="U1858">
        <v>13</v>
      </c>
      <c r="V1858" t="s">
        <v>3882</v>
      </c>
      <c r="W1858">
        <v>2</v>
      </c>
      <c r="X1858">
        <v>2</v>
      </c>
      <c r="Y1858">
        <v>10</v>
      </c>
      <c r="Z1858">
        <v>0</v>
      </c>
      <c r="AA1858">
        <v>0</v>
      </c>
      <c r="AB1858">
        <v>0</v>
      </c>
      <c r="AC1858">
        <v>520</v>
      </c>
      <c r="AD1858">
        <v>520</v>
      </c>
      <c r="AE1858">
        <v>520</v>
      </c>
      <c r="AF1858">
        <v>520</v>
      </c>
      <c r="AG1858">
        <v>0</v>
      </c>
      <c r="AH1858">
        <v>0</v>
      </c>
      <c r="AI1858" t="s">
        <v>373</v>
      </c>
      <c r="AJ1858" t="s">
        <v>336</v>
      </c>
      <c r="AK1858" t="s">
        <v>14</v>
      </c>
      <c r="AL1858">
        <v>2011</v>
      </c>
      <c r="AM1858">
        <v>13</v>
      </c>
      <c r="AN1858" t="s">
        <v>25</v>
      </c>
      <c r="AO1858" t="s">
        <v>62</v>
      </c>
    </row>
    <row r="1859" spans="1:41" x14ac:dyDescent="0.25">
      <c r="A1859">
        <f>MAX(A$8:A1858)+1</f>
        <v>1851</v>
      </c>
      <c r="B1859" s="2">
        <f>T1859</f>
        <v>11254</v>
      </c>
      <c r="C1859" s="2">
        <f>S1859</f>
        <v>121</v>
      </c>
      <c r="D1859" s="2" t="str">
        <f>AO1859</f>
        <v>CAMP / CAT / INF / CAT</v>
      </c>
      <c r="E1859" s="2">
        <f>U1859</f>
        <v>8</v>
      </c>
      <c r="F1859" s="2">
        <f>W1859</f>
        <v>2</v>
      </c>
      <c r="G1859" s="2">
        <f>X1859</f>
        <v>2</v>
      </c>
      <c r="H1859" s="2">
        <f>Y1859</f>
        <v>10</v>
      </c>
      <c r="I1859" s="3">
        <f>Z1859</f>
        <v>0</v>
      </c>
      <c r="J1859" s="3">
        <f>AA1859</f>
        <v>0</v>
      </c>
      <c r="K1859" s="3">
        <f>AB1859</f>
        <v>0</v>
      </c>
      <c r="L1859" s="3">
        <f>AC1859</f>
        <v>0</v>
      </c>
      <c r="M1859" s="3">
        <f>AD1859</f>
        <v>0</v>
      </c>
      <c r="N1859" s="3">
        <f>AE1859</f>
        <v>0</v>
      </c>
      <c r="O1859" s="3">
        <f>AF1859</f>
        <v>320</v>
      </c>
      <c r="P1859" s="3">
        <f>AG1859</f>
        <v>0</v>
      </c>
      <c r="Q1859" s="3">
        <f>AH1859</f>
        <v>0</v>
      </c>
      <c r="R1859" t="s">
        <v>2283</v>
      </c>
      <c r="S1859">
        <v>121</v>
      </c>
      <c r="T1859">
        <v>11254</v>
      </c>
      <c r="U1859">
        <v>8</v>
      </c>
      <c r="V1859" t="s">
        <v>4113</v>
      </c>
      <c r="W1859">
        <v>2</v>
      </c>
      <c r="X1859">
        <v>2</v>
      </c>
      <c r="Y1859">
        <v>10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320</v>
      </c>
      <c r="AG1859">
        <v>0</v>
      </c>
      <c r="AH1859">
        <v>0</v>
      </c>
      <c r="AI1859" t="s">
        <v>373</v>
      </c>
      <c r="AJ1859" t="s">
        <v>336</v>
      </c>
      <c r="AK1859" t="s">
        <v>14</v>
      </c>
      <c r="AL1859">
        <v>2011</v>
      </c>
      <c r="AM1859">
        <v>13</v>
      </c>
      <c r="AN1859" t="s">
        <v>25</v>
      </c>
      <c r="AO1859" t="s">
        <v>110</v>
      </c>
    </row>
    <row r="1860" spans="1:41" x14ac:dyDescent="0.25">
      <c r="A1860">
        <f>MAX(A$8:A1859)+1</f>
        <v>1852</v>
      </c>
      <c r="B1860" s="2">
        <f>T1860</f>
        <v>11254</v>
      </c>
      <c r="C1860" s="2">
        <f>S1860</f>
        <v>29</v>
      </c>
      <c r="D1860" s="2" t="str">
        <f>AO1860</f>
        <v>OP / CAT2F / SEN B / CAT</v>
      </c>
      <c r="E1860" s="2">
        <f>U1860</f>
        <v>4</v>
      </c>
      <c r="F1860" s="2">
        <f>W1860</f>
        <v>0.5</v>
      </c>
      <c r="G1860" s="2">
        <f>X1860</f>
        <v>15</v>
      </c>
      <c r="H1860" s="2">
        <f>Y1860</f>
        <v>10</v>
      </c>
      <c r="I1860" s="3">
        <f>Z1860</f>
        <v>0</v>
      </c>
      <c r="J1860" s="3">
        <f>AA1860</f>
        <v>0</v>
      </c>
      <c r="K1860" s="3">
        <f>AB1860</f>
        <v>300</v>
      </c>
      <c r="L1860" s="3">
        <f>AC1860</f>
        <v>300</v>
      </c>
      <c r="M1860" s="3">
        <f>AD1860</f>
        <v>300</v>
      </c>
      <c r="N1860" s="3">
        <f>AE1860</f>
        <v>300</v>
      </c>
      <c r="O1860" s="3">
        <f>AF1860</f>
        <v>300</v>
      </c>
      <c r="P1860" s="3">
        <f>AG1860</f>
        <v>0</v>
      </c>
      <c r="Q1860" s="3">
        <f>AH1860</f>
        <v>0</v>
      </c>
      <c r="R1860" t="s">
        <v>4519</v>
      </c>
      <c r="S1860">
        <v>29</v>
      </c>
      <c r="T1860">
        <v>11254</v>
      </c>
      <c r="U1860">
        <v>4</v>
      </c>
      <c r="V1860" t="s">
        <v>4225</v>
      </c>
      <c r="W1860">
        <v>0.5</v>
      </c>
      <c r="X1860">
        <v>15</v>
      </c>
      <c r="Y1860">
        <v>10</v>
      </c>
      <c r="Z1860">
        <v>0</v>
      </c>
      <c r="AA1860">
        <v>0</v>
      </c>
      <c r="AB1860">
        <v>300</v>
      </c>
      <c r="AC1860">
        <v>300</v>
      </c>
      <c r="AD1860">
        <v>300</v>
      </c>
      <c r="AE1860">
        <v>300</v>
      </c>
      <c r="AF1860">
        <v>300</v>
      </c>
      <c r="AG1860">
        <v>0</v>
      </c>
      <c r="AH1860">
        <v>0</v>
      </c>
      <c r="AI1860" t="s">
        <v>373</v>
      </c>
      <c r="AJ1860" t="s">
        <v>336</v>
      </c>
      <c r="AK1860" t="s">
        <v>14</v>
      </c>
      <c r="AL1860">
        <v>2011</v>
      </c>
      <c r="AM1860">
        <v>13</v>
      </c>
      <c r="AN1860" t="s">
        <v>25</v>
      </c>
      <c r="AO1860" t="s">
        <v>207</v>
      </c>
    </row>
    <row r="1861" spans="1:41" x14ac:dyDescent="0.25">
      <c r="A1861">
        <f>MAX(A$8:A1860)+1</f>
        <v>1853</v>
      </c>
      <c r="B1861" s="2">
        <f>T1861</f>
        <v>11254</v>
      </c>
      <c r="C1861" s="2">
        <f>S1861</f>
        <v>41</v>
      </c>
      <c r="D1861" s="2" t="str">
        <f>AO1861</f>
        <v>OPC / BON2F / JUV / CAT</v>
      </c>
      <c r="E1861" s="2">
        <f>U1861</f>
        <v>5</v>
      </c>
      <c r="F1861" s="2">
        <f>W1861</f>
        <v>1</v>
      </c>
      <c r="G1861" s="2">
        <f>X1861</f>
        <v>6</v>
      </c>
      <c r="H1861" s="2">
        <f>Y1861</f>
        <v>10</v>
      </c>
      <c r="I1861" s="3">
        <f>Z1861</f>
        <v>0</v>
      </c>
      <c r="J1861" s="3">
        <f>AA1861</f>
        <v>0</v>
      </c>
      <c r="K1861" s="3">
        <f>AB1861</f>
        <v>0</v>
      </c>
      <c r="L1861" s="3">
        <f>AC1861</f>
        <v>0</v>
      </c>
      <c r="M1861" s="3">
        <f>AD1861</f>
        <v>300</v>
      </c>
      <c r="N1861" s="3">
        <f>AE1861</f>
        <v>300</v>
      </c>
      <c r="O1861" s="3">
        <f>AF1861</f>
        <v>300</v>
      </c>
      <c r="P1861" s="3">
        <f>AG1861</f>
        <v>0</v>
      </c>
      <c r="Q1861" s="3">
        <f>AH1861</f>
        <v>0</v>
      </c>
      <c r="R1861" t="s">
        <v>4593</v>
      </c>
      <c r="S1861">
        <v>41</v>
      </c>
      <c r="T1861">
        <v>11254</v>
      </c>
      <c r="U1861">
        <v>5</v>
      </c>
      <c r="V1861" t="s">
        <v>4225</v>
      </c>
      <c r="W1861">
        <v>1</v>
      </c>
      <c r="X1861">
        <v>6</v>
      </c>
      <c r="Y1861">
        <v>10</v>
      </c>
      <c r="Z1861">
        <v>0</v>
      </c>
      <c r="AA1861">
        <v>0</v>
      </c>
      <c r="AB1861">
        <v>0</v>
      </c>
      <c r="AC1861">
        <v>0</v>
      </c>
      <c r="AD1861">
        <v>300</v>
      </c>
      <c r="AE1861">
        <v>300</v>
      </c>
      <c r="AF1861">
        <v>300</v>
      </c>
      <c r="AG1861">
        <v>0</v>
      </c>
      <c r="AH1861">
        <v>0</v>
      </c>
      <c r="AI1861" t="s">
        <v>373</v>
      </c>
      <c r="AJ1861" t="s">
        <v>336</v>
      </c>
      <c r="AK1861" t="s">
        <v>14</v>
      </c>
      <c r="AL1861">
        <v>2011</v>
      </c>
      <c r="AM1861">
        <v>13</v>
      </c>
      <c r="AN1861" t="s">
        <v>25</v>
      </c>
      <c r="AO1861" t="s">
        <v>203</v>
      </c>
    </row>
    <row r="1862" spans="1:41" x14ac:dyDescent="0.25">
      <c r="A1862">
        <f>MAX(A$8:A1861)+1</f>
        <v>1854</v>
      </c>
      <c r="B1862" s="2">
        <f>T1862</f>
        <v>11254</v>
      </c>
      <c r="C1862" s="2">
        <f>S1862</f>
        <v>89</v>
      </c>
      <c r="D1862" s="2" t="str">
        <f>AO1862</f>
        <v>TOR / EST / INF / EST</v>
      </c>
      <c r="E1862" s="2">
        <f>U1862</f>
        <v>5</v>
      </c>
      <c r="F1862" s="2">
        <f>W1862</f>
        <v>4</v>
      </c>
      <c r="G1862" s="2">
        <f>X1862</f>
        <v>2</v>
      </c>
      <c r="H1862" s="2">
        <f>Y1862</f>
        <v>10</v>
      </c>
      <c r="I1862" s="3">
        <f>Z1862</f>
        <v>0</v>
      </c>
      <c r="J1862" s="3">
        <f>AA1862</f>
        <v>0</v>
      </c>
      <c r="K1862" s="3">
        <f>AB1862</f>
        <v>0</v>
      </c>
      <c r="L1862" s="3">
        <f>AC1862</f>
        <v>400</v>
      </c>
      <c r="M1862" s="3">
        <f>AD1862</f>
        <v>400</v>
      </c>
      <c r="N1862" s="3">
        <f>AE1862</f>
        <v>400</v>
      </c>
      <c r="O1862" s="3">
        <f>AF1862</f>
        <v>400</v>
      </c>
      <c r="P1862" s="3">
        <f>AG1862</f>
        <v>0</v>
      </c>
      <c r="Q1862" s="3">
        <f>AH1862</f>
        <v>0</v>
      </c>
      <c r="R1862" t="s">
        <v>4812</v>
      </c>
      <c r="S1862">
        <v>89</v>
      </c>
      <c r="T1862">
        <v>11254</v>
      </c>
      <c r="U1862">
        <v>5</v>
      </c>
      <c r="V1862" t="s">
        <v>2462</v>
      </c>
      <c r="W1862">
        <v>4</v>
      </c>
      <c r="X1862">
        <v>2</v>
      </c>
      <c r="Y1862">
        <v>10</v>
      </c>
      <c r="Z1862">
        <v>0</v>
      </c>
      <c r="AA1862">
        <v>0</v>
      </c>
      <c r="AB1862">
        <v>0</v>
      </c>
      <c r="AC1862">
        <v>400</v>
      </c>
      <c r="AD1862">
        <v>400</v>
      </c>
      <c r="AE1862">
        <v>400</v>
      </c>
      <c r="AF1862">
        <v>400</v>
      </c>
      <c r="AG1862">
        <v>0</v>
      </c>
      <c r="AH1862">
        <v>0</v>
      </c>
      <c r="AI1862" t="s">
        <v>373</v>
      </c>
      <c r="AJ1862" t="s">
        <v>336</v>
      </c>
      <c r="AK1862" t="s">
        <v>14</v>
      </c>
      <c r="AL1862">
        <v>2011</v>
      </c>
      <c r="AM1862">
        <v>13</v>
      </c>
      <c r="AN1862" t="s">
        <v>25</v>
      </c>
      <c r="AO1862" t="s">
        <v>231</v>
      </c>
    </row>
    <row r="1863" spans="1:41" x14ac:dyDescent="0.25">
      <c r="A1863">
        <f>MAX(A$8:A1862)+1</f>
        <v>1855</v>
      </c>
      <c r="B1863" s="2">
        <f>T1863</f>
        <v>11254</v>
      </c>
      <c r="C1863" s="2">
        <f>S1863</f>
        <v>50</v>
      </c>
      <c r="D1863" s="2" t="str">
        <f>AO1863</f>
        <v>OP / CAT3F / JUV A / CAT</v>
      </c>
      <c r="E1863" s="2">
        <f>U1863</f>
        <v>20</v>
      </c>
      <c r="F1863" s="2">
        <f>W1863</f>
        <v>1</v>
      </c>
      <c r="G1863" s="2">
        <f>X1863</f>
        <v>6</v>
      </c>
      <c r="H1863" s="2">
        <f>Y1863</f>
        <v>10</v>
      </c>
      <c r="I1863" s="3">
        <f>Z1863</f>
        <v>0</v>
      </c>
      <c r="J1863" s="3">
        <f>AA1863</f>
        <v>0</v>
      </c>
      <c r="K1863" s="3">
        <f>AB1863</f>
        <v>1200</v>
      </c>
      <c r="L1863" s="3">
        <f>AC1863</f>
        <v>1200</v>
      </c>
      <c r="M1863" s="3">
        <f>AD1863</f>
        <v>1200</v>
      </c>
      <c r="N1863" s="3">
        <f>AE1863</f>
        <v>1200</v>
      </c>
      <c r="O1863" s="3">
        <f>AF1863</f>
        <v>1200</v>
      </c>
      <c r="P1863" s="3">
        <f>AG1863</f>
        <v>0</v>
      </c>
      <c r="Q1863" s="3">
        <f>AH1863</f>
        <v>0</v>
      </c>
      <c r="R1863" t="s">
        <v>2502</v>
      </c>
      <c r="S1863">
        <v>50</v>
      </c>
      <c r="T1863">
        <v>11254</v>
      </c>
      <c r="U1863">
        <v>20</v>
      </c>
      <c r="V1863" t="s">
        <v>4962</v>
      </c>
      <c r="W1863">
        <v>1</v>
      </c>
      <c r="X1863">
        <v>6</v>
      </c>
      <c r="Y1863">
        <v>10</v>
      </c>
      <c r="Z1863">
        <v>0</v>
      </c>
      <c r="AA1863">
        <v>0</v>
      </c>
      <c r="AB1863">
        <v>1200</v>
      </c>
      <c r="AC1863">
        <v>1200</v>
      </c>
      <c r="AD1863">
        <v>1200</v>
      </c>
      <c r="AE1863">
        <v>1200</v>
      </c>
      <c r="AF1863">
        <v>1200</v>
      </c>
      <c r="AG1863">
        <v>0</v>
      </c>
      <c r="AH1863">
        <v>0</v>
      </c>
      <c r="AI1863" t="s">
        <v>373</v>
      </c>
      <c r="AJ1863" t="s">
        <v>336</v>
      </c>
      <c r="AK1863" t="s">
        <v>14</v>
      </c>
      <c r="AL1863">
        <v>2011</v>
      </c>
      <c r="AM1863">
        <v>13</v>
      </c>
      <c r="AN1863" t="s">
        <v>25</v>
      </c>
      <c r="AO1863" t="s">
        <v>98</v>
      </c>
    </row>
    <row r="1864" spans="1:41" x14ac:dyDescent="0.25">
      <c r="A1864">
        <f>MAX(A$8:A1863)+1</f>
        <v>1856</v>
      </c>
      <c r="B1864" s="2">
        <f>T1864</f>
        <v>11254</v>
      </c>
      <c r="C1864" s="2">
        <f>S1864</f>
        <v>175</v>
      </c>
      <c r="D1864" s="2" t="str">
        <f>AO1864</f>
        <v>OPC / BON3F / CAD / CAT</v>
      </c>
      <c r="E1864" s="2">
        <f>U1864</f>
        <v>5</v>
      </c>
      <c r="F1864" s="2">
        <f>W1864</f>
        <v>1</v>
      </c>
      <c r="G1864" s="2">
        <f>X1864</f>
        <v>3.5</v>
      </c>
      <c r="H1864" s="2">
        <f>Y1864</f>
        <v>10</v>
      </c>
      <c r="I1864" s="3">
        <f>Z1864</f>
        <v>0</v>
      </c>
      <c r="J1864" s="3">
        <f>AA1864</f>
        <v>0</v>
      </c>
      <c r="K1864" s="3">
        <f>AB1864</f>
        <v>0</v>
      </c>
      <c r="L1864" s="3">
        <f>AC1864</f>
        <v>0</v>
      </c>
      <c r="M1864" s="3">
        <f>AD1864</f>
        <v>0</v>
      </c>
      <c r="N1864" s="3">
        <f>AE1864</f>
        <v>175</v>
      </c>
      <c r="O1864" s="3">
        <f>AF1864</f>
        <v>175</v>
      </c>
      <c r="P1864" s="3">
        <f>AG1864</f>
        <v>0</v>
      </c>
      <c r="Q1864" s="3">
        <f>AH1864</f>
        <v>0</v>
      </c>
      <c r="R1864" t="s">
        <v>2570</v>
      </c>
      <c r="S1864">
        <v>175</v>
      </c>
      <c r="T1864">
        <v>11254</v>
      </c>
      <c r="U1864">
        <v>5</v>
      </c>
      <c r="V1864" t="s">
        <v>4962</v>
      </c>
      <c r="W1864">
        <v>1</v>
      </c>
      <c r="X1864">
        <v>3.5</v>
      </c>
      <c r="Y1864">
        <v>10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175</v>
      </c>
      <c r="AF1864">
        <v>175</v>
      </c>
      <c r="AG1864">
        <v>0</v>
      </c>
      <c r="AH1864">
        <v>0</v>
      </c>
      <c r="AI1864" t="s">
        <v>373</v>
      </c>
      <c r="AJ1864" t="s">
        <v>336</v>
      </c>
      <c r="AK1864" t="s">
        <v>14</v>
      </c>
      <c r="AL1864">
        <v>2011</v>
      </c>
      <c r="AM1864">
        <v>13</v>
      </c>
      <c r="AN1864" t="s">
        <v>25</v>
      </c>
      <c r="AO1864" t="s">
        <v>2569</v>
      </c>
    </row>
    <row r="1865" spans="1:41" x14ac:dyDescent="0.25">
      <c r="A1865">
        <f>MAX(A$8:A1864)+1</f>
        <v>1857</v>
      </c>
      <c r="B1865" s="2">
        <f>T1865</f>
        <v>11263</v>
      </c>
      <c r="C1865" s="2">
        <f>S1865</f>
        <v>16</v>
      </c>
      <c r="D1865" s="2" t="str">
        <f>AO1865</f>
        <v>OP / CAT1F / SEN C / CAT</v>
      </c>
      <c r="E1865" s="2">
        <f>U1865</f>
        <v>3</v>
      </c>
      <c r="F1865" s="2">
        <f>W1865</f>
        <v>0.25</v>
      </c>
      <c r="G1865" s="2">
        <f>X1865</f>
        <v>15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112.5</v>
      </c>
      <c r="L1865" s="3">
        <f>AC1865</f>
        <v>0</v>
      </c>
      <c r="M1865" s="3">
        <f>AD1865</f>
        <v>0</v>
      </c>
      <c r="N1865" s="3">
        <f>AE1865</f>
        <v>0</v>
      </c>
      <c r="O1865" s="3">
        <f>AF1865</f>
        <v>0</v>
      </c>
      <c r="P1865" s="3">
        <f>AG1865</f>
        <v>0</v>
      </c>
      <c r="Q1865" s="3">
        <f>AH1865</f>
        <v>0</v>
      </c>
      <c r="R1865" t="s">
        <v>3802</v>
      </c>
      <c r="S1865">
        <v>16</v>
      </c>
      <c r="T1865">
        <v>11263</v>
      </c>
      <c r="U1865">
        <v>3</v>
      </c>
      <c r="V1865" t="s">
        <v>22</v>
      </c>
      <c r="W1865">
        <v>0.25</v>
      </c>
      <c r="X1865">
        <v>15</v>
      </c>
      <c r="Y1865">
        <v>10</v>
      </c>
      <c r="Z1865">
        <v>0</v>
      </c>
      <c r="AA1865">
        <v>0</v>
      </c>
      <c r="AB1865">
        <v>112.5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 t="s">
        <v>3803</v>
      </c>
      <c r="AJ1865" t="s">
        <v>955</v>
      </c>
      <c r="AK1865" t="s">
        <v>14</v>
      </c>
      <c r="AL1865">
        <v>1973</v>
      </c>
      <c r="AM1865">
        <v>51</v>
      </c>
      <c r="AN1865" t="s">
        <v>51</v>
      </c>
      <c r="AO1865" t="s">
        <v>107</v>
      </c>
    </row>
    <row r="1866" spans="1:41" x14ac:dyDescent="0.25">
      <c r="A1866">
        <f>MAX(A$8:A1865)+1</f>
        <v>1858</v>
      </c>
      <c r="B1866" s="2">
        <f>T1866</f>
        <v>11280</v>
      </c>
      <c r="C1866" s="2">
        <f>S1866</f>
        <v>16</v>
      </c>
      <c r="D1866" s="2" t="str">
        <f>AO1866</f>
        <v>OP / CAT1F / SEN C / CAT</v>
      </c>
      <c r="E1866" s="2">
        <f>U1866</f>
        <v>3</v>
      </c>
      <c r="F1866" s="2">
        <f>W1866</f>
        <v>0.25</v>
      </c>
      <c r="G1866" s="2">
        <f>X1866</f>
        <v>15</v>
      </c>
      <c r="H1866" s="2">
        <f>Y1866</f>
        <v>10</v>
      </c>
      <c r="I1866" s="3">
        <f>Z1866</f>
        <v>0</v>
      </c>
      <c r="J1866" s="3">
        <f>AA1866</f>
        <v>0</v>
      </c>
      <c r="K1866" s="3">
        <f>AB1866</f>
        <v>112.5</v>
      </c>
      <c r="L1866" s="3">
        <f>AC1866</f>
        <v>0</v>
      </c>
      <c r="M1866" s="3">
        <f>AD1866</f>
        <v>0</v>
      </c>
      <c r="N1866" s="3">
        <f>AE1866</f>
        <v>0</v>
      </c>
      <c r="O1866" s="3">
        <f>AF1866</f>
        <v>0</v>
      </c>
      <c r="P1866" s="3">
        <f>AG1866</f>
        <v>0</v>
      </c>
      <c r="Q1866" s="3">
        <f>AH1866</f>
        <v>0</v>
      </c>
      <c r="R1866" t="s">
        <v>691</v>
      </c>
      <c r="S1866">
        <v>16</v>
      </c>
      <c r="T1866">
        <v>11280</v>
      </c>
      <c r="U1866">
        <v>3</v>
      </c>
      <c r="V1866" t="s">
        <v>22</v>
      </c>
      <c r="W1866">
        <v>0.25</v>
      </c>
      <c r="X1866">
        <v>15</v>
      </c>
      <c r="Y1866">
        <v>10</v>
      </c>
      <c r="Z1866">
        <v>0</v>
      </c>
      <c r="AA1866">
        <v>0</v>
      </c>
      <c r="AB1866">
        <v>112.5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 t="s">
        <v>690</v>
      </c>
      <c r="AJ1866" t="s">
        <v>660</v>
      </c>
      <c r="AK1866" t="s">
        <v>14</v>
      </c>
      <c r="AL1866">
        <v>2003</v>
      </c>
      <c r="AM1866">
        <v>21</v>
      </c>
      <c r="AN1866" t="s">
        <v>15</v>
      </c>
      <c r="AO1866" t="s">
        <v>107</v>
      </c>
    </row>
    <row r="1867" spans="1:41" x14ac:dyDescent="0.25">
      <c r="A1867">
        <f>MAX(A$8:A1866)+1</f>
        <v>1859</v>
      </c>
      <c r="B1867" s="2">
        <f>T1867</f>
        <v>11280</v>
      </c>
      <c r="C1867" s="2">
        <f>S1867</f>
        <v>30</v>
      </c>
      <c r="D1867" s="2" t="str">
        <f>AO1867</f>
        <v>OP / CAT2F / SEN C / CAT</v>
      </c>
      <c r="E1867" s="2">
        <f>U1867</f>
        <v>5</v>
      </c>
      <c r="F1867" s="2">
        <f>W1867</f>
        <v>0.25</v>
      </c>
      <c r="G1867" s="2">
        <f>X1867</f>
        <v>15</v>
      </c>
      <c r="H1867" s="2">
        <f>Y1867</f>
        <v>10</v>
      </c>
      <c r="I1867" s="3">
        <f>Z1867</f>
        <v>0</v>
      </c>
      <c r="J1867" s="3">
        <f>AA1867</f>
        <v>0</v>
      </c>
      <c r="K1867" s="3">
        <f>AB1867</f>
        <v>187.5</v>
      </c>
      <c r="L1867" s="3">
        <f>AC1867</f>
        <v>0</v>
      </c>
      <c r="M1867" s="3">
        <f>AD1867</f>
        <v>0</v>
      </c>
      <c r="N1867" s="3">
        <f>AE1867</f>
        <v>0</v>
      </c>
      <c r="O1867" s="3">
        <f>AF1867</f>
        <v>0</v>
      </c>
      <c r="P1867" s="3">
        <f>AG1867</f>
        <v>0</v>
      </c>
      <c r="Q1867" s="3">
        <f>AH1867</f>
        <v>0</v>
      </c>
      <c r="R1867" t="s">
        <v>4539</v>
      </c>
      <c r="S1867">
        <v>30</v>
      </c>
      <c r="T1867">
        <v>11280</v>
      </c>
      <c r="U1867">
        <v>5</v>
      </c>
      <c r="V1867" t="s">
        <v>4225</v>
      </c>
      <c r="W1867">
        <v>0.25</v>
      </c>
      <c r="X1867">
        <v>15</v>
      </c>
      <c r="Y1867">
        <v>10</v>
      </c>
      <c r="Z1867">
        <v>0</v>
      </c>
      <c r="AA1867">
        <v>0</v>
      </c>
      <c r="AB1867">
        <v>187.5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 t="s">
        <v>690</v>
      </c>
      <c r="AJ1867" t="s">
        <v>660</v>
      </c>
      <c r="AK1867" t="s">
        <v>14</v>
      </c>
      <c r="AL1867">
        <v>2003</v>
      </c>
      <c r="AM1867">
        <v>21</v>
      </c>
      <c r="AN1867" t="s">
        <v>15</v>
      </c>
      <c r="AO1867" t="s">
        <v>105</v>
      </c>
    </row>
    <row r="1868" spans="1:41" x14ac:dyDescent="0.25">
      <c r="A1868">
        <f>MAX(A$8:A1867)+1</f>
        <v>1860</v>
      </c>
      <c r="B1868" s="2">
        <f>T1868</f>
        <v>11283</v>
      </c>
      <c r="C1868" s="2">
        <f>S1868</f>
        <v>3</v>
      </c>
      <c r="D1868" s="2" t="str">
        <f>AO1868</f>
        <v>LLIGUES ESTATALS /  /  / EST</v>
      </c>
      <c r="E1868" s="2">
        <f>U1868</f>
        <v>510</v>
      </c>
      <c r="F1868" s="2">
        <f>W1868</f>
        <v>1</v>
      </c>
      <c r="G1868" s="2">
        <f>X1868</f>
        <v>1</v>
      </c>
      <c r="H1868" s="2">
        <f>Y1868</f>
        <v>1</v>
      </c>
      <c r="I1868" s="3">
        <f>Z1868</f>
        <v>0</v>
      </c>
      <c r="J1868" s="3">
        <f>AA1868</f>
        <v>0</v>
      </c>
      <c r="K1868" s="3">
        <f>AB1868</f>
        <v>510</v>
      </c>
      <c r="L1868" s="3">
        <f>AC1868</f>
        <v>0</v>
      </c>
      <c r="M1868" s="3">
        <f>AD1868</f>
        <v>0</v>
      </c>
      <c r="N1868" s="3">
        <f>AE1868</f>
        <v>0</v>
      </c>
      <c r="O1868" s="3">
        <f>AF1868</f>
        <v>0</v>
      </c>
      <c r="P1868" s="3">
        <f>AG1868</f>
        <v>0</v>
      </c>
      <c r="Q1868" s="3">
        <f>AH1868</f>
        <v>0</v>
      </c>
      <c r="R1868" t="s">
        <v>1912</v>
      </c>
      <c r="S1868">
        <v>3</v>
      </c>
      <c r="T1868">
        <v>11283</v>
      </c>
      <c r="U1868">
        <v>510</v>
      </c>
      <c r="V1868" t="s">
        <v>11</v>
      </c>
      <c r="W1868">
        <v>1</v>
      </c>
      <c r="X1868">
        <v>1</v>
      </c>
      <c r="Y1868">
        <v>1</v>
      </c>
      <c r="Z1868">
        <v>0</v>
      </c>
      <c r="AA1868">
        <v>0</v>
      </c>
      <c r="AB1868">
        <v>510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 t="s">
        <v>714</v>
      </c>
      <c r="AJ1868" t="s">
        <v>660</v>
      </c>
      <c r="AK1868" t="s">
        <v>14</v>
      </c>
      <c r="AL1868">
        <v>2006</v>
      </c>
      <c r="AM1868">
        <v>18</v>
      </c>
      <c r="AN1868" t="s">
        <v>21</v>
      </c>
      <c r="AO1868" t="s">
        <v>1693</v>
      </c>
    </row>
    <row r="1869" spans="1:41" x14ac:dyDescent="0.25">
      <c r="A1869">
        <f>MAX(A$8:A1868)+1</f>
        <v>1861</v>
      </c>
      <c r="B1869" s="2">
        <f>T1869</f>
        <v>11283</v>
      </c>
      <c r="C1869" s="2">
        <f>S1869</f>
        <v>78</v>
      </c>
      <c r="D1869" s="2" t="str">
        <f>AO1869</f>
        <v>TOR / ZON / JUV / EST</v>
      </c>
      <c r="E1869" s="2">
        <f>U1869</f>
        <v>2</v>
      </c>
      <c r="F1869" s="2">
        <f>W1869</f>
        <v>2</v>
      </c>
      <c r="G1869" s="2">
        <f>X1869</f>
        <v>6</v>
      </c>
      <c r="H1869" s="2">
        <f>Y1869</f>
        <v>10</v>
      </c>
      <c r="I1869" s="3">
        <f>Z1869</f>
        <v>0</v>
      </c>
      <c r="J1869" s="3">
        <f>AA1869</f>
        <v>0</v>
      </c>
      <c r="K1869" s="3">
        <f>AB1869</f>
        <v>0</v>
      </c>
      <c r="L1869" s="3">
        <f>AC1869</f>
        <v>240</v>
      </c>
      <c r="M1869" s="3">
        <f>AD1869</f>
        <v>240</v>
      </c>
      <c r="N1869" s="3">
        <f>AE1869</f>
        <v>0</v>
      </c>
      <c r="O1869" s="3">
        <f>AF1869</f>
        <v>0</v>
      </c>
      <c r="P1869" s="3">
        <f>AG1869</f>
        <v>0</v>
      </c>
      <c r="Q1869" s="3">
        <f>AH1869</f>
        <v>0</v>
      </c>
      <c r="R1869" t="s">
        <v>2171</v>
      </c>
      <c r="S1869">
        <v>78</v>
      </c>
      <c r="T1869">
        <v>11283</v>
      </c>
      <c r="U1869">
        <v>2</v>
      </c>
      <c r="V1869" t="s">
        <v>3882</v>
      </c>
      <c r="W1869">
        <v>2</v>
      </c>
      <c r="X1869">
        <v>6</v>
      </c>
      <c r="Y1869">
        <v>10</v>
      </c>
      <c r="Z1869">
        <v>0</v>
      </c>
      <c r="AA1869">
        <v>0</v>
      </c>
      <c r="AB1869">
        <v>0</v>
      </c>
      <c r="AC1869">
        <v>240</v>
      </c>
      <c r="AD1869">
        <v>240</v>
      </c>
      <c r="AE1869">
        <v>0</v>
      </c>
      <c r="AF1869">
        <v>0</v>
      </c>
      <c r="AG1869">
        <v>0</v>
      </c>
      <c r="AH1869">
        <v>0</v>
      </c>
      <c r="AI1869" t="s">
        <v>714</v>
      </c>
      <c r="AJ1869" t="s">
        <v>660</v>
      </c>
      <c r="AK1869" t="s">
        <v>14</v>
      </c>
      <c r="AL1869">
        <v>2006</v>
      </c>
      <c r="AM1869">
        <v>18</v>
      </c>
      <c r="AN1869" t="s">
        <v>21</v>
      </c>
      <c r="AO1869" t="s">
        <v>39</v>
      </c>
    </row>
    <row r="1870" spans="1:41" x14ac:dyDescent="0.25">
      <c r="A1870">
        <f>MAX(A$8:A1869)+1</f>
        <v>1862</v>
      </c>
      <c r="B1870" s="2">
        <f>T1870</f>
        <v>11283</v>
      </c>
      <c r="C1870" s="2">
        <f>S1870</f>
        <v>120</v>
      </c>
      <c r="D1870" s="2" t="str">
        <f>AO1870</f>
        <v>CAMP / CAT / JUV / CAT</v>
      </c>
      <c r="E1870" s="2">
        <f>U1870</f>
        <v>2</v>
      </c>
      <c r="F1870" s="2">
        <f>W1870</f>
        <v>2</v>
      </c>
      <c r="G1870" s="2">
        <f>X1870</f>
        <v>6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0</v>
      </c>
      <c r="L1870" s="3">
        <f>AC1870</f>
        <v>0</v>
      </c>
      <c r="M1870" s="3">
        <f>AD1870</f>
        <v>240</v>
      </c>
      <c r="N1870" s="3">
        <f>AE1870</f>
        <v>0</v>
      </c>
      <c r="O1870" s="3">
        <f>AF1870</f>
        <v>0</v>
      </c>
      <c r="P1870" s="3">
        <f>AG1870</f>
        <v>0</v>
      </c>
      <c r="Q1870" s="3">
        <f>AH1870</f>
        <v>0</v>
      </c>
      <c r="R1870" t="s">
        <v>715</v>
      </c>
      <c r="S1870">
        <v>120</v>
      </c>
      <c r="T1870">
        <v>11283</v>
      </c>
      <c r="U1870">
        <v>2</v>
      </c>
      <c r="V1870" t="s">
        <v>4113</v>
      </c>
      <c r="W1870">
        <v>2</v>
      </c>
      <c r="X1870">
        <v>6</v>
      </c>
      <c r="Y1870">
        <v>10</v>
      </c>
      <c r="Z1870">
        <v>0</v>
      </c>
      <c r="AA1870">
        <v>0</v>
      </c>
      <c r="AB1870">
        <v>0</v>
      </c>
      <c r="AC1870">
        <v>0</v>
      </c>
      <c r="AD1870">
        <v>240</v>
      </c>
      <c r="AE1870">
        <v>0</v>
      </c>
      <c r="AF1870">
        <v>0</v>
      </c>
      <c r="AG1870">
        <v>0</v>
      </c>
      <c r="AH1870">
        <v>0</v>
      </c>
      <c r="AI1870" t="s">
        <v>714</v>
      </c>
      <c r="AJ1870" t="s">
        <v>660</v>
      </c>
      <c r="AK1870" t="s">
        <v>14</v>
      </c>
      <c r="AL1870">
        <v>2006</v>
      </c>
      <c r="AM1870">
        <v>18</v>
      </c>
      <c r="AN1870" t="s">
        <v>21</v>
      </c>
      <c r="AO1870" t="s">
        <v>31</v>
      </c>
    </row>
    <row r="1871" spans="1:41" x14ac:dyDescent="0.25">
      <c r="A1871">
        <f>MAX(A$8:A1870)+1</f>
        <v>1863</v>
      </c>
      <c r="B1871" s="2">
        <f>T1871</f>
        <v>11283</v>
      </c>
      <c r="C1871" s="2">
        <f>S1871</f>
        <v>158</v>
      </c>
      <c r="D1871" s="2" t="str">
        <f>AO1871</f>
        <v>OP / CAT3F / JUV B / CAT</v>
      </c>
      <c r="E1871" s="2">
        <f>U1871</f>
        <v>12</v>
      </c>
      <c r="F1871" s="2">
        <f>W1871</f>
        <v>0.4</v>
      </c>
      <c r="G1871" s="2">
        <f>X1871</f>
        <v>6</v>
      </c>
      <c r="H1871" s="2">
        <f>Y1871</f>
        <v>10</v>
      </c>
      <c r="I1871" s="3">
        <f>Z1871</f>
        <v>0</v>
      </c>
      <c r="J1871" s="3">
        <f>AA1871</f>
        <v>0</v>
      </c>
      <c r="K1871" s="3">
        <f>AB1871</f>
        <v>288.00000000000006</v>
      </c>
      <c r="L1871" s="3">
        <f>AC1871</f>
        <v>288.00000000000006</v>
      </c>
      <c r="M1871" s="3">
        <f>AD1871</f>
        <v>288.00000000000006</v>
      </c>
      <c r="N1871" s="3">
        <f>AE1871</f>
        <v>0</v>
      </c>
      <c r="O1871" s="3">
        <f>AF1871</f>
        <v>0</v>
      </c>
      <c r="P1871" s="3">
        <f>AG1871</f>
        <v>0</v>
      </c>
      <c r="Q1871" s="3">
        <f>AH1871</f>
        <v>0</v>
      </c>
      <c r="R1871" t="s">
        <v>5030</v>
      </c>
      <c r="S1871">
        <v>158</v>
      </c>
      <c r="T1871">
        <v>11283</v>
      </c>
      <c r="U1871">
        <v>12</v>
      </c>
      <c r="V1871" t="s">
        <v>4962</v>
      </c>
      <c r="W1871">
        <v>0.4</v>
      </c>
      <c r="X1871">
        <v>6</v>
      </c>
      <c r="Y1871">
        <v>10</v>
      </c>
      <c r="Z1871">
        <v>0</v>
      </c>
      <c r="AA1871">
        <v>0</v>
      </c>
      <c r="AB1871">
        <v>288.00000000000006</v>
      </c>
      <c r="AC1871">
        <v>288.00000000000006</v>
      </c>
      <c r="AD1871">
        <v>288.00000000000006</v>
      </c>
      <c r="AE1871">
        <v>0</v>
      </c>
      <c r="AF1871">
        <v>0</v>
      </c>
      <c r="AG1871">
        <v>0</v>
      </c>
      <c r="AH1871">
        <v>0</v>
      </c>
      <c r="AI1871" t="s">
        <v>714</v>
      </c>
      <c r="AJ1871" t="s">
        <v>660</v>
      </c>
      <c r="AK1871" t="s">
        <v>14</v>
      </c>
      <c r="AL1871">
        <v>2006</v>
      </c>
      <c r="AM1871">
        <v>18</v>
      </c>
      <c r="AN1871" t="s">
        <v>21</v>
      </c>
      <c r="AO1871" t="s">
        <v>5027</v>
      </c>
    </row>
    <row r="1872" spans="1:41" x14ac:dyDescent="0.25">
      <c r="A1872">
        <f>MAX(A$8:A1871)+1</f>
        <v>1864</v>
      </c>
      <c r="B1872" s="2">
        <f>T1872</f>
        <v>11297</v>
      </c>
      <c r="C1872" s="2">
        <f>S1872</f>
        <v>3</v>
      </c>
      <c r="D1872" s="2" t="str">
        <f>AO1872</f>
        <v>LLIGUES ESTATALS /  /  / EST</v>
      </c>
      <c r="E1872" s="2">
        <f>U1872</f>
        <v>4292.7906976744189</v>
      </c>
      <c r="F1872" s="2">
        <f>W1872</f>
        <v>1</v>
      </c>
      <c r="G1872" s="2">
        <f>X1872</f>
        <v>1</v>
      </c>
      <c r="H1872" s="2">
        <f>Y1872</f>
        <v>1</v>
      </c>
      <c r="I1872" s="3">
        <f>Z1872</f>
        <v>0</v>
      </c>
      <c r="J1872" s="3">
        <f>AA1872</f>
        <v>0</v>
      </c>
      <c r="K1872" s="3">
        <f>AB1872</f>
        <v>4292.7906976744189</v>
      </c>
      <c r="L1872" s="3">
        <f>AC1872</f>
        <v>0</v>
      </c>
      <c r="M1872" s="3">
        <f>AD1872</f>
        <v>0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2990</v>
      </c>
      <c r="S1872">
        <v>3</v>
      </c>
      <c r="T1872">
        <v>11297</v>
      </c>
      <c r="U1872">
        <v>4292.7906976744189</v>
      </c>
      <c r="V1872" t="s">
        <v>11</v>
      </c>
      <c r="W1872">
        <v>1</v>
      </c>
      <c r="X1872">
        <v>1</v>
      </c>
      <c r="Y1872">
        <v>1</v>
      </c>
      <c r="Z1872">
        <v>0</v>
      </c>
      <c r="AA1872">
        <v>0</v>
      </c>
      <c r="AB1872">
        <v>4292.7906976744189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 t="s">
        <v>280</v>
      </c>
      <c r="AJ1872" t="s">
        <v>225</v>
      </c>
      <c r="AK1872" t="s">
        <v>14</v>
      </c>
      <c r="AL1872">
        <v>1997</v>
      </c>
      <c r="AM1872">
        <v>27</v>
      </c>
      <c r="AN1872" t="s">
        <v>15</v>
      </c>
      <c r="AO1872" t="s">
        <v>1693</v>
      </c>
    </row>
    <row r="1873" spans="1:41" x14ac:dyDescent="0.25">
      <c r="A1873">
        <f>MAX(A$8:A1872)+1</f>
        <v>1865</v>
      </c>
      <c r="B1873" s="2">
        <f>T1873</f>
        <v>11297</v>
      </c>
      <c r="C1873" s="2">
        <f>S1873</f>
        <v>2</v>
      </c>
      <c r="D1873" s="2" t="str">
        <f>AO1873</f>
        <v>RQ / RFETM / ABS / EST</v>
      </c>
      <c r="E1873" s="2">
        <f>U1873</f>
        <v>1306</v>
      </c>
      <c r="F1873" s="2">
        <f>W1873</f>
        <v>0.1</v>
      </c>
      <c r="G1873" s="2">
        <f>X1873</f>
        <v>1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1306</v>
      </c>
      <c r="L1873" s="3">
        <f>AC1873</f>
        <v>0</v>
      </c>
      <c r="M1873" s="3">
        <f>AD1873</f>
        <v>0</v>
      </c>
      <c r="N1873" s="3">
        <f>AE1873</f>
        <v>0</v>
      </c>
      <c r="O1873" s="3">
        <f>AF1873</f>
        <v>0</v>
      </c>
      <c r="P1873" s="3">
        <f>AG1873</f>
        <v>0</v>
      </c>
      <c r="Q1873" s="3">
        <f>AH1873</f>
        <v>0</v>
      </c>
      <c r="R1873" t="s">
        <v>279</v>
      </c>
      <c r="S1873">
        <v>2</v>
      </c>
      <c r="T1873">
        <v>11297</v>
      </c>
      <c r="U1873">
        <v>1306</v>
      </c>
      <c r="V1873" t="s">
        <v>11</v>
      </c>
      <c r="W1873">
        <v>0.1</v>
      </c>
      <c r="X1873">
        <v>1</v>
      </c>
      <c r="Y1873">
        <v>10</v>
      </c>
      <c r="Z1873">
        <v>0</v>
      </c>
      <c r="AA1873">
        <v>0</v>
      </c>
      <c r="AB1873">
        <v>1306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 t="s">
        <v>280</v>
      </c>
      <c r="AJ1873" t="s">
        <v>225</v>
      </c>
      <c r="AK1873" t="s">
        <v>14</v>
      </c>
      <c r="AL1873">
        <v>1997</v>
      </c>
      <c r="AM1873">
        <v>27</v>
      </c>
      <c r="AN1873" t="s">
        <v>15</v>
      </c>
      <c r="AO1873" t="s">
        <v>16</v>
      </c>
    </row>
    <row r="1874" spans="1:41" x14ac:dyDescent="0.25">
      <c r="A1874">
        <f>MAX(A$8:A1873)+1</f>
        <v>1866</v>
      </c>
      <c r="B1874" s="2">
        <f>T1874</f>
        <v>11305</v>
      </c>
      <c r="C1874" s="2">
        <f>S1874</f>
        <v>3</v>
      </c>
      <c r="D1874" s="2" t="str">
        <f>AO1874</f>
        <v>LLIGUES ESTATALS /  /  / EST</v>
      </c>
      <c r="E1874" s="2">
        <f>U1874</f>
        <v>383</v>
      </c>
      <c r="F1874" s="2">
        <f>W1874</f>
        <v>1</v>
      </c>
      <c r="G1874" s="2">
        <f>X1874</f>
        <v>1</v>
      </c>
      <c r="H1874" s="2">
        <f>Y1874</f>
        <v>1</v>
      </c>
      <c r="I1874" s="3">
        <f>Z1874</f>
        <v>0</v>
      </c>
      <c r="J1874" s="3">
        <f>AA1874</f>
        <v>0</v>
      </c>
      <c r="K1874" s="3">
        <f>AB1874</f>
        <v>383</v>
      </c>
      <c r="L1874" s="3">
        <f>AC1874</f>
        <v>0</v>
      </c>
      <c r="M1874" s="3">
        <f>AD1874</f>
        <v>0</v>
      </c>
      <c r="N1874" s="3">
        <f>AE1874</f>
        <v>0</v>
      </c>
      <c r="O1874" s="3">
        <f>AF1874</f>
        <v>0</v>
      </c>
      <c r="P1874" s="3">
        <f>AG1874</f>
        <v>0</v>
      </c>
      <c r="Q1874" s="3">
        <f>AH1874</f>
        <v>0</v>
      </c>
      <c r="R1874" t="s">
        <v>2991</v>
      </c>
      <c r="S1874">
        <v>3</v>
      </c>
      <c r="T1874">
        <v>11305</v>
      </c>
      <c r="U1874">
        <v>383</v>
      </c>
      <c r="V1874" t="s">
        <v>11</v>
      </c>
      <c r="W1874">
        <v>1</v>
      </c>
      <c r="X1874">
        <v>1</v>
      </c>
      <c r="Y1874">
        <v>1</v>
      </c>
      <c r="Z1874">
        <v>0</v>
      </c>
      <c r="AA1874">
        <v>0</v>
      </c>
      <c r="AB1874">
        <v>383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 t="s">
        <v>940</v>
      </c>
      <c r="AJ1874" t="s">
        <v>438</v>
      </c>
      <c r="AK1874" t="s">
        <v>14</v>
      </c>
      <c r="AL1874">
        <v>2007</v>
      </c>
      <c r="AM1874">
        <v>17</v>
      </c>
      <c r="AN1874" t="s">
        <v>29</v>
      </c>
      <c r="AO1874" t="s">
        <v>1693</v>
      </c>
    </row>
    <row r="1875" spans="1:41" x14ac:dyDescent="0.25">
      <c r="A1875">
        <f>MAX(A$8:A1874)+1</f>
        <v>1867</v>
      </c>
      <c r="B1875" s="2">
        <f>T1875</f>
        <v>11305</v>
      </c>
      <c r="C1875" s="2">
        <f>S1875</f>
        <v>152</v>
      </c>
      <c r="D1875" s="2" t="str">
        <f>AO1875</f>
        <v>OP / OLOT / ABS / CAT</v>
      </c>
      <c r="E1875" s="2">
        <f>U1875</f>
        <v>12</v>
      </c>
      <c r="F1875" s="2">
        <f>W1875</f>
        <v>0.25</v>
      </c>
      <c r="G1875" s="2">
        <f>X1875</f>
        <v>15</v>
      </c>
      <c r="H1875" s="2">
        <f>Y1875</f>
        <v>10</v>
      </c>
      <c r="I1875" s="3">
        <f>Z1875</f>
        <v>0</v>
      </c>
      <c r="J1875" s="3">
        <f>AA1875</f>
        <v>0</v>
      </c>
      <c r="K1875" s="3">
        <f>AB1875</f>
        <v>450</v>
      </c>
      <c r="L1875" s="3">
        <f>AC1875</f>
        <v>450</v>
      </c>
      <c r="M1875" s="3">
        <f>AD1875</f>
        <v>450</v>
      </c>
      <c r="N1875" s="3">
        <f>AE1875</f>
        <v>0</v>
      </c>
      <c r="O1875" s="3">
        <f>AF1875</f>
        <v>0</v>
      </c>
      <c r="P1875" s="3">
        <f>AG1875</f>
        <v>0</v>
      </c>
      <c r="Q1875" s="3">
        <f>AH1875</f>
        <v>0</v>
      </c>
      <c r="R1875" t="s">
        <v>941</v>
      </c>
      <c r="S1875">
        <v>152</v>
      </c>
      <c r="T1875">
        <v>11305</v>
      </c>
      <c r="U1875">
        <v>12</v>
      </c>
      <c r="V1875" t="s">
        <v>22</v>
      </c>
      <c r="W1875">
        <v>0.25</v>
      </c>
      <c r="X1875">
        <v>15</v>
      </c>
      <c r="Y1875">
        <v>10</v>
      </c>
      <c r="Z1875">
        <v>0</v>
      </c>
      <c r="AA1875">
        <v>0</v>
      </c>
      <c r="AB1875">
        <v>450</v>
      </c>
      <c r="AC1875">
        <v>450</v>
      </c>
      <c r="AD1875">
        <v>450</v>
      </c>
      <c r="AE1875">
        <v>0</v>
      </c>
      <c r="AF1875">
        <v>0</v>
      </c>
      <c r="AG1875">
        <v>0</v>
      </c>
      <c r="AH1875">
        <v>0</v>
      </c>
      <c r="AI1875" t="s">
        <v>940</v>
      </c>
      <c r="AJ1875" t="s">
        <v>438</v>
      </c>
      <c r="AK1875" t="s">
        <v>14</v>
      </c>
      <c r="AL1875">
        <v>2007</v>
      </c>
      <c r="AM1875">
        <v>17</v>
      </c>
      <c r="AN1875" t="s">
        <v>29</v>
      </c>
      <c r="AO1875" t="s">
        <v>198</v>
      </c>
    </row>
    <row r="1876" spans="1:41" x14ac:dyDescent="0.25">
      <c r="A1876">
        <f>MAX(A$8:A1875)+1</f>
        <v>1868</v>
      </c>
      <c r="B1876" s="2">
        <f>T1876</f>
        <v>11305</v>
      </c>
      <c r="C1876" s="2">
        <f>S1876</f>
        <v>154</v>
      </c>
      <c r="D1876" s="2" t="str">
        <f>AO1876</f>
        <v>OP / CAT1F / JUV B / CAT</v>
      </c>
      <c r="E1876" s="2">
        <f>U1876</f>
        <v>20</v>
      </c>
      <c r="F1876" s="2">
        <f>W1876</f>
        <v>0.4</v>
      </c>
      <c r="G1876" s="2">
        <f>X1876</f>
        <v>6</v>
      </c>
      <c r="H1876" s="2">
        <f>Y1876</f>
        <v>10</v>
      </c>
      <c r="I1876" s="3">
        <f>Z1876</f>
        <v>0</v>
      </c>
      <c r="J1876" s="3">
        <f>AA1876</f>
        <v>0</v>
      </c>
      <c r="K1876" s="3">
        <f>AB1876</f>
        <v>480</v>
      </c>
      <c r="L1876" s="3">
        <f>AC1876</f>
        <v>480</v>
      </c>
      <c r="M1876" s="3">
        <f>AD1876</f>
        <v>480</v>
      </c>
      <c r="N1876" s="3">
        <f>AE1876</f>
        <v>0</v>
      </c>
      <c r="O1876" s="3">
        <f>AF1876</f>
        <v>0</v>
      </c>
      <c r="P1876" s="3">
        <f>AG1876</f>
        <v>0</v>
      </c>
      <c r="Q1876" s="3">
        <f>AH1876</f>
        <v>0</v>
      </c>
      <c r="R1876" t="s">
        <v>3742</v>
      </c>
      <c r="S1876">
        <v>154</v>
      </c>
      <c r="T1876">
        <v>11305</v>
      </c>
      <c r="U1876">
        <v>20</v>
      </c>
      <c r="V1876" t="s">
        <v>22</v>
      </c>
      <c r="W1876">
        <v>0.4</v>
      </c>
      <c r="X1876">
        <v>6</v>
      </c>
      <c r="Y1876">
        <v>10</v>
      </c>
      <c r="Z1876">
        <v>0</v>
      </c>
      <c r="AA1876">
        <v>0</v>
      </c>
      <c r="AB1876">
        <v>480</v>
      </c>
      <c r="AC1876">
        <v>480</v>
      </c>
      <c r="AD1876">
        <v>480</v>
      </c>
      <c r="AE1876">
        <v>0</v>
      </c>
      <c r="AF1876">
        <v>0</v>
      </c>
      <c r="AG1876">
        <v>0</v>
      </c>
      <c r="AH1876">
        <v>0</v>
      </c>
      <c r="AI1876" t="s">
        <v>940</v>
      </c>
      <c r="AJ1876" t="s">
        <v>438</v>
      </c>
      <c r="AK1876" t="s">
        <v>14</v>
      </c>
      <c r="AL1876">
        <v>2007</v>
      </c>
      <c r="AM1876">
        <v>17</v>
      </c>
      <c r="AN1876" t="s">
        <v>29</v>
      </c>
      <c r="AO1876" t="s">
        <v>73</v>
      </c>
    </row>
    <row r="1877" spans="1:41" x14ac:dyDescent="0.25">
      <c r="A1877">
        <f>MAX(A$8:A1876)+1</f>
        <v>1869</v>
      </c>
      <c r="B1877" s="2">
        <f>T1877</f>
        <v>11305</v>
      </c>
      <c r="C1877" s="2">
        <f>S1877</f>
        <v>78</v>
      </c>
      <c r="D1877" s="2" t="str">
        <f>AO1877</f>
        <v>TOR / ZON / JUV / EST</v>
      </c>
      <c r="E1877" s="2">
        <f>U1877</f>
        <v>1</v>
      </c>
      <c r="F1877" s="2">
        <f>W1877</f>
        <v>2</v>
      </c>
      <c r="G1877" s="2">
        <f>X1877</f>
        <v>6</v>
      </c>
      <c r="H1877" s="2">
        <f>Y1877</f>
        <v>10</v>
      </c>
      <c r="I1877" s="3">
        <f>Z1877</f>
        <v>0</v>
      </c>
      <c r="J1877" s="3">
        <f>AA1877</f>
        <v>0</v>
      </c>
      <c r="K1877" s="3">
        <f>AB1877</f>
        <v>0</v>
      </c>
      <c r="L1877" s="3">
        <f>AC1877</f>
        <v>120</v>
      </c>
      <c r="M1877" s="3">
        <f>AD1877</f>
        <v>120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4110</v>
      </c>
      <c r="S1877">
        <v>78</v>
      </c>
      <c r="T1877">
        <v>11305</v>
      </c>
      <c r="U1877">
        <v>1</v>
      </c>
      <c r="V1877" t="s">
        <v>3882</v>
      </c>
      <c r="W1877">
        <v>2</v>
      </c>
      <c r="X1877">
        <v>6</v>
      </c>
      <c r="Y1877">
        <v>10</v>
      </c>
      <c r="Z1877">
        <v>0</v>
      </c>
      <c r="AA1877">
        <v>0</v>
      </c>
      <c r="AB1877">
        <v>0</v>
      </c>
      <c r="AC1877">
        <v>120</v>
      </c>
      <c r="AD1877">
        <v>120</v>
      </c>
      <c r="AE1877">
        <v>0</v>
      </c>
      <c r="AF1877">
        <v>0</v>
      </c>
      <c r="AG1877">
        <v>0</v>
      </c>
      <c r="AH1877">
        <v>0</v>
      </c>
      <c r="AI1877" t="s">
        <v>940</v>
      </c>
      <c r="AJ1877" t="s">
        <v>438</v>
      </c>
      <c r="AK1877" t="s">
        <v>14</v>
      </c>
      <c r="AL1877">
        <v>2007</v>
      </c>
      <c r="AM1877">
        <v>17</v>
      </c>
      <c r="AN1877" t="s">
        <v>29</v>
      </c>
      <c r="AO1877" t="s">
        <v>39</v>
      </c>
    </row>
    <row r="1878" spans="1:41" x14ac:dyDescent="0.25">
      <c r="A1878">
        <f>MAX(A$8:A1877)+1</f>
        <v>1870</v>
      </c>
      <c r="B1878" s="2">
        <f>T1878</f>
        <v>11305</v>
      </c>
      <c r="C1878" s="2">
        <f>S1878</f>
        <v>31</v>
      </c>
      <c r="D1878" s="2" t="str">
        <f>AO1878</f>
        <v>OP / CAT2F / JUV A / CAT</v>
      </c>
      <c r="E1878" s="2">
        <f>U1878</f>
        <v>6.5</v>
      </c>
      <c r="F1878" s="2">
        <f>W1878</f>
        <v>1</v>
      </c>
      <c r="G1878" s="2">
        <f>X1878</f>
        <v>6</v>
      </c>
      <c r="H1878" s="2">
        <f>Y1878</f>
        <v>10</v>
      </c>
      <c r="I1878" s="3">
        <f>Z1878</f>
        <v>0</v>
      </c>
      <c r="J1878" s="3">
        <f>AA1878</f>
        <v>0</v>
      </c>
      <c r="K1878" s="3">
        <f>AB1878</f>
        <v>390</v>
      </c>
      <c r="L1878" s="3">
        <f>AC1878</f>
        <v>390</v>
      </c>
      <c r="M1878" s="3">
        <f>AD1878</f>
        <v>390</v>
      </c>
      <c r="N1878" s="3">
        <f>AE1878</f>
        <v>0</v>
      </c>
      <c r="O1878" s="3">
        <f>AF1878</f>
        <v>0</v>
      </c>
      <c r="P1878" s="3">
        <f>AG1878</f>
        <v>0</v>
      </c>
      <c r="Q1878" s="3">
        <f>AH1878</f>
        <v>0</v>
      </c>
      <c r="R1878" t="s">
        <v>4475</v>
      </c>
      <c r="S1878">
        <v>31</v>
      </c>
      <c r="T1878">
        <v>11305</v>
      </c>
      <c r="U1878">
        <v>6.5</v>
      </c>
      <c r="V1878" t="s">
        <v>4225</v>
      </c>
      <c r="W1878">
        <v>1</v>
      </c>
      <c r="X1878">
        <v>6</v>
      </c>
      <c r="Y1878">
        <v>10</v>
      </c>
      <c r="Z1878">
        <v>0</v>
      </c>
      <c r="AA1878">
        <v>0</v>
      </c>
      <c r="AB1878">
        <v>390</v>
      </c>
      <c r="AC1878">
        <v>390</v>
      </c>
      <c r="AD1878">
        <v>390</v>
      </c>
      <c r="AE1878">
        <v>0</v>
      </c>
      <c r="AF1878">
        <v>0</v>
      </c>
      <c r="AG1878">
        <v>0</v>
      </c>
      <c r="AH1878">
        <v>0</v>
      </c>
      <c r="AI1878" t="s">
        <v>940</v>
      </c>
      <c r="AJ1878" t="s">
        <v>438</v>
      </c>
      <c r="AK1878" t="s">
        <v>14</v>
      </c>
      <c r="AL1878">
        <v>2007</v>
      </c>
      <c r="AM1878">
        <v>17</v>
      </c>
      <c r="AN1878" t="s">
        <v>29</v>
      </c>
      <c r="AO1878" t="s">
        <v>34</v>
      </c>
    </row>
    <row r="1879" spans="1:41" x14ac:dyDescent="0.25">
      <c r="A1879">
        <f>MAX(A$8:A1878)+1</f>
        <v>1871</v>
      </c>
      <c r="B1879" s="2">
        <f>T1879</f>
        <v>11305</v>
      </c>
      <c r="C1879" s="2">
        <f>S1879</f>
        <v>50</v>
      </c>
      <c r="D1879" s="2" t="str">
        <f>AO1879</f>
        <v>OP / CAT3F / JUV A / CAT</v>
      </c>
      <c r="E1879" s="2">
        <f>U1879</f>
        <v>4</v>
      </c>
      <c r="F1879" s="2">
        <f>W1879</f>
        <v>1</v>
      </c>
      <c r="G1879" s="2">
        <f>X1879</f>
        <v>6</v>
      </c>
      <c r="H1879" s="2">
        <f>Y1879</f>
        <v>10</v>
      </c>
      <c r="I1879" s="3">
        <f>Z1879</f>
        <v>0</v>
      </c>
      <c r="J1879" s="3">
        <f>AA1879</f>
        <v>0</v>
      </c>
      <c r="K1879" s="3">
        <f>AB1879</f>
        <v>240</v>
      </c>
      <c r="L1879" s="3">
        <f>AC1879</f>
        <v>240</v>
      </c>
      <c r="M1879" s="3">
        <f>AD1879</f>
        <v>240</v>
      </c>
      <c r="N1879" s="3">
        <f>AE1879</f>
        <v>0</v>
      </c>
      <c r="O1879" s="3">
        <f>AF1879</f>
        <v>0</v>
      </c>
      <c r="P1879" s="3">
        <f>AG1879</f>
        <v>0</v>
      </c>
      <c r="Q1879" s="3">
        <f>AH1879</f>
        <v>0</v>
      </c>
      <c r="R1879" t="s">
        <v>2501</v>
      </c>
      <c r="S1879">
        <v>50</v>
      </c>
      <c r="T1879">
        <v>11305</v>
      </c>
      <c r="U1879">
        <v>4</v>
      </c>
      <c r="V1879" t="s">
        <v>4962</v>
      </c>
      <c r="W1879">
        <v>1</v>
      </c>
      <c r="X1879">
        <v>6</v>
      </c>
      <c r="Y1879">
        <v>10</v>
      </c>
      <c r="Z1879">
        <v>0</v>
      </c>
      <c r="AA1879">
        <v>0</v>
      </c>
      <c r="AB1879">
        <v>240</v>
      </c>
      <c r="AC1879">
        <v>240</v>
      </c>
      <c r="AD1879">
        <v>240</v>
      </c>
      <c r="AE1879">
        <v>0</v>
      </c>
      <c r="AF1879">
        <v>0</v>
      </c>
      <c r="AG1879">
        <v>0</v>
      </c>
      <c r="AH1879">
        <v>0</v>
      </c>
      <c r="AI1879" t="s">
        <v>940</v>
      </c>
      <c r="AJ1879" t="s">
        <v>438</v>
      </c>
      <c r="AK1879" t="s">
        <v>14</v>
      </c>
      <c r="AL1879">
        <v>2007</v>
      </c>
      <c r="AM1879">
        <v>17</v>
      </c>
      <c r="AN1879" t="s">
        <v>29</v>
      </c>
      <c r="AO1879" t="s">
        <v>98</v>
      </c>
    </row>
    <row r="1880" spans="1:41" x14ac:dyDescent="0.25">
      <c r="A1880">
        <f>MAX(A$8:A1879)+1</f>
        <v>1872</v>
      </c>
      <c r="B1880" s="2">
        <f>T1880</f>
        <v>11351</v>
      </c>
      <c r="C1880" s="2">
        <f>S1880</f>
        <v>12</v>
      </c>
      <c r="D1880" s="2" t="str">
        <f>AO1880</f>
        <v>OP / CAT1F / ADA / CAT</v>
      </c>
      <c r="E1880" s="2">
        <f>U1880</f>
        <v>12</v>
      </c>
      <c r="F1880" s="2">
        <f>W1880</f>
        <v>1.25</v>
      </c>
      <c r="G1880" s="2">
        <f>X1880</f>
        <v>10</v>
      </c>
      <c r="H1880" s="2">
        <f>Y1880</f>
        <v>10</v>
      </c>
      <c r="I1880" s="3">
        <f>Z1880</f>
        <v>0</v>
      </c>
      <c r="J1880" s="3">
        <f>AA1880</f>
        <v>1500</v>
      </c>
      <c r="K1880" s="3">
        <f>AB1880</f>
        <v>0</v>
      </c>
      <c r="L1880" s="3">
        <f>AC1880</f>
        <v>0</v>
      </c>
      <c r="M1880" s="3">
        <f>AD1880</f>
        <v>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1066</v>
      </c>
      <c r="S1880">
        <v>12</v>
      </c>
      <c r="T1880">
        <v>11351</v>
      </c>
      <c r="U1880">
        <v>12</v>
      </c>
      <c r="V1880" t="s">
        <v>22</v>
      </c>
      <c r="W1880">
        <v>1.25</v>
      </c>
      <c r="X1880">
        <v>10</v>
      </c>
      <c r="Y1880">
        <v>10</v>
      </c>
      <c r="Z1880">
        <v>0</v>
      </c>
      <c r="AA1880">
        <v>1500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 t="s">
        <v>1064</v>
      </c>
      <c r="AJ1880" t="s">
        <v>1016</v>
      </c>
      <c r="AK1880" t="s">
        <v>14</v>
      </c>
      <c r="AL1880">
        <v>2007</v>
      </c>
      <c r="AM1880">
        <v>17</v>
      </c>
      <c r="AN1880" t="s">
        <v>29</v>
      </c>
      <c r="AO1880" t="s">
        <v>272</v>
      </c>
    </row>
    <row r="1881" spans="1:41" x14ac:dyDescent="0.25">
      <c r="A1881">
        <f>MAX(A$8:A1880)+1</f>
        <v>1873</v>
      </c>
      <c r="B1881" s="2">
        <f>T1881</f>
        <v>11351</v>
      </c>
      <c r="C1881" s="2">
        <f>S1881</f>
        <v>26</v>
      </c>
      <c r="D1881" s="2" t="str">
        <f>AO1881</f>
        <v>OP / CAT2F / ADA / CAT</v>
      </c>
      <c r="E1881" s="2">
        <f>U1881</f>
        <v>20</v>
      </c>
      <c r="F1881" s="2">
        <f>W1881</f>
        <v>1.25</v>
      </c>
      <c r="G1881" s="2">
        <f>X1881</f>
        <v>10</v>
      </c>
      <c r="H1881" s="2">
        <f>Y1881</f>
        <v>10</v>
      </c>
      <c r="I1881" s="3">
        <f>Z1881</f>
        <v>0</v>
      </c>
      <c r="J1881" s="3">
        <f>AA1881</f>
        <v>2500</v>
      </c>
      <c r="K1881" s="3">
        <f>AB1881</f>
        <v>0</v>
      </c>
      <c r="L1881" s="3">
        <f>AC1881</f>
        <v>0</v>
      </c>
      <c r="M1881" s="3">
        <f>AD1881</f>
        <v>0</v>
      </c>
      <c r="N1881" s="3">
        <f>AE1881</f>
        <v>0</v>
      </c>
      <c r="O1881" s="3">
        <f>AF1881</f>
        <v>0</v>
      </c>
      <c r="P1881" s="3">
        <f>AG1881</f>
        <v>0</v>
      </c>
      <c r="Q1881" s="3">
        <f>AH1881</f>
        <v>0</v>
      </c>
      <c r="R1881" t="s">
        <v>4226</v>
      </c>
      <c r="S1881">
        <v>26</v>
      </c>
      <c r="T1881">
        <v>11351</v>
      </c>
      <c r="U1881">
        <v>20</v>
      </c>
      <c r="V1881" t="s">
        <v>4225</v>
      </c>
      <c r="W1881">
        <v>1.25</v>
      </c>
      <c r="X1881">
        <v>10</v>
      </c>
      <c r="Y1881">
        <v>10</v>
      </c>
      <c r="Z1881">
        <v>0</v>
      </c>
      <c r="AA1881">
        <v>2500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 t="s">
        <v>1064</v>
      </c>
      <c r="AJ1881" t="s">
        <v>1016</v>
      </c>
      <c r="AK1881" t="s">
        <v>14</v>
      </c>
      <c r="AL1881">
        <v>2007</v>
      </c>
      <c r="AM1881">
        <v>17</v>
      </c>
      <c r="AN1881" t="s">
        <v>29</v>
      </c>
      <c r="AO1881" t="s">
        <v>267</v>
      </c>
    </row>
    <row r="1882" spans="1:41" x14ac:dyDescent="0.25">
      <c r="A1882">
        <f>MAX(A$8:A1881)+1</f>
        <v>1874</v>
      </c>
      <c r="B1882" s="2">
        <f>T1882</f>
        <v>11351</v>
      </c>
      <c r="C1882" s="2">
        <f>S1882</f>
        <v>69</v>
      </c>
      <c r="D1882" s="2" t="str">
        <f>AO1882</f>
        <v>TOP / CAT / ADA / CAT</v>
      </c>
      <c r="E1882" s="2">
        <f>U1882</f>
        <v>3</v>
      </c>
      <c r="F1882" s="2">
        <f>W1882</f>
        <v>2</v>
      </c>
      <c r="G1882" s="2">
        <f>X1882</f>
        <v>10</v>
      </c>
      <c r="H1882" s="2">
        <f>Y1882</f>
        <v>10</v>
      </c>
      <c r="I1882" s="3">
        <f>Z1882</f>
        <v>0</v>
      </c>
      <c r="J1882" s="3">
        <f>AA1882</f>
        <v>600</v>
      </c>
      <c r="K1882" s="3">
        <f>AB1882</f>
        <v>0</v>
      </c>
      <c r="L1882" s="3">
        <f>AC1882</f>
        <v>0</v>
      </c>
      <c r="M1882" s="3">
        <f>AD1882</f>
        <v>0</v>
      </c>
      <c r="N1882" s="3">
        <f>AE1882</f>
        <v>0</v>
      </c>
      <c r="O1882" s="3">
        <f>AF1882</f>
        <v>0</v>
      </c>
      <c r="P1882" s="3">
        <f>AG1882</f>
        <v>0</v>
      </c>
      <c r="Q1882" s="3">
        <f>AH1882</f>
        <v>0</v>
      </c>
      <c r="R1882" t="s">
        <v>1065</v>
      </c>
      <c r="S1882">
        <v>69</v>
      </c>
      <c r="T1882">
        <v>11351</v>
      </c>
      <c r="U1882">
        <v>3</v>
      </c>
      <c r="V1882" t="s">
        <v>4874</v>
      </c>
      <c r="W1882">
        <v>2</v>
      </c>
      <c r="X1882">
        <v>10</v>
      </c>
      <c r="Y1882">
        <v>10</v>
      </c>
      <c r="Z1882">
        <v>0</v>
      </c>
      <c r="AA1882">
        <v>600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 t="s">
        <v>1064</v>
      </c>
      <c r="AJ1882" t="s">
        <v>1016</v>
      </c>
      <c r="AK1882" t="s">
        <v>14</v>
      </c>
      <c r="AL1882">
        <v>2007</v>
      </c>
      <c r="AM1882">
        <v>17</v>
      </c>
      <c r="AN1882" t="s">
        <v>29</v>
      </c>
      <c r="AO1882" t="s">
        <v>269</v>
      </c>
    </row>
    <row r="1883" spans="1:41" x14ac:dyDescent="0.25">
      <c r="A1883">
        <f>MAX(A$8:A1882)+1</f>
        <v>1875</v>
      </c>
      <c r="B1883" s="2">
        <f>T1883</f>
        <v>11365</v>
      </c>
      <c r="C1883" s="2">
        <f>S1883</f>
        <v>65</v>
      </c>
      <c r="D1883" s="2" t="str">
        <f>AO1883</f>
        <v>TOP / CAT / JUV / CAT</v>
      </c>
      <c r="E1883" s="2">
        <f>U1883</f>
        <v>5</v>
      </c>
      <c r="F1883" s="2">
        <f>W1883</f>
        <v>2</v>
      </c>
      <c r="G1883" s="2">
        <f>X1883</f>
        <v>6</v>
      </c>
      <c r="H1883" s="2">
        <f>Y1883</f>
        <v>10</v>
      </c>
      <c r="I1883" s="3">
        <f>Z1883</f>
        <v>0</v>
      </c>
      <c r="J1883" s="3">
        <f>AA1883</f>
        <v>0</v>
      </c>
      <c r="K1883" s="3">
        <f>AB1883</f>
        <v>0</v>
      </c>
      <c r="L1883" s="3">
        <f>AC1883</f>
        <v>0</v>
      </c>
      <c r="M1883" s="3">
        <f>AD1883</f>
        <v>600</v>
      </c>
      <c r="N1883" s="3">
        <f>AE1883</f>
        <v>0</v>
      </c>
      <c r="O1883" s="3">
        <f>AF1883</f>
        <v>0</v>
      </c>
      <c r="P1883" s="3">
        <f>AG1883</f>
        <v>0</v>
      </c>
      <c r="Q1883" s="3">
        <f>AH1883</f>
        <v>0</v>
      </c>
      <c r="R1883" t="s">
        <v>2601</v>
      </c>
      <c r="S1883">
        <v>65</v>
      </c>
      <c r="T1883">
        <v>11365</v>
      </c>
      <c r="U1883">
        <v>5</v>
      </c>
      <c r="V1883" t="s">
        <v>11</v>
      </c>
      <c r="W1883">
        <v>2</v>
      </c>
      <c r="X1883">
        <v>6</v>
      </c>
      <c r="Y1883">
        <v>10</v>
      </c>
      <c r="Z1883">
        <v>0</v>
      </c>
      <c r="AA1883">
        <v>0</v>
      </c>
      <c r="AB1883">
        <v>0</v>
      </c>
      <c r="AC1883">
        <v>0</v>
      </c>
      <c r="AD1883">
        <v>600</v>
      </c>
      <c r="AE1883">
        <v>0</v>
      </c>
      <c r="AF1883">
        <v>0</v>
      </c>
      <c r="AG1883">
        <v>0</v>
      </c>
      <c r="AH1883">
        <v>0</v>
      </c>
      <c r="AI1883" t="s">
        <v>1341</v>
      </c>
      <c r="AJ1883" t="s">
        <v>1318</v>
      </c>
      <c r="AK1883" t="s">
        <v>14</v>
      </c>
      <c r="AL1883">
        <v>2006</v>
      </c>
      <c r="AM1883">
        <v>18</v>
      </c>
      <c r="AN1883" t="s">
        <v>21</v>
      </c>
      <c r="AO1883" t="s">
        <v>38</v>
      </c>
    </row>
    <row r="1884" spans="1:41" x14ac:dyDescent="0.25">
      <c r="A1884">
        <f>MAX(A$8:A1883)+1</f>
        <v>1876</v>
      </c>
      <c r="B1884" s="2">
        <f>T1884</f>
        <v>11365</v>
      </c>
      <c r="C1884" s="2">
        <f>S1884</f>
        <v>132</v>
      </c>
      <c r="D1884" s="2" t="str">
        <f>AO1884</f>
        <v>CAMP / ESP / JUV / EST</v>
      </c>
      <c r="E1884" s="2">
        <f>U1884</f>
        <v>4</v>
      </c>
      <c r="F1884" s="2">
        <f>W1884</f>
        <v>4</v>
      </c>
      <c r="G1884" s="2">
        <f>X1884</f>
        <v>6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0</v>
      </c>
      <c r="L1884" s="3">
        <f>AC1884</f>
        <v>0</v>
      </c>
      <c r="M1884" s="3">
        <f>AD1884</f>
        <v>960</v>
      </c>
      <c r="N1884" s="3">
        <f>AE1884</f>
        <v>0</v>
      </c>
      <c r="O1884" s="3">
        <f>AF1884</f>
        <v>0</v>
      </c>
      <c r="P1884" s="3">
        <f>AG1884</f>
        <v>0</v>
      </c>
      <c r="Q1884" s="3">
        <f>AH1884</f>
        <v>0</v>
      </c>
      <c r="R1884" t="s">
        <v>1344</v>
      </c>
      <c r="S1884">
        <v>132</v>
      </c>
      <c r="T1884">
        <v>11365</v>
      </c>
      <c r="U1884">
        <v>4</v>
      </c>
      <c r="V1884" t="s">
        <v>11</v>
      </c>
      <c r="W1884">
        <v>4</v>
      </c>
      <c r="X1884">
        <v>6</v>
      </c>
      <c r="Y1884">
        <v>10</v>
      </c>
      <c r="Z1884">
        <v>0</v>
      </c>
      <c r="AA1884">
        <v>0</v>
      </c>
      <c r="AB1884">
        <v>0</v>
      </c>
      <c r="AC1884">
        <v>0</v>
      </c>
      <c r="AD1884">
        <v>960</v>
      </c>
      <c r="AE1884">
        <v>0</v>
      </c>
      <c r="AF1884">
        <v>0</v>
      </c>
      <c r="AG1884">
        <v>0</v>
      </c>
      <c r="AH1884">
        <v>0</v>
      </c>
      <c r="AI1884" t="s">
        <v>1341</v>
      </c>
      <c r="AJ1884" t="s">
        <v>1318</v>
      </c>
      <c r="AK1884" t="s">
        <v>14</v>
      </c>
      <c r="AL1884">
        <v>2006</v>
      </c>
      <c r="AM1884">
        <v>18</v>
      </c>
      <c r="AN1884" t="s">
        <v>21</v>
      </c>
      <c r="AO1884" t="s">
        <v>32</v>
      </c>
    </row>
    <row r="1885" spans="1:41" x14ac:dyDescent="0.25">
      <c r="A1885">
        <f>MAX(A$8:A1884)+1</f>
        <v>1877</v>
      </c>
      <c r="B1885" s="2">
        <f>T1885</f>
        <v>11365</v>
      </c>
      <c r="C1885" s="2">
        <f>S1885</f>
        <v>3</v>
      </c>
      <c r="D1885" s="2" t="str">
        <f>AO1885</f>
        <v>LLIGUES ESTATALS /  /  / EST</v>
      </c>
      <c r="E1885" s="2">
        <f>U1885</f>
        <v>870.65</v>
      </c>
      <c r="F1885" s="2">
        <f>W1885</f>
        <v>1</v>
      </c>
      <c r="G1885" s="2">
        <f>X1885</f>
        <v>1</v>
      </c>
      <c r="H1885" s="2">
        <f>Y1885</f>
        <v>1</v>
      </c>
      <c r="I1885" s="3">
        <f>Z1885</f>
        <v>0</v>
      </c>
      <c r="J1885" s="3">
        <f>AA1885</f>
        <v>0</v>
      </c>
      <c r="K1885" s="3">
        <f>AB1885</f>
        <v>870.65</v>
      </c>
      <c r="L1885" s="3">
        <f>AC1885</f>
        <v>0</v>
      </c>
      <c r="M1885" s="3">
        <f>AD1885</f>
        <v>0</v>
      </c>
      <c r="N1885" s="3">
        <f>AE1885</f>
        <v>0</v>
      </c>
      <c r="O1885" s="3">
        <f>AF1885</f>
        <v>0</v>
      </c>
      <c r="P1885" s="3">
        <f>AG1885</f>
        <v>0</v>
      </c>
      <c r="Q1885" s="3">
        <f>AH1885</f>
        <v>0</v>
      </c>
      <c r="R1885" t="s">
        <v>1785</v>
      </c>
      <c r="S1885">
        <v>3</v>
      </c>
      <c r="T1885">
        <v>11365</v>
      </c>
      <c r="U1885">
        <v>870.65</v>
      </c>
      <c r="V1885" t="s">
        <v>11</v>
      </c>
      <c r="W1885">
        <v>1</v>
      </c>
      <c r="X1885">
        <v>1</v>
      </c>
      <c r="Y1885">
        <v>1</v>
      </c>
      <c r="Z1885">
        <v>0</v>
      </c>
      <c r="AA1885">
        <v>0</v>
      </c>
      <c r="AB1885">
        <v>870.65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 t="s">
        <v>1341</v>
      </c>
      <c r="AJ1885" t="s">
        <v>1318</v>
      </c>
      <c r="AK1885" t="s">
        <v>14</v>
      </c>
      <c r="AL1885">
        <v>2006</v>
      </c>
      <c r="AM1885">
        <v>18</v>
      </c>
      <c r="AN1885" t="s">
        <v>21</v>
      </c>
      <c r="AO1885" t="s">
        <v>1693</v>
      </c>
    </row>
    <row r="1886" spans="1:41" x14ac:dyDescent="0.25">
      <c r="A1886">
        <f>MAX(A$8:A1885)+1</f>
        <v>1878</v>
      </c>
      <c r="B1886" s="2">
        <f>T1886</f>
        <v>11365</v>
      </c>
      <c r="C1886" s="2">
        <f>S1886</f>
        <v>2</v>
      </c>
      <c r="D1886" s="2" t="str">
        <f>AO1886</f>
        <v>RQ / RFETM / ABS / EST</v>
      </c>
      <c r="E1886" s="2">
        <f>U1886</f>
        <v>436</v>
      </c>
      <c r="F1886" s="2">
        <f>W1886</f>
        <v>0.1</v>
      </c>
      <c r="G1886" s="2">
        <f>X1886</f>
        <v>1</v>
      </c>
      <c r="H1886" s="2">
        <f>Y1886</f>
        <v>10</v>
      </c>
      <c r="I1886" s="3">
        <f>Z1886</f>
        <v>0</v>
      </c>
      <c r="J1886" s="3">
        <f>AA1886</f>
        <v>0</v>
      </c>
      <c r="K1886" s="3">
        <f>AB1886</f>
        <v>436</v>
      </c>
      <c r="L1886" s="3">
        <f>AC1886</f>
        <v>0</v>
      </c>
      <c r="M1886" s="3">
        <f>AD1886</f>
        <v>0</v>
      </c>
      <c r="N1886" s="3">
        <f>AE1886</f>
        <v>0</v>
      </c>
      <c r="O1886" s="3">
        <f>AF1886</f>
        <v>0</v>
      </c>
      <c r="P1886" s="3">
        <f>AG1886</f>
        <v>0</v>
      </c>
      <c r="Q1886" s="3">
        <f>AH1886</f>
        <v>0</v>
      </c>
      <c r="R1886" t="s">
        <v>1345</v>
      </c>
      <c r="S1886">
        <v>2</v>
      </c>
      <c r="T1886">
        <v>11365</v>
      </c>
      <c r="U1886">
        <v>436</v>
      </c>
      <c r="V1886" t="s">
        <v>11</v>
      </c>
      <c r="W1886">
        <v>0.1</v>
      </c>
      <c r="X1886">
        <v>1</v>
      </c>
      <c r="Y1886">
        <v>10</v>
      </c>
      <c r="Z1886">
        <v>0</v>
      </c>
      <c r="AA1886">
        <v>0</v>
      </c>
      <c r="AB1886">
        <v>436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 t="s">
        <v>1341</v>
      </c>
      <c r="AJ1886" t="s">
        <v>1318</v>
      </c>
      <c r="AK1886" t="s">
        <v>14</v>
      </c>
      <c r="AL1886">
        <v>2006</v>
      </c>
      <c r="AM1886">
        <v>18</v>
      </c>
      <c r="AN1886" t="s">
        <v>21</v>
      </c>
      <c r="AO1886" t="s">
        <v>16</v>
      </c>
    </row>
    <row r="1887" spans="1:41" x14ac:dyDescent="0.25">
      <c r="A1887">
        <f>MAX(A$8:A1886)+1</f>
        <v>1879</v>
      </c>
      <c r="B1887" s="2">
        <f>T1887</f>
        <v>11365</v>
      </c>
      <c r="C1887" s="2">
        <f>S1887</f>
        <v>14</v>
      </c>
      <c r="D1887" s="2" t="str">
        <f>AO1887</f>
        <v>OP / CAT1F / SEN A / CAT</v>
      </c>
      <c r="E1887" s="2">
        <f>U1887</f>
        <v>6.5</v>
      </c>
      <c r="F1887" s="2">
        <f>W1887</f>
        <v>1.25</v>
      </c>
      <c r="G1887" s="2">
        <f>X1887</f>
        <v>15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1218.75</v>
      </c>
      <c r="L1887" s="3">
        <f>AC1887</f>
        <v>1218.75</v>
      </c>
      <c r="M1887" s="3">
        <f>AD1887</f>
        <v>1218.75</v>
      </c>
      <c r="N1887" s="3">
        <f>AE1887</f>
        <v>0</v>
      </c>
      <c r="O1887" s="3">
        <f>AF1887</f>
        <v>0</v>
      </c>
      <c r="P1887" s="3">
        <f>AG1887</f>
        <v>0</v>
      </c>
      <c r="Q1887" s="3">
        <f>AH1887</f>
        <v>0</v>
      </c>
      <c r="R1887" t="s">
        <v>3815</v>
      </c>
      <c r="S1887">
        <v>14</v>
      </c>
      <c r="T1887">
        <v>11365</v>
      </c>
      <c r="U1887">
        <v>6.5</v>
      </c>
      <c r="V1887" t="s">
        <v>22</v>
      </c>
      <c r="W1887">
        <v>1.25</v>
      </c>
      <c r="X1887">
        <v>15</v>
      </c>
      <c r="Y1887">
        <v>10</v>
      </c>
      <c r="Z1887">
        <v>0</v>
      </c>
      <c r="AA1887">
        <v>0</v>
      </c>
      <c r="AB1887">
        <v>1218.75</v>
      </c>
      <c r="AC1887">
        <v>1218.75</v>
      </c>
      <c r="AD1887">
        <v>1218.75</v>
      </c>
      <c r="AE1887">
        <v>0</v>
      </c>
      <c r="AF1887">
        <v>0</v>
      </c>
      <c r="AG1887">
        <v>0</v>
      </c>
      <c r="AH1887">
        <v>0</v>
      </c>
      <c r="AI1887" t="s">
        <v>1341</v>
      </c>
      <c r="AJ1887" t="s">
        <v>1318</v>
      </c>
      <c r="AK1887" t="s">
        <v>14</v>
      </c>
      <c r="AL1887">
        <v>2006</v>
      </c>
      <c r="AM1887">
        <v>18</v>
      </c>
      <c r="AN1887" t="s">
        <v>21</v>
      </c>
      <c r="AO1887" t="s">
        <v>48</v>
      </c>
    </row>
    <row r="1888" spans="1:41" x14ac:dyDescent="0.25">
      <c r="A1888">
        <f>MAX(A$8:A1887)+1</f>
        <v>1880</v>
      </c>
      <c r="B1888" s="2">
        <f>T1888</f>
        <v>11365</v>
      </c>
      <c r="C1888" s="2">
        <f>S1888</f>
        <v>78</v>
      </c>
      <c r="D1888" s="2" t="str">
        <f>AO1888</f>
        <v>TOR / ZON / JUV / EST</v>
      </c>
      <c r="E1888" s="2">
        <f>U1888</f>
        <v>9.5</v>
      </c>
      <c r="F1888" s="2">
        <f>W1888</f>
        <v>2</v>
      </c>
      <c r="G1888" s="2">
        <f>X1888</f>
        <v>6</v>
      </c>
      <c r="H1888" s="2">
        <f>Y1888</f>
        <v>10</v>
      </c>
      <c r="I1888" s="3">
        <f>Z1888</f>
        <v>0</v>
      </c>
      <c r="J1888" s="3">
        <f>AA1888</f>
        <v>0</v>
      </c>
      <c r="K1888" s="3">
        <f>AB1888</f>
        <v>0</v>
      </c>
      <c r="L1888" s="3">
        <f>AC1888</f>
        <v>1140</v>
      </c>
      <c r="M1888" s="3">
        <f>AD1888</f>
        <v>1140</v>
      </c>
      <c r="N1888" s="3">
        <f>AE1888</f>
        <v>0</v>
      </c>
      <c r="O1888" s="3">
        <f>AF1888</f>
        <v>0</v>
      </c>
      <c r="P1888" s="3">
        <f>AG1888</f>
        <v>0</v>
      </c>
      <c r="Q1888" s="3">
        <f>AH1888</f>
        <v>0</v>
      </c>
      <c r="R1888" t="s">
        <v>1346</v>
      </c>
      <c r="S1888">
        <v>78</v>
      </c>
      <c r="T1888">
        <v>11365</v>
      </c>
      <c r="U1888">
        <v>9.5</v>
      </c>
      <c r="V1888" t="s">
        <v>3882</v>
      </c>
      <c r="W1888">
        <v>2</v>
      </c>
      <c r="X1888">
        <v>6</v>
      </c>
      <c r="Y1888">
        <v>10</v>
      </c>
      <c r="Z1888">
        <v>0</v>
      </c>
      <c r="AA1888">
        <v>0</v>
      </c>
      <c r="AB1888">
        <v>0</v>
      </c>
      <c r="AC1888">
        <v>1140</v>
      </c>
      <c r="AD1888">
        <v>1140</v>
      </c>
      <c r="AE1888">
        <v>0</v>
      </c>
      <c r="AF1888">
        <v>0</v>
      </c>
      <c r="AG1888">
        <v>0</v>
      </c>
      <c r="AH1888">
        <v>0</v>
      </c>
      <c r="AI1888" t="s">
        <v>1341</v>
      </c>
      <c r="AJ1888" t="s">
        <v>1318</v>
      </c>
      <c r="AK1888" t="s">
        <v>14</v>
      </c>
      <c r="AL1888">
        <v>2006</v>
      </c>
      <c r="AM1888">
        <v>18</v>
      </c>
      <c r="AN1888" t="s">
        <v>21</v>
      </c>
      <c r="AO1888" t="s">
        <v>39</v>
      </c>
    </row>
    <row r="1889" spans="1:41" x14ac:dyDescent="0.25">
      <c r="A1889">
        <f>MAX(A$8:A1888)+1</f>
        <v>1881</v>
      </c>
      <c r="B1889" s="2">
        <f>T1889</f>
        <v>11365</v>
      </c>
      <c r="C1889" s="2">
        <f>S1889</f>
        <v>119</v>
      </c>
      <c r="D1889" s="2" t="str">
        <f>AO1889</f>
        <v>CAMP / CAT / S21 / CAT</v>
      </c>
      <c r="E1889" s="2">
        <f>U1889</f>
        <v>8</v>
      </c>
      <c r="F1889" s="2">
        <f>W1889</f>
        <v>2</v>
      </c>
      <c r="G1889" s="2">
        <f>X1889</f>
        <v>9</v>
      </c>
      <c r="H1889" s="2">
        <f>Y1889</f>
        <v>10</v>
      </c>
      <c r="I1889" s="3">
        <f>Z1889</f>
        <v>0</v>
      </c>
      <c r="J1889" s="3">
        <f>AA1889</f>
        <v>0</v>
      </c>
      <c r="K1889" s="3">
        <f>AB1889</f>
        <v>0</v>
      </c>
      <c r="L1889" s="3">
        <f>AC1889</f>
        <v>1440</v>
      </c>
      <c r="M1889" s="3">
        <f>AD1889</f>
        <v>1440</v>
      </c>
      <c r="N1889" s="3">
        <f>AE1889</f>
        <v>0</v>
      </c>
      <c r="O1889" s="3">
        <f>AF1889</f>
        <v>0</v>
      </c>
      <c r="P1889" s="3">
        <f>AG1889</f>
        <v>0</v>
      </c>
      <c r="Q1889" s="3">
        <f>AH1889</f>
        <v>0</v>
      </c>
      <c r="R1889" t="s">
        <v>1342</v>
      </c>
      <c r="S1889">
        <v>119</v>
      </c>
      <c r="T1889">
        <v>11365</v>
      </c>
      <c r="U1889">
        <v>8</v>
      </c>
      <c r="V1889" t="s">
        <v>4113</v>
      </c>
      <c r="W1889">
        <v>2</v>
      </c>
      <c r="X1889">
        <v>9</v>
      </c>
      <c r="Y1889">
        <v>10</v>
      </c>
      <c r="Z1889">
        <v>0</v>
      </c>
      <c r="AA1889">
        <v>0</v>
      </c>
      <c r="AB1889">
        <v>0</v>
      </c>
      <c r="AC1889">
        <v>1440</v>
      </c>
      <c r="AD1889">
        <v>1440</v>
      </c>
      <c r="AE1889">
        <v>0</v>
      </c>
      <c r="AF1889">
        <v>0</v>
      </c>
      <c r="AG1889">
        <v>0</v>
      </c>
      <c r="AH1889">
        <v>0</v>
      </c>
      <c r="AI1889" t="s">
        <v>1341</v>
      </c>
      <c r="AJ1889" t="s">
        <v>1318</v>
      </c>
      <c r="AK1889" t="s">
        <v>14</v>
      </c>
      <c r="AL1889">
        <v>2006</v>
      </c>
      <c r="AM1889">
        <v>18</v>
      </c>
      <c r="AN1889" t="s">
        <v>21</v>
      </c>
      <c r="AO1889" t="s">
        <v>77</v>
      </c>
    </row>
    <row r="1890" spans="1:41" x14ac:dyDescent="0.25">
      <c r="A1890">
        <f>MAX(A$8:A1889)+1</f>
        <v>1882</v>
      </c>
      <c r="B1890" s="2">
        <f>T1890</f>
        <v>11365</v>
      </c>
      <c r="C1890" s="2">
        <f>S1890</f>
        <v>120</v>
      </c>
      <c r="D1890" s="2" t="str">
        <f>AO1890</f>
        <v>CAMP / CAT / JUV / CAT</v>
      </c>
      <c r="E1890" s="2">
        <f>U1890</f>
        <v>4</v>
      </c>
      <c r="F1890" s="2">
        <f>W1890</f>
        <v>2</v>
      </c>
      <c r="G1890" s="2">
        <f>X1890</f>
        <v>6</v>
      </c>
      <c r="H1890" s="2">
        <f>Y1890</f>
        <v>10</v>
      </c>
      <c r="I1890" s="3">
        <f>Z1890</f>
        <v>0</v>
      </c>
      <c r="J1890" s="3">
        <f>AA1890</f>
        <v>0</v>
      </c>
      <c r="K1890" s="3">
        <f>AB1890</f>
        <v>0</v>
      </c>
      <c r="L1890" s="3">
        <f>AC1890</f>
        <v>0</v>
      </c>
      <c r="M1890" s="3">
        <f>AD1890</f>
        <v>480</v>
      </c>
      <c r="N1890" s="3">
        <f>AE1890</f>
        <v>0</v>
      </c>
      <c r="O1890" s="3">
        <f>AF1890</f>
        <v>0</v>
      </c>
      <c r="P1890" s="3">
        <f>AG1890</f>
        <v>0</v>
      </c>
      <c r="Q1890" s="3">
        <f>AH1890</f>
        <v>0</v>
      </c>
      <c r="R1890" t="s">
        <v>1343</v>
      </c>
      <c r="S1890">
        <v>120</v>
      </c>
      <c r="T1890">
        <v>11365</v>
      </c>
      <c r="U1890">
        <v>4</v>
      </c>
      <c r="V1890" t="s">
        <v>4113</v>
      </c>
      <c r="W1890">
        <v>2</v>
      </c>
      <c r="X1890">
        <v>6</v>
      </c>
      <c r="Y1890">
        <v>10</v>
      </c>
      <c r="Z1890">
        <v>0</v>
      </c>
      <c r="AA1890">
        <v>0</v>
      </c>
      <c r="AB1890">
        <v>0</v>
      </c>
      <c r="AC1890">
        <v>0</v>
      </c>
      <c r="AD1890">
        <v>480</v>
      </c>
      <c r="AE1890">
        <v>0</v>
      </c>
      <c r="AF1890">
        <v>0</v>
      </c>
      <c r="AG1890">
        <v>0</v>
      </c>
      <c r="AH1890">
        <v>0</v>
      </c>
      <c r="AI1890" t="s">
        <v>1341</v>
      </c>
      <c r="AJ1890" t="s">
        <v>1318</v>
      </c>
      <c r="AK1890" t="s">
        <v>14</v>
      </c>
      <c r="AL1890">
        <v>2006</v>
      </c>
      <c r="AM1890">
        <v>18</v>
      </c>
      <c r="AN1890" t="s">
        <v>21</v>
      </c>
      <c r="AO1890" t="s">
        <v>31</v>
      </c>
    </row>
    <row r="1891" spans="1:41" x14ac:dyDescent="0.25">
      <c r="A1891">
        <f>MAX(A$8:A1890)+1</f>
        <v>1883</v>
      </c>
      <c r="B1891" s="2">
        <f>T1891</f>
        <v>11365</v>
      </c>
      <c r="C1891" s="2">
        <f>S1891</f>
        <v>28</v>
      </c>
      <c r="D1891" s="2" t="str">
        <f>AO1891</f>
        <v>OP / CAT2F / SEN A / CAT</v>
      </c>
      <c r="E1891" s="2">
        <f>U1891</f>
        <v>4</v>
      </c>
      <c r="F1891" s="2">
        <f>W1891</f>
        <v>1.25</v>
      </c>
      <c r="G1891" s="2">
        <f>X1891</f>
        <v>15</v>
      </c>
      <c r="H1891" s="2">
        <f>Y1891</f>
        <v>10</v>
      </c>
      <c r="I1891" s="3">
        <f>Z1891</f>
        <v>0</v>
      </c>
      <c r="J1891" s="3">
        <f>AA1891</f>
        <v>0</v>
      </c>
      <c r="K1891" s="3">
        <f>AB1891</f>
        <v>750</v>
      </c>
      <c r="L1891" s="3">
        <f>AC1891</f>
        <v>750</v>
      </c>
      <c r="M1891" s="3">
        <f>AD1891</f>
        <v>750</v>
      </c>
      <c r="N1891" s="3">
        <f>AE1891</f>
        <v>0</v>
      </c>
      <c r="O1891" s="3">
        <f>AF1891</f>
        <v>0</v>
      </c>
      <c r="P1891" s="3">
        <f>AG1891</f>
        <v>0</v>
      </c>
      <c r="Q1891" s="3">
        <f>AH1891</f>
        <v>0</v>
      </c>
      <c r="R1891" t="s">
        <v>2074</v>
      </c>
      <c r="S1891">
        <v>28</v>
      </c>
      <c r="T1891">
        <v>11365</v>
      </c>
      <c r="U1891">
        <v>4</v>
      </c>
      <c r="V1891" t="s">
        <v>4225</v>
      </c>
      <c r="W1891">
        <v>1.25</v>
      </c>
      <c r="X1891">
        <v>15</v>
      </c>
      <c r="Y1891">
        <v>10</v>
      </c>
      <c r="Z1891">
        <v>0</v>
      </c>
      <c r="AA1891">
        <v>0</v>
      </c>
      <c r="AB1891">
        <v>750</v>
      </c>
      <c r="AC1891">
        <v>750</v>
      </c>
      <c r="AD1891">
        <v>750</v>
      </c>
      <c r="AE1891">
        <v>0</v>
      </c>
      <c r="AF1891">
        <v>0</v>
      </c>
      <c r="AG1891">
        <v>0</v>
      </c>
      <c r="AH1891">
        <v>0</v>
      </c>
      <c r="AI1891" t="s">
        <v>1341</v>
      </c>
      <c r="AJ1891" t="s">
        <v>1318</v>
      </c>
      <c r="AK1891" t="s">
        <v>14</v>
      </c>
      <c r="AL1891">
        <v>2006</v>
      </c>
      <c r="AM1891">
        <v>18</v>
      </c>
      <c r="AN1891" t="s">
        <v>21</v>
      </c>
      <c r="AO1891" t="s">
        <v>44</v>
      </c>
    </row>
    <row r="1892" spans="1:41" x14ac:dyDescent="0.25">
      <c r="A1892">
        <f>MAX(A$8:A1891)+1</f>
        <v>1884</v>
      </c>
      <c r="B1892" s="2">
        <f>T1892</f>
        <v>11365</v>
      </c>
      <c r="C1892" s="2">
        <f>S1892</f>
        <v>40</v>
      </c>
      <c r="D1892" s="2" t="str">
        <f>AO1892</f>
        <v>OPC / BON2F / S21 / CAT</v>
      </c>
      <c r="E1892" s="2">
        <f>U1892</f>
        <v>5</v>
      </c>
      <c r="F1892" s="2">
        <f>W1892</f>
        <v>1</v>
      </c>
      <c r="G1892" s="2">
        <f>X1892</f>
        <v>9</v>
      </c>
      <c r="H1892" s="2">
        <f>Y1892</f>
        <v>10</v>
      </c>
      <c r="I1892" s="3">
        <f>Z1892</f>
        <v>0</v>
      </c>
      <c r="J1892" s="3">
        <f>AA1892</f>
        <v>0</v>
      </c>
      <c r="K1892" s="3">
        <f>AB1892</f>
        <v>0</v>
      </c>
      <c r="L1892" s="3">
        <f>AC1892</f>
        <v>450</v>
      </c>
      <c r="M1892" s="3">
        <f>AD1892</f>
        <v>450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2087</v>
      </c>
      <c r="S1892">
        <v>40</v>
      </c>
      <c r="T1892">
        <v>11365</v>
      </c>
      <c r="U1892">
        <v>5</v>
      </c>
      <c r="V1892" t="s">
        <v>4225</v>
      </c>
      <c r="W1892">
        <v>1</v>
      </c>
      <c r="X1892">
        <v>9</v>
      </c>
      <c r="Y1892">
        <v>10</v>
      </c>
      <c r="Z1892">
        <v>0</v>
      </c>
      <c r="AA1892">
        <v>0</v>
      </c>
      <c r="AB1892">
        <v>0</v>
      </c>
      <c r="AC1892">
        <v>450</v>
      </c>
      <c r="AD1892">
        <v>450</v>
      </c>
      <c r="AE1892">
        <v>0</v>
      </c>
      <c r="AF1892">
        <v>0</v>
      </c>
      <c r="AG1892">
        <v>0</v>
      </c>
      <c r="AH1892">
        <v>0</v>
      </c>
      <c r="AI1892" t="s">
        <v>1341</v>
      </c>
      <c r="AJ1892" t="s">
        <v>1318</v>
      </c>
      <c r="AK1892" t="s">
        <v>14</v>
      </c>
      <c r="AL1892">
        <v>2006</v>
      </c>
      <c r="AM1892">
        <v>18</v>
      </c>
      <c r="AN1892" t="s">
        <v>21</v>
      </c>
      <c r="AO1892" t="s">
        <v>45</v>
      </c>
    </row>
    <row r="1893" spans="1:41" x14ac:dyDescent="0.25">
      <c r="A1893">
        <f>MAX(A$8:A1892)+1</f>
        <v>1885</v>
      </c>
      <c r="B1893" s="2">
        <f>T1893</f>
        <v>11365</v>
      </c>
      <c r="C1893" s="2">
        <f>S1893</f>
        <v>88</v>
      </c>
      <c r="D1893" s="2" t="str">
        <f>AO1893</f>
        <v>TOR / EST / JUV / EST</v>
      </c>
      <c r="E1893" s="2">
        <f>U1893</f>
        <v>5</v>
      </c>
      <c r="F1893" s="2">
        <f>W1893</f>
        <v>4</v>
      </c>
      <c r="G1893" s="2">
        <f>X1893</f>
        <v>6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0</v>
      </c>
      <c r="L1893" s="3">
        <f>AC1893</f>
        <v>1200</v>
      </c>
      <c r="M1893" s="3">
        <f>AD1893</f>
        <v>1200</v>
      </c>
      <c r="N1893" s="3">
        <f>AE1893</f>
        <v>0</v>
      </c>
      <c r="O1893" s="3">
        <f>AF1893</f>
        <v>0</v>
      </c>
      <c r="P1893" s="3">
        <f>AG1893</f>
        <v>0</v>
      </c>
      <c r="Q1893" s="3">
        <f>AH1893</f>
        <v>0</v>
      </c>
      <c r="R1893" t="s">
        <v>2202</v>
      </c>
      <c r="S1893">
        <v>88</v>
      </c>
      <c r="T1893">
        <v>11365</v>
      </c>
      <c r="U1893">
        <v>5</v>
      </c>
      <c r="V1893" t="s">
        <v>2462</v>
      </c>
      <c r="W1893">
        <v>4</v>
      </c>
      <c r="X1893">
        <v>6</v>
      </c>
      <c r="Y1893">
        <v>10</v>
      </c>
      <c r="Z1893">
        <v>0</v>
      </c>
      <c r="AA1893">
        <v>0</v>
      </c>
      <c r="AB1893">
        <v>0</v>
      </c>
      <c r="AC1893">
        <v>1200</v>
      </c>
      <c r="AD1893">
        <v>1200</v>
      </c>
      <c r="AE1893">
        <v>0</v>
      </c>
      <c r="AF1893">
        <v>0</v>
      </c>
      <c r="AG1893">
        <v>0</v>
      </c>
      <c r="AH1893">
        <v>0</v>
      </c>
      <c r="AI1893" t="s">
        <v>1341</v>
      </c>
      <c r="AJ1893" t="s">
        <v>1318</v>
      </c>
      <c r="AK1893" t="s">
        <v>14</v>
      </c>
      <c r="AL1893">
        <v>2006</v>
      </c>
      <c r="AM1893">
        <v>18</v>
      </c>
      <c r="AN1893" t="s">
        <v>21</v>
      </c>
      <c r="AO1893" t="s">
        <v>99</v>
      </c>
    </row>
    <row r="1894" spans="1:41" x14ac:dyDescent="0.25">
      <c r="A1894">
        <f>MAX(A$8:A1893)+1</f>
        <v>1886</v>
      </c>
      <c r="B1894" s="2">
        <f>T1894</f>
        <v>11365</v>
      </c>
      <c r="C1894" s="2">
        <f>S1894</f>
        <v>48</v>
      </c>
      <c r="D1894" s="2" t="str">
        <f>AO1894</f>
        <v>OP / CAT3F / SEN B / CAT</v>
      </c>
      <c r="E1894" s="2">
        <f>U1894</f>
        <v>16</v>
      </c>
      <c r="F1894" s="2">
        <f>W1894</f>
        <v>0.5</v>
      </c>
      <c r="G1894" s="2">
        <f>X1894</f>
        <v>15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1200</v>
      </c>
      <c r="L1894" s="3">
        <f>AC1894</f>
        <v>1200</v>
      </c>
      <c r="M1894" s="3">
        <f>AD1894</f>
        <v>1200</v>
      </c>
      <c r="N1894" s="3">
        <f>AE1894</f>
        <v>0</v>
      </c>
      <c r="O1894" s="3">
        <f>AF1894</f>
        <v>0</v>
      </c>
      <c r="P1894" s="3">
        <f>AG1894</f>
        <v>0</v>
      </c>
      <c r="Q1894" s="3">
        <f>AH1894</f>
        <v>0</v>
      </c>
      <c r="R1894" t="s">
        <v>4976</v>
      </c>
      <c r="S1894">
        <v>48</v>
      </c>
      <c r="T1894">
        <v>11365</v>
      </c>
      <c r="U1894">
        <v>16</v>
      </c>
      <c r="V1894" t="s">
        <v>4962</v>
      </c>
      <c r="W1894">
        <v>0.5</v>
      </c>
      <c r="X1894">
        <v>15</v>
      </c>
      <c r="Y1894">
        <v>10</v>
      </c>
      <c r="Z1894">
        <v>0</v>
      </c>
      <c r="AA1894">
        <v>0</v>
      </c>
      <c r="AB1894">
        <v>1200</v>
      </c>
      <c r="AC1894">
        <v>1200</v>
      </c>
      <c r="AD1894">
        <v>1200</v>
      </c>
      <c r="AE1894">
        <v>0</v>
      </c>
      <c r="AF1894">
        <v>0</v>
      </c>
      <c r="AG1894">
        <v>0</v>
      </c>
      <c r="AH1894">
        <v>0</v>
      </c>
      <c r="AI1894" t="s">
        <v>1341</v>
      </c>
      <c r="AJ1894" t="s">
        <v>1318</v>
      </c>
      <c r="AK1894" t="s">
        <v>14</v>
      </c>
      <c r="AL1894">
        <v>2006</v>
      </c>
      <c r="AM1894">
        <v>18</v>
      </c>
      <c r="AN1894" t="s">
        <v>21</v>
      </c>
      <c r="AO1894" t="s">
        <v>35</v>
      </c>
    </row>
    <row r="1895" spans="1:41" x14ac:dyDescent="0.25">
      <c r="A1895">
        <f>MAX(A$8:A1894)+1</f>
        <v>1887</v>
      </c>
      <c r="B1895" s="2">
        <f>T1895</f>
        <v>11365</v>
      </c>
      <c r="C1895" s="2">
        <f>S1895</f>
        <v>60</v>
      </c>
      <c r="D1895" s="2" t="str">
        <f>AO1895</f>
        <v>OPC / BON3F / JUV / CAT</v>
      </c>
      <c r="E1895" s="2">
        <f>U1895</f>
        <v>5</v>
      </c>
      <c r="F1895" s="2">
        <f>W1895</f>
        <v>1</v>
      </c>
      <c r="G1895" s="2">
        <f>X1895</f>
        <v>6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0</v>
      </c>
      <c r="L1895" s="3">
        <f>AC1895</f>
        <v>0</v>
      </c>
      <c r="M1895" s="3">
        <f>AD1895</f>
        <v>300</v>
      </c>
      <c r="N1895" s="3">
        <f>AE1895</f>
        <v>0</v>
      </c>
      <c r="O1895" s="3">
        <f>AF1895</f>
        <v>0</v>
      </c>
      <c r="P1895" s="3">
        <f>AG1895</f>
        <v>0</v>
      </c>
      <c r="Q1895" s="3">
        <f>AH1895</f>
        <v>0</v>
      </c>
      <c r="R1895" t="s">
        <v>5231</v>
      </c>
      <c r="S1895">
        <v>60</v>
      </c>
      <c r="T1895">
        <v>11365</v>
      </c>
      <c r="U1895">
        <v>5</v>
      </c>
      <c r="V1895" t="s">
        <v>4962</v>
      </c>
      <c r="W1895">
        <v>1</v>
      </c>
      <c r="X1895">
        <v>6</v>
      </c>
      <c r="Y1895">
        <v>10</v>
      </c>
      <c r="Z1895">
        <v>0</v>
      </c>
      <c r="AA1895">
        <v>0</v>
      </c>
      <c r="AB1895">
        <v>0</v>
      </c>
      <c r="AC1895">
        <v>0</v>
      </c>
      <c r="AD1895">
        <v>300</v>
      </c>
      <c r="AE1895">
        <v>0</v>
      </c>
      <c r="AF1895">
        <v>0</v>
      </c>
      <c r="AG1895">
        <v>0</v>
      </c>
      <c r="AH1895">
        <v>0</v>
      </c>
      <c r="AI1895" t="s">
        <v>1341</v>
      </c>
      <c r="AJ1895" t="s">
        <v>1318</v>
      </c>
      <c r="AK1895" t="s">
        <v>14</v>
      </c>
      <c r="AL1895">
        <v>2006</v>
      </c>
      <c r="AM1895">
        <v>18</v>
      </c>
      <c r="AN1895" t="s">
        <v>21</v>
      </c>
      <c r="AO1895" t="s">
        <v>37</v>
      </c>
    </row>
    <row r="1896" spans="1:41" x14ac:dyDescent="0.25">
      <c r="A1896">
        <f>MAX(A$8:A1895)+1</f>
        <v>1888</v>
      </c>
      <c r="B1896" s="2">
        <f>T1896</f>
        <v>11365</v>
      </c>
      <c r="C1896" s="2">
        <f>S1896</f>
        <v>118</v>
      </c>
      <c r="D1896" s="2" t="str">
        <f>AO1896</f>
        <v>CAMP / CAT / COM / CAT</v>
      </c>
      <c r="E1896" s="2">
        <f>U1896</f>
        <v>2</v>
      </c>
      <c r="F1896" s="2">
        <f>W1896</f>
        <v>0.3</v>
      </c>
      <c r="G1896" s="2">
        <f>X1896</f>
        <v>15</v>
      </c>
      <c r="H1896" s="2">
        <f>Y1896</f>
        <v>10</v>
      </c>
      <c r="I1896" s="3">
        <f>Z1896</f>
        <v>0</v>
      </c>
      <c r="J1896" s="3">
        <f>AA1896</f>
        <v>0</v>
      </c>
      <c r="K1896" s="3">
        <f>AB1896</f>
        <v>90</v>
      </c>
      <c r="L1896" s="3">
        <f>AC1896</f>
        <v>0</v>
      </c>
      <c r="M1896" s="3">
        <f>AD1896</f>
        <v>0</v>
      </c>
      <c r="N1896" s="3">
        <f>AE1896</f>
        <v>0</v>
      </c>
      <c r="O1896" s="3">
        <f>AF1896</f>
        <v>0</v>
      </c>
      <c r="P1896" s="3">
        <f>AG1896</f>
        <v>0</v>
      </c>
      <c r="Q1896" s="3">
        <f>AH1896</f>
        <v>0</v>
      </c>
      <c r="R1896" t="s">
        <v>5320</v>
      </c>
      <c r="S1896">
        <v>118</v>
      </c>
      <c r="T1896">
        <v>11365</v>
      </c>
      <c r="U1896">
        <v>2</v>
      </c>
      <c r="V1896" t="s">
        <v>5284</v>
      </c>
      <c r="W1896">
        <v>0.3</v>
      </c>
      <c r="X1896">
        <v>15</v>
      </c>
      <c r="Y1896">
        <v>10</v>
      </c>
      <c r="Z1896">
        <v>0</v>
      </c>
      <c r="AA1896">
        <v>0</v>
      </c>
      <c r="AB1896">
        <v>90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 t="s">
        <v>1341</v>
      </c>
      <c r="AJ1896" t="s">
        <v>1318</v>
      </c>
      <c r="AK1896" t="s">
        <v>14</v>
      </c>
      <c r="AL1896">
        <v>2006</v>
      </c>
      <c r="AM1896">
        <v>18</v>
      </c>
      <c r="AN1896" t="s">
        <v>21</v>
      </c>
      <c r="AO1896" t="s">
        <v>5311</v>
      </c>
    </row>
    <row r="1897" spans="1:41" x14ac:dyDescent="0.25">
      <c r="A1897">
        <f>MAX(A$8:A1896)+1</f>
        <v>1889</v>
      </c>
      <c r="B1897" s="2">
        <f>T1897</f>
        <v>11373</v>
      </c>
      <c r="C1897" s="2">
        <f>S1897</f>
        <v>3</v>
      </c>
      <c r="D1897" s="2" t="str">
        <f>AO1897</f>
        <v>LLIGUES ESTATALS /  /  / EST</v>
      </c>
      <c r="E1897" s="2">
        <f>U1897</f>
        <v>68.571428571428569</v>
      </c>
      <c r="F1897" s="2">
        <f>W1897</f>
        <v>1</v>
      </c>
      <c r="G1897" s="2">
        <f>X1897</f>
        <v>1</v>
      </c>
      <c r="H1897" s="2">
        <f>Y1897</f>
        <v>1</v>
      </c>
      <c r="I1897" s="3">
        <f>Z1897</f>
        <v>0</v>
      </c>
      <c r="J1897" s="3">
        <f>AA1897</f>
        <v>0</v>
      </c>
      <c r="K1897" s="3">
        <f>AB1897</f>
        <v>68.571428571428569</v>
      </c>
      <c r="L1897" s="3">
        <f>AC1897</f>
        <v>0</v>
      </c>
      <c r="M1897" s="3">
        <f>AD1897</f>
        <v>0</v>
      </c>
      <c r="N1897" s="3">
        <f>AE1897</f>
        <v>0</v>
      </c>
      <c r="O1897" s="3">
        <f>AF1897</f>
        <v>0</v>
      </c>
      <c r="P1897" s="3">
        <f>AG1897</f>
        <v>0</v>
      </c>
      <c r="Q1897" s="3">
        <f>AH1897</f>
        <v>0</v>
      </c>
      <c r="R1897" t="s">
        <v>1922</v>
      </c>
      <c r="S1897">
        <v>3</v>
      </c>
      <c r="T1897">
        <v>11373</v>
      </c>
      <c r="U1897">
        <v>68.571428571428569</v>
      </c>
      <c r="V1897" t="s">
        <v>11</v>
      </c>
      <c r="W1897">
        <v>1</v>
      </c>
      <c r="X1897">
        <v>1</v>
      </c>
      <c r="Y1897">
        <v>1</v>
      </c>
      <c r="Z1897">
        <v>0</v>
      </c>
      <c r="AA1897">
        <v>0</v>
      </c>
      <c r="AB1897">
        <v>68.571428571428569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 t="s">
        <v>782</v>
      </c>
      <c r="AJ1897" t="s">
        <v>3259</v>
      </c>
      <c r="AK1897" t="s">
        <v>14</v>
      </c>
      <c r="AL1897">
        <v>2005</v>
      </c>
      <c r="AM1897">
        <v>19</v>
      </c>
      <c r="AN1897" t="s">
        <v>131</v>
      </c>
      <c r="AO1897" t="s">
        <v>1693</v>
      </c>
    </row>
    <row r="1898" spans="1:41" x14ac:dyDescent="0.25">
      <c r="A1898">
        <f>MAX(A$8:A1897)+1</f>
        <v>1890</v>
      </c>
      <c r="B1898" s="2">
        <f>T1898</f>
        <v>11381</v>
      </c>
      <c r="C1898" s="2">
        <f>S1898</f>
        <v>154</v>
      </c>
      <c r="D1898" s="2" t="str">
        <f>AO1898</f>
        <v>OP / CAT1F / JUV B / CAT</v>
      </c>
      <c r="E1898" s="2">
        <f>U1898</f>
        <v>2</v>
      </c>
      <c r="F1898" s="2">
        <f>W1898</f>
        <v>0.4</v>
      </c>
      <c r="G1898" s="2">
        <f>X1898</f>
        <v>6</v>
      </c>
      <c r="H1898" s="2">
        <f>Y1898</f>
        <v>10</v>
      </c>
      <c r="I1898" s="3">
        <f>Z1898</f>
        <v>0</v>
      </c>
      <c r="J1898" s="3">
        <f>AA1898</f>
        <v>0</v>
      </c>
      <c r="K1898" s="3">
        <f>AB1898</f>
        <v>48.000000000000007</v>
      </c>
      <c r="L1898" s="3">
        <f>AC1898</f>
        <v>48.000000000000007</v>
      </c>
      <c r="M1898" s="3">
        <f>AD1898</f>
        <v>48.000000000000007</v>
      </c>
      <c r="N1898" s="3">
        <f>AE1898</f>
        <v>0</v>
      </c>
      <c r="O1898" s="3">
        <f>AF1898</f>
        <v>0</v>
      </c>
      <c r="P1898" s="3">
        <f>AG1898</f>
        <v>0</v>
      </c>
      <c r="Q1898" s="3">
        <f>AH1898</f>
        <v>0</v>
      </c>
      <c r="R1898" t="s">
        <v>3759</v>
      </c>
      <c r="S1898">
        <v>154</v>
      </c>
      <c r="T1898">
        <v>11381</v>
      </c>
      <c r="U1898">
        <v>2</v>
      </c>
      <c r="V1898" t="s">
        <v>22</v>
      </c>
      <c r="W1898">
        <v>0.4</v>
      </c>
      <c r="X1898">
        <v>6</v>
      </c>
      <c r="Y1898">
        <v>10</v>
      </c>
      <c r="Z1898">
        <v>0</v>
      </c>
      <c r="AA1898">
        <v>0</v>
      </c>
      <c r="AB1898">
        <v>48.000000000000007</v>
      </c>
      <c r="AC1898">
        <v>48.000000000000007</v>
      </c>
      <c r="AD1898">
        <v>48.000000000000007</v>
      </c>
      <c r="AE1898">
        <v>0</v>
      </c>
      <c r="AF1898">
        <v>0</v>
      </c>
      <c r="AG1898">
        <v>0</v>
      </c>
      <c r="AH1898">
        <v>0</v>
      </c>
      <c r="AI1898" t="s">
        <v>1320</v>
      </c>
      <c r="AJ1898" t="s">
        <v>1318</v>
      </c>
      <c r="AK1898" t="s">
        <v>28</v>
      </c>
      <c r="AL1898">
        <v>2007</v>
      </c>
      <c r="AM1898">
        <v>17</v>
      </c>
      <c r="AN1898" t="s">
        <v>29</v>
      </c>
      <c r="AO1898" t="s">
        <v>73</v>
      </c>
    </row>
    <row r="1899" spans="1:41" x14ac:dyDescent="0.25">
      <c r="A1899">
        <f>MAX(A$8:A1898)+1</f>
        <v>1891</v>
      </c>
      <c r="B1899" s="2">
        <f>T1899</f>
        <v>11381</v>
      </c>
      <c r="C1899" s="2">
        <f>S1899</f>
        <v>156</v>
      </c>
      <c r="D1899" s="2" t="str">
        <f>AO1899</f>
        <v>OP / CAT2F / JUV B / CAT</v>
      </c>
      <c r="E1899" s="2">
        <f>U1899</f>
        <v>8</v>
      </c>
      <c r="F1899" s="2">
        <f>W1899</f>
        <v>0.4</v>
      </c>
      <c r="G1899" s="2">
        <f>X1899</f>
        <v>6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192.00000000000003</v>
      </c>
      <c r="L1899" s="3">
        <f>AC1899</f>
        <v>192.00000000000003</v>
      </c>
      <c r="M1899" s="3">
        <f>AD1899</f>
        <v>192.00000000000003</v>
      </c>
      <c r="N1899" s="3">
        <f>AE1899</f>
        <v>0</v>
      </c>
      <c r="O1899" s="3">
        <f>AF1899</f>
        <v>0</v>
      </c>
      <c r="P1899" s="3">
        <f>AG1899</f>
        <v>0</v>
      </c>
      <c r="Q1899" s="3">
        <f>AH1899</f>
        <v>0</v>
      </c>
      <c r="R1899" t="s">
        <v>4491</v>
      </c>
      <c r="S1899">
        <v>156</v>
      </c>
      <c r="T1899">
        <v>11381</v>
      </c>
      <c r="U1899">
        <v>8</v>
      </c>
      <c r="V1899" t="s">
        <v>4225</v>
      </c>
      <c r="W1899">
        <v>0.4</v>
      </c>
      <c r="X1899">
        <v>6</v>
      </c>
      <c r="Y1899">
        <v>10</v>
      </c>
      <c r="Z1899">
        <v>0</v>
      </c>
      <c r="AA1899">
        <v>0</v>
      </c>
      <c r="AB1899">
        <v>192.00000000000003</v>
      </c>
      <c r="AC1899">
        <v>192.00000000000003</v>
      </c>
      <c r="AD1899">
        <v>192.00000000000003</v>
      </c>
      <c r="AE1899">
        <v>0</v>
      </c>
      <c r="AF1899">
        <v>0</v>
      </c>
      <c r="AG1899">
        <v>0</v>
      </c>
      <c r="AH1899">
        <v>0</v>
      </c>
      <c r="AI1899" t="s">
        <v>1320</v>
      </c>
      <c r="AJ1899" t="s">
        <v>1318</v>
      </c>
      <c r="AK1899" t="s">
        <v>28</v>
      </c>
      <c r="AL1899">
        <v>2007</v>
      </c>
      <c r="AM1899">
        <v>17</v>
      </c>
      <c r="AN1899" t="s">
        <v>29</v>
      </c>
      <c r="AO1899" t="s">
        <v>72</v>
      </c>
    </row>
    <row r="1900" spans="1:41" x14ac:dyDescent="0.25">
      <c r="A1900">
        <f>MAX(A$8:A1899)+1</f>
        <v>1892</v>
      </c>
      <c r="B1900" s="2">
        <f>T1900</f>
        <v>11381</v>
      </c>
      <c r="C1900" s="2">
        <f>S1900</f>
        <v>158</v>
      </c>
      <c r="D1900" s="2" t="str">
        <f>AO1900</f>
        <v>OP / CAT3F / JUV B / CAT</v>
      </c>
      <c r="E1900" s="2">
        <f>U1900</f>
        <v>8</v>
      </c>
      <c r="F1900" s="2">
        <f>W1900</f>
        <v>0.4</v>
      </c>
      <c r="G1900" s="2">
        <f>X1900</f>
        <v>6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192.00000000000003</v>
      </c>
      <c r="L1900" s="3">
        <f>AC1900</f>
        <v>192.00000000000003</v>
      </c>
      <c r="M1900" s="3">
        <f>AD1900</f>
        <v>192.00000000000003</v>
      </c>
      <c r="N1900" s="3">
        <f>AE1900</f>
        <v>0</v>
      </c>
      <c r="O1900" s="3">
        <f>AF1900</f>
        <v>0</v>
      </c>
      <c r="P1900" s="3">
        <f>AG1900</f>
        <v>0</v>
      </c>
      <c r="Q1900" s="3">
        <f>AH1900</f>
        <v>0</v>
      </c>
      <c r="R1900" t="s">
        <v>5036</v>
      </c>
      <c r="S1900">
        <v>158</v>
      </c>
      <c r="T1900">
        <v>11381</v>
      </c>
      <c r="U1900">
        <v>8</v>
      </c>
      <c r="V1900" t="s">
        <v>4962</v>
      </c>
      <c r="W1900">
        <v>0.4</v>
      </c>
      <c r="X1900">
        <v>6</v>
      </c>
      <c r="Y1900">
        <v>10</v>
      </c>
      <c r="Z1900">
        <v>0</v>
      </c>
      <c r="AA1900">
        <v>0</v>
      </c>
      <c r="AB1900">
        <v>192.00000000000003</v>
      </c>
      <c r="AC1900">
        <v>192.00000000000003</v>
      </c>
      <c r="AD1900">
        <v>192.00000000000003</v>
      </c>
      <c r="AE1900">
        <v>0</v>
      </c>
      <c r="AF1900">
        <v>0</v>
      </c>
      <c r="AG1900">
        <v>0</v>
      </c>
      <c r="AH1900">
        <v>0</v>
      </c>
      <c r="AI1900" t="s">
        <v>1320</v>
      </c>
      <c r="AJ1900" t="s">
        <v>1318</v>
      </c>
      <c r="AK1900" t="s">
        <v>28</v>
      </c>
      <c r="AL1900">
        <v>2007</v>
      </c>
      <c r="AM1900">
        <v>17</v>
      </c>
      <c r="AN1900" t="s">
        <v>29</v>
      </c>
      <c r="AO1900" t="s">
        <v>5027</v>
      </c>
    </row>
    <row r="1901" spans="1:41" x14ac:dyDescent="0.25">
      <c r="A1901">
        <f>MAX(A$8:A1900)+1</f>
        <v>1893</v>
      </c>
      <c r="B1901" s="2">
        <f>T1901</f>
        <v>11480</v>
      </c>
      <c r="C1901" s="2">
        <f>S1901</f>
        <v>83</v>
      </c>
      <c r="D1901" s="2" t="str">
        <f>AO1901</f>
        <v>TOR / ZON / V50 / EST</v>
      </c>
      <c r="E1901" s="2">
        <f>U1901</f>
        <v>4</v>
      </c>
      <c r="F1901" s="2">
        <f>W1901</f>
        <v>1</v>
      </c>
      <c r="G1901" s="2">
        <f>X1901</f>
        <v>6</v>
      </c>
      <c r="H1901" s="2">
        <f>Y1901</f>
        <v>10</v>
      </c>
      <c r="I1901" s="3">
        <f>Z1901</f>
        <v>240</v>
      </c>
      <c r="J1901" s="3">
        <f>AA1901</f>
        <v>0</v>
      </c>
      <c r="K1901" s="3">
        <f>AB1901</f>
        <v>0</v>
      </c>
      <c r="L1901" s="3">
        <f>AC1901</f>
        <v>0</v>
      </c>
      <c r="M1901" s="3">
        <f>AD1901</f>
        <v>0</v>
      </c>
      <c r="N1901" s="3">
        <f>AE1901</f>
        <v>0</v>
      </c>
      <c r="O1901" s="3">
        <f>AF1901</f>
        <v>0</v>
      </c>
      <c r="P1901" s="3">
        <f>AG1901</f>
        <v>0</v>
      </c>
      <c r="Q1901" s="3">
        <f>AH1901</f>
        <v>0</v>
      </c>
      <c r="R1901" t="s">
        <v>4027</v>
      </c>
      <c r="S1901">
        <v>83</v>
      </c>
      <c r="T1901">
        <v>11480</v>
      </c>
      <c r="U1901">
        <v>4</v>
      </c>
      <c r="V1901" t="s">
        <v>3882</v>
      </c>
      <c r="W1901">
        <v>1</v>
      </c>
      <c r="X1901">
        <v>6</v>
      </c>
      <c r="Y1901">
        <v>10</v>
      </c>
      <c r="Z1901">
        <v>240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 t="s">
        <v>4028</v>
      </c>
      <c r="AJ1901" t="s">
        <v>225</v>
      </c>
      <c r="AK1901" t="s">
        <v>14</v>
      </c>
      <c r="AL1901">
        <v>1970</v>
      </c>
      <c r="AM1901">
        <v>54</v>
      </c>
      <c r="AN1901" t="s">
        <v>51</v>
      </c>
      <c r="AO1901" t="s">
        <v>4016</v>
      </c>
    </row>
    <row r="1902" spans="1:41" x14ac:dyDescent="0.25">
      <c r="A1902">
        <f>MAX(A$8:A1901)+1</f>
        <v>1894</v>
      </c>
      <c r="B1902" s="2">
        <f>T1902</f>
        <v>11480</v>
      </c>
      <c r="C1902" s="2">
        <f>S1902</f>
        <v>163</v>
      </c>
      <c r="D1902" s="2" t="str">
        <f>AO1902</f>
        <v>TOP / CAT / V50M / CAT</v>
      </c>
      <c r="E1902" s="2">
        <f>U1902</f>
        <v>5</v>
      </c>
      <c r="F1902" s="2">
        <f>W1902</f>
        <v>2</v>
      </c>
      <c r="G1902" s="2">
        <f>X1902</f>
        <v>6</v>
      </c>
      <c r="H1902" s="2">
        <f>Y1902</f>
        <v>10</v>
      </c>
      <c r="I1902" s="3">
        <f>Z1902</f>
        <v>600</v>
      </c>
      <c r="J1902" s="3">
        <f>AA1902</f>
        <v>0</v>
      </c>
      <c r="K1902" s="3">
        <f>AB1902</f>
        <v>0</v>
      </c>
      <c r="L1902" s="3">
        <f>AC1902</f>
        <v>0</v>
      </c>
      <c r="M1902" s="3">
        <f>AD1902</f>
        <v>0</v>
      </c>
      <c r="N1902" s="3">
        <f>AE1902</f>
        <v>0</v>
      </c>
      <c r="O1902" s="3">
        <f>AF1902</f>
        <v>0</v>
      </c>
      <c r="P1902" s="3">
        <f>AG1902</f>
        <v>0</v>
      </c>
      <c r="Q1902" s="3">
        <f>AH1902</f>
        <v>0</v>
      </c>
      <c r="R1902" t="s">
        <v>4899</v>
      </c>
      <c r="S1902">
        <v>163</v>
      </c>
      <c r="T1902">
        <v>11480</v>
      </c>
      <c r="U1902">
        <v>5</v>
      </c>
      <c r="V1902" t="s">
        <v>4874</v>
      </c>
      <c r="W1902">
        <v>2</v>
      </c>
      <c r="X1902">
        <v>6</v>
      </c>
      <c r="Y1902">
        <v>10</v>
      </c>
      <c r="Z1902">
        <v>600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 t="s">
        <v>4028</v>
      </c>
      <c r="AJ1902" t="s">
        <v>225</v>
      </c>
      <c r="AK1902" t="s">
        <v>14</v>
      </c>
      <c r="AL1902">
        <v>1970</v>
      </c>
      <c r="AM1902">
        <v>54</v>
      </c>
      <c r="AN1902" t="s">
        <v>51</v>
      </c>
      <c r="AO1902" t="s">
        <v>142</v>
      </c>
    </row>
    <row r="1903" spans="1:41" x14ac:dyDescent="0.25">
      <c r="A1903">
        <f>MAX(A$8:A1902)+1</f>
        <v>1895</v>
      </c>
      <c r="B1903" s="2">
        <f>T1903</f>
        <v>11506</v>
      </c>
      <c r="C1903" s="2">
        <f>S1903</f>
        <v>95</v>
      </c>
      <c r="D1903" s="2" t="str">
        <f>AO1903</f>
        <v>TOR / EST / ADA / EST</v>
      </c>
      <c r="E1903" s="2">
        <f>U1903</f>
        <v>5</v>
      </c>
      <c r="F1903" s="2">
        <f>W1903</f>
        <v>2</v>
      </c>
      <c r="G1903" s="2">
        <f>X1903</f>
        <v>10</v>
      </c>
      <c r="H1903" s="2">
        <f>Y1903</f>
        <v>10</v>
      </c>
      <c r="I1903" s="3">
        <f>Z1903</f>
        <v>0</v>
      </c>
      <c r="J1903" s="3">
        <f>AA1903</f>
        <v>1000</v>
      </c>
      <c r="K1903" s="3">
        <f>AB1903</f>
        <v>0</v>
      </c>
      <c r="L1903" s="3">
        <f>AC1903</f>
        <v>0</v>
      </c>
      <c r="M1903" s="3">
        <f>AD1903</f>
        <v>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4772</v>
      </c>
      <c r="S1903">
        <v>95</v>
      </c>
      <c r="T1903">
        <v>11506</v>
      </c>
      <c r="U1903">
        <v>5</v>
      </c>
      <c r="V1903" t="s">
        <v>2462</v>
      </c>
      <c r="W1903">
        <v>2</v>
      </c>
      <c r="X1903">
        <v>10</v>
      </c>
      <c r="Y1903">
        <v>10</v>
      </c>
      <c r="Z1903">
        <v>0</v>
      </c>
      <c r="AA1903">
        <v>1000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 t="s">
        <v>4773</v>
      </c>
      <c r="AJ1903" t="s">
        <v>2312</v>
      </c>
      <c r="AK1903" t="s">
        <v>14</v>
      </c>
      <c r="AL1903">
        <v>1999</v>
      </c>
      <c r="AM1903">
        <v>25</v>
      </c>
      <c r="AN1903" t="s">
        <v>15</v>
      </c>
      <c r="AO1903" t="s">
        <v>271</v>
      </c>
    </row>
    <row r="1904" spans="1:41" x14ac:dyDescent="0.25">
      <c r="A1904">
        <f>MAX(A$8:A1903)+1</f>
        <v>1896</v>
      </c>
      <c r="B1904" s="2">
        <f>T1904</f>
        <v>11516</v>
      </c>
      <c r="C1904" s="2">
        <f>S1904</f>
        <v>155</v>
      </c>
      <c r="D1904" s="2" t="str">
        <f>AO1904</f>
        <v>OP / CAT1F / INF B / CAT</v>
      </c>
      <c r="E1904" s="2">
        <f>U1904</f>
        <v>7</v>
      </c>
      <c r="F1904" s="2">
        <f>W1904</f>
        <v>0.6</v>
      </c>
      <c r="G1904" s="2">
        <f>X1904</f>
        <v>2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84</v>
      </c>
      <c r="L1904" s="3">
        <f>AC1904</f>
        <v>84</v>
      </c>
      <c r="M1904" s="3">
        <f>AD1904</f>
        <v>84</v>
      </c>
      <c r="N1904" s="3">
        <f>AE1904</f>
        <v>84</v>
      </c>
      <c r="O1904" s="3">
        <f>AF1904</f>
        <v>84</v>
      </c>
      <c r="P1904" s="3">
        <f>AG1904</f>
        <v>0</v>
      </c>
      <c r="Q1904" s="3">
        <f>AH1904</f>
        <v>0</v>
      </c>
      <c r="R1904" t="s">
        <v>3682</v>
      </c>
      <c r="S1904">
        <v>155</v>
      </c>
      <c r="T1904">
        <v>11516</v>
      </c>
      <c r="U1904">
        <v>7</v>
      </c>
      <c r="V1904" t="s">
        <v>22</v>
      </c>
      <c r="W1904">
        <v>0.6</v>
      </c>
      <c r="X1904">
        <v>2</v>
      </c>
      <c r="Y1904">
        <v>10</v>
      </c>
      <c r="Z1904">
        <v>0</v>
      </c>
      <c r="AA1904">
        <v>0</v>
      </c>
      <c r="AB1904">
        <v>84</v>
      </c>
      <c r="AC1904">
        <v>84</v>
      </c>
      <c r="AD1904">
        <v>84</v>
      </c>
      <c r="AE1904">
        <v>84</v>
      </c>
      <c r="AF1904">
        <v>84</v>
      </c>
      <c r="AG1904">
        <v>0</v>
      </c>
      <c r="AH1904">
        <v>0</v>
      </c>
      <c r="AI1904" t="s">
        <v>294</v>
      </c>
      <c r="AJ1904" t="s">
        <v>225</v>
      </c>
      <c r="AK1904" t="s">
        <v>14</v>
      </c>
      <c r="AL1904">
        <v>2011</v>
      </c>
      <c r="AM1904">
        <v>13</v>
      </c>
      <c r="AN1904" t="s">
        <v>25</v>
      </c>
      <c r="AO1904" t="s">
        <v>103</v>
      </c>
    </row>
    <row r="1905" spans="1:41" x14ac:dyDescent="0.25">
      <c r="A1905">
        <f>MAX(A$8:A1904)+1</f>
        <v>1897</v>
      </c>
      <c r="B1905" s="2">
        <f>T1905</f>
        <v>11516</v>
      </c>
      <c r="C1905" s="2">
        <f>S1905</f>
        <v>157</v>
      </c>
      <c r="D1905" s="2" t="str">
        <f>AO1905</f>
        <v>OP / CAT2F / INF B / CAT</v>
      </c>
      <c r="E1905" s="2">
        <f>U1905</f>
        <v>7</v>
      </c>
      <c r="F1905" s="2">
        <f>W1905</f>
        <v>0.6</v>
      </c>
      <c r="G1905" s="2">
        <f>X1905</f>
        <v>2</v>
      </c>
      <c r="H1905" s="2">
        <f>Y1905</f>
        <v>10</v>
      </c>
      <c r="I1905" s="3">
        <f>Z1905</f>
        <v>0</v>
      </c>
      <c r="J1905" s="3">
        <f>AA1905</f>
        <v>0</v>
      </c>
      <c r="K1905" s="3">
        <f>AB1905</f>
        <v>84</v>
      </c>
      <c r="L1905" s="3">
        <f>AC1905</f>
        <v>84</v>
      </c>
      <c r="M1905" s="3">
        <f>AD1905</f>
        <v>84</v>
      </c>
      <c r="N1905" s="3">
        <f>AE1905</f>
        <v>84</v>
      </c>
      <c r="O1905" s="3">
        <f>AF1905</f>
        <v>84</v>
      </c>
      <c r="P1905" s="3">
        <f>AG1905</f>
        <v>0</v>
      </c>
      <c r="Q1905" s="3">
        <f>AH1905</f>
        <v>0</v>
      </c>
      <c r="R1905" t="s">
        <v>4431</v>
      </c>
      <c r="S1905">
        <v>157</v>
      </c>
      <c r="T1905">
        <v>11516</v>
      </c>
      <c r="U1905">
        <v>7</v>
      </c>
      <c r="V1905" t="s">
        <v>4225</v>
      </c>
      <c r="W1905">
        <v>0.6</v>
      </c>
      <c r="X1905">
        <v>2</v>
      </c>
      <c r="Y1905">
        <v>10</v>
      </c>
      <c r="Z1905">
        <v>0</v>
      </c>
      <c r="AA1905">
        <v>0</v>
      </c>
      <c r="AB1905">
        <v>84</v>
      </c>
      <c r="AC1905">
        <v>84</v>
      </c>
      <c r="AD1905">
        <v>84</v>
      </c>
      <c r="AE1905">
        <v>84</v>
      </c>
      <c r="AF1905">
        <v>84</v>
      </c>
      <c r="AG1905">
        <v>0</v>
      </c>
      <c r="AH1905">
        <v>0</v>
      </c>
      <c r="AI1905" t="s">
        <v>294</v>
      </c>
      <c r="AJ1905" t="s">
        <v>225</v>
      </c>
      <c r="AK1905" t="s">
        <v>14</v>
      </c>
      <c r="AL1905">
        <v>2011</v>
      </c>
      <c r="AM1905">
        <v>13</v>
      </c>
      <c r="AN1905" t="s">
        <v>25</v>
      </c>
      <c r="AO1905" t="s">
        <v>4421</v>
      </c>
    </row>
    <row r="1906" spans="1:41" x14ac:dyDescent="0.25">
      <c r="A1906">
        <f>MAX(A$8:A1905)+1</f>
        <v>1898</v>
      </c>
      <c r="B1906" s="2">
        <f>T1906</f>
        <v>11517</v>
      </c>
      <c r="C1906" s="2">
        <f>S1906</f>
        <v>132</v>
      </c>
      <c r="D1906" s="2" t="str">
        <f>AO1906</f>
        <v>CAMP / ESP / JUV / EST</v>
      </c>
      <c r="E1906" s="2">
        <f>U1906</f>
        <v>1</v>
      </c>
      <c r="F1906" s="2">
        <f>W1906</f>
        <v>4</v>
      </c>
      <c r="G1906" s="2">
        <f>X1906</f>
        <v>6</v>
      </c>
      <c r="H1906" s="2">
        <f>Y1906</f>
        <v>10</v>
      </c>
      <c r="I1906" s="3">
        <f>Z1906</f>
        <v>0</v>
      </c>
      <c r="J1906" s="3">
        <f>AA1906</f>
        <v>0</v>
      </c>
      <c r="K1906" s="3">
        <f>AB1906</f>
        <v>0</v>
      </c>
      <c r="L1906" s="3">
        <f>AC1906</f>
        <v>0</v>
      </c>
      <c r="M1906" s="3">
        <f>AD1906</f>
        <v>240</v>
      </c>
      <c r="N1906" s="3">
        <f>AE1906</f>
        <v>0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2710</v>
      </c>
      <c r="S1906">
        <v>132</v>
      </c>
      <c r="T1906">
        <v>11517</v>
      </c>
      <c r="U1906">
        <v>1</v>
      </c>
      <c r="V1906" t="s">
        <v>11</v>
      </c>
      <c r="W1906">
        <v>4</v>
      </c>
      <c r="X1906">
        <v>6</v>
      </c>
      <c r="Y1906">
        <v>10</v>
      </c>
      <c r="Z1906">
        <v>0</v>
      </c>
      <c r="AA1906">
        <v>0</v>
      </c>
      <c r="AB1906">
        <v>0</v>
      </c>
      <c r="AC1906">
        <v>0</v>
      </c>
      <c r="AD1906">
        <v>240</v>
      </c>
      <c r="AE1906">
        <v>0</v>
      </c>
      <c r="AF1906">
        <v>0</v>
      </c>
      <c r="AG1906">
        <v>0</v>
      </c>
      <c r="AH1906">
        <v>0</v>
      </c>
      <c r="AI1906" t="s">
        <v>296</v>
      </c>
      <c r="AJ1906" t="s">
        <v>225</v>
      </c>
      <c r="AK1906" t="s">
        <v>14</v>
      </c>
      <c r="AL1906">
        <v>2006</v>
      </c>
      <c r="AM1906">
        <v>18</v>
      </c>
      <c r="AN1906" t="s">
        <v>21</v>
      </c>
      <c r="AO1906" t="s">
        <v>32</v>
      </c>
    </row>
    <row r="1907" spans="1:41" x14ac:dyDescent="0.25">
      <c r="A1907">
        <f>MAX(A$8:A1906)+1</f>
        <v>1899</v>
      </c>
      <c r="B1907" s="2">
        <f>T1907</f>
        <v>11517</v>
      </c>
      <c r="C1907" s="2">
        <f>S1907</f>
        <v>3</v>
      </c>
      <c r="D1907" s="2" t="str">
        <f>AO1907</f>
        <v>LLIGUES ESTATALS /  /  / EST</v>
      </c>
      <c r="E1907" s="2">
        <f>U1907</f>
        <v>580</v>
      </c>
      <c r="F1907" s="2">
        <f>W1907</f>
        <v>1</v>
      </c>
      <c r="G1907" s="2">
        <f>X1907</f>
        <v>1</v>
      </c>
      <c r="H1907" s="2">
        <f>Y1907</f>
        <v>1</v>
      </c>
      <c r="I1907" s="3">
        <f>Z1907</f>
        <v>0</v>
      </c>
      <c r="J1907" s="3">
        <f>AA1907</f>
        <v>0</v>
      </c>
      <c r="K1907" s="3">
        <f>AB1907</f>
        <v>580</v>
      </c>
      <c r="L1907" s="3">
        <f>AC1907</f>
        <v>0</v>
      </c>
      <c r="M1907" s="3">
        <f>AD1907</f>
        <v>0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1919</v>
      </c>
      <c r="S1907">
        <v>3</v>
      </c>
      <c r="T1907">
        <v>11517</v>
      </c>
      <c r="U1907">
        <v>580</v>
      </c>
      <c r="V1907" t="s">
        <v>11</v>
      </c>
      <c r="W1907">
        <v>1</v>
      </c>
      <c r="X1907">
        <v>1</v>
      </c>
      <c r="Y1907">
        <v>1</v>
      </c>
      <c r="Z1907">
        <v>0</v>
      </c>
      <c r="AA1907">
        <v>0</v>
      </c>
      <c r="AB1907">
        <v>580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 t="s">
        <v>296</v>
      </c>
      <c r="AJ1907" t="s">
        <v>225</v>
      </c>
      <c r="AK1907" t="s">
        <v>14</v>
      </c>
      <c r="AL1907">
        <v>2006</v>
      </c>
      <c r="AM1907">
        <v>18</v>
      </c>
      <c r="AN1907" t="s">
        <v>21</v>
      </c>
      <c r="AO1907" t="s">
        <v>1693</v>
      </c>
    </row>
    <row r="1908" spans="1:41" x14ac:dyDescent="0.25">
      <c r="A1908">
        <f>MAX(A$8:A1907)+1</f>
        <v>1900</v>
      </c>
      <c r="B1908" s="2">
        <f>T1908</f>
        <v>11517</v>
      </c>
      <c r="C1908" s="2">
        <f>S1908</f>
        <v>2</v>
      </c>
      <c r="D1908" s="2" t="str">
        <f>AO1908</f>
        <v>RQ / RFETM / ABS / EST</v>
      </c>
      <c r="E1908" s="2">
        <f>U1908</f>
        <v>127</v>
      </c>
      <c r="F1908" s="2">
        <f>W1908</f>
        <v>0.1</v>
      </c>
      <c r="G1908" s="2">
        <f>X1908</f>
        <v>1</v>
      </c>
      <c r="H1908" s="2">
        <f>Y1908</f>
        <v>10</v>
      </c>
      <c r="I1908" s="3">
        <f>Z1908</f>
        <v>0</v>
      </c>
      <c r="J1908" s="3">
        <f>AA1908</f>
        <v>0</v>
      </c>
      <c r="K1908" s="3">
        <f>AB1908</f>
        <v>127.00000000000001</v>
      </c>
      <c r="L1908" s="3">
        <f>AC1908</f>
        <v>0</v>
      </c>
      <c r="M1908" s="3">
        <f>AD1908</f>
        <v>0</v>
      </c>
      <c r="N1908" s="3">
        <f>AE1908</f>
        <v>0</v>
      </c>
      <c r="O1908" s="3">
        <f>AF1908</f>
        <v>0</v>
      </c>
      <c r="P1908" s="3">
        <f>AG1908</f>
        <v>0</v>
      </c>
      <c r="Q1908" s="3">
        <f>AH1908</f>
        <v>0</v>
      </c>
      <c r="R1908" t="s">
        <v>3156</v>
      </c>
      <c r="S1908">
        <v>2</v>
      </c>
      <c r="T1908">
        <v>11517</v>
      </c>
      <c r="U1908">
        <v>127</v>
      </c>
      <c r="V1908" t="s">
        <v>11</v>
      </c>
      <c r="W1908">
        <v>0.1</v>
      </c>
      <c r="X1908">
        <v>1</v>
      </c>
      <c r="Y1908">
        <v>10</v>
      </c>
      <c r="Z1908">
        <v>0</v>
      </c>
      <c r="AA1908">
        <v>0</v>
      </c>
      <c r="AB1908">
        <v>127.00000000000001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 t="s">
        <v>296</v>
      </c>
      <c r="AJ1908" t="s">
        <v>225</v>
      </c>
      <c r="AK1908" t="s">
        <v>14</v>
      </c>
      <c r="AL1908">
        <v>2006</v>
      </c>
      <c r="AM1908">
        <v>18</v>
      </c>
      <c r="AN1908" t="s">
        <v>21</v>
      </c>
      <c r="AO1908" t="s">
        <v>16</v>
      </c>
    </row>
    <row r="1909" spans="1:41" x14ac:dyDescent="0.25">
      <c r="A1909">
        <f>MAX(A$8:A1908)+1</f>
        <v>1901</v>
      </c>
      <c r="B1909" s="2">
        <f>T1909</f>
        <v>11517</v>
      </c>
      <c r="C1909" s="2">
        <f>S1909</f>
        <v>6</v>
      </c>
      <c r="D1909" s="2" t="str">
        <f>AO1909</f>
        <v>OP / VIC / ABS / CAT</v>
      </c>
      <c r="E1909" s="2">
        <f>U1909</f>
        <v>16</v>
      </c>
      <c r="F1909" s="2">
        <f>W1909</f>
        <v>0.25</v>
      </c>
      <c r="G1909" s="2">
        <f>X1909</f>
        <v>15</v>
      </c>
      <c r="H1909" s="2">
        <f>Y1909</f>
        <v>10</v>
      </c>
      <c r="I1909" s="3">
        <f>Z1909</f>
        <v>0</v>
      </c>
      <c r="J1909" s="3">
        <f>AA1909</f>
        <v>0</v>
      </c>
      <c r="K1909" s="3">
        <f>AB1909</f>
        <v>600</v>
      </c>
      <c r="L1909" s="3">
        <f>AC1909</f>
        <v>600</v>
      </c>
      <c r="M1909" s="3">
        <f>AD1909</f>
        <v>600</v>
      </c>
      <c r="N1909" s="3">
        <f>AE1909</f>
        <v>0</v>
      </c>
      <c r="O1909" s="3">
        <f>AF1909</f>
        <v>0</v>
      </c>
      <c r="P1909" s="3">
        <f>AG1909</f>
        <v>0</v>
      </c>
      <c r="Q1909" s="3">
        <f>AH1909</f>
        <v>0</v>
      </c>
      <c r="R1909" t="s">
        <v>298</v>
      </c>
      <c r="S1909">
        <v>6</v>
      </c>
      <c r="T1909">
        <v>11517</v>
      </c>
      <c r="U1909">
        <v>16</v>
      </c>
      <c r="V1909" t="s">
        <v>22</v>
      </c>
      <c r="W1909">
        <v>0.25</v>
      </c>
      <c r="X1909">
        <v>15</v>
      </c>
      <c r="Y1909">
        <v>10</v>
      </c>
      <c r="Z1909">
        <v>0</v>
      </c>
      <c r="AA1909">
        <v>0</v>
      </c>
      <c r="AB1909">
        <v>600</v>
      </c>
      <c r="AC1909">
        <v>600</v>
      </c>
      <c r="AD1909">
        <v>600</v>
      </c>
      <c r="AE1909">
        <v>0</v>
      </c>
      <c r="AF1909">
        <v>0</v>
      </c>
      <c r="AG1909">
        <v>0</v>
      </c>
      <c r="AH1909">
        <v>0</v>
      </c>
      <c r="AI1909" t="s">
        <v>296</v>
      </c>
      <c r="AJ1909" t="s">
        <v>225</v>
      </c>
      <c r="AK1909" t="s">
        <v>14</v>
      </c>
      <c r="AL1909">
        <v>2006</v>
      </c>
      <c r="AM1909">
        <v>18</v>
      </c>
      <c r="AN1909" t="s">
        <v>21</v>
      </c>
      <c r="AO1909" t="s">
        <v>186</v>
      </c>
    </row>
    <row r="1910" spans="1:41" x14ac:dyDescent="0.25">
      <c r="A1910">
        <f>MAX(A$8:A1909)+1</f>
        <v>1902</v>
      </c>
      <c r="B1910" s="2">
        <f>T1910</f>
        <v>11517</v>
      </c>
      <c r="C1910" s="2">
        <f>S1910</f>
        <v>152</v>
      </c>
      <c r="D1910" s="2" t="str">
        <f>AO1910</f>
        <v>OP / OLOT / ABS / CAT</v>
      </c>
      <c r="E1910" s="2">
        <f>U1910</f>
        <v>4</v>
      </c>
      <c r="F1910" s="2">
        <f>W1910</f>
        <v>0.25</v>
      </c>
      <c r="G1910" s="2">
        <f>X1910</f>
        <v>15</v>
      </c>
      <c r="H1910" s="2">
        <f>Y1910</f>
        <v>10</v>
      </c>
      <c r="I1910" s="3">
        <f>Z1910</f>
        <v>0</v>
      </c>
      <c r="J1910" s="3">
        <f>AA1910</f>
        <v>0</v>
      </c>
      <c r="K1910" s="3">
        <f>AB1910</f>
        <v>150</v>
      </c>
      <c r="L1910" s="3">
        <f>AC1910</f>
        <v>150</v>
      </c>
      <c r="M1910" s="3">
        <f>AD1910</f>
        <v>150</v>
      </c>
      <c r="N1910" s="3">
        <f>AE1910</f>
        <v>0</v>
      </c>
      <c r="O1910" s="3">
        <f>AF1910</f>
        <v>0</v>
      </c>
      <c r="P1910" s="3">
        <f>AG1910</f>
        <v>0</v>
      </c>
      <c r="Q1910" s="3">
        <f>AH1910</f>
        <v>0</v>
      </c>
      <c r="R1910" t="s">
        <v>3431</v>
      </c>
      <c r="S1910">
        <v>152</v>
      </c>
      <c r="T1910">
        <v>11517</v>
      </c>
      <c r="U1910">
        <v>4</v>
      </c>
      <c r="V1910" t="s">
        <v>22</v>
      </c>
      <c r="W1910">
        <v>0.25</v>
      </c>
      <c r="X1910">
        <v>15</v>
      </c>
      <c r="Y1910">
        <v>10</v>
      </c>
      <c r="Z1910">
        <v>0</v>
      </c>
      <c r="AA1910">
        <v>0</v>
      </c>
      <c r="AB1910">
        <v>150</v>
      </c>
      <c r="AC1910">
        <v>150</v>
      </c>
      <c r="AD1910">
        <v>150</v>
      </c>
      <c r="AE1910">
        <v>0</v>
      </c>
      <c r="AF1910">
        <v>0</v>
      </c>
      <c r="AG1910">
        <v>0</v>
      </c>
      <c r="AH1910">
        <v>0</v>
      </c>
      <c r="AI1910" t="s">
        <v>296</v>
      </c>
      <c r="AJ1910" t="s">
        <v>225</v>
      </c>
      <c r="AK1910" t="s">
        <v>14</v>
      </c>
      <c r="AL1910">
        <v>2006</v>
      </c>
      <c r="AM1910">
        <v>18</v>
      </c>
      <c r="AN1910" t="s">
        <v>21</v>
      </c>
      <c r="AO1910" t="s">
        <v>198</v>
      </c>
    </row>
    <row r="1911" spans="1:41" x14ac:dyDescent="0.25">
      <c r="A1911">
        <f>MAX(A$8:A1910)+1</f>
        <v>1903</v>
      </c>
      <c r="B1911" s="2">
        <f>T1911</f>
        <v>11517</v>
      </c>
      <c r="C1911" s="2">
        <f>S1911</f>
        <v>15</v>
      </c>
      <c r="D1911" s="2" t="str">
        <f>AO1911</f>
        <v>OP / CAT1F / SEN B / CAT</v>
      </c>
      <c r="E1911" s="2">
        <f>U1911</f>
        <v>8</v>
      </c>
      <c r="F1911" s="2">
        <f>W1911</f>
        <v>0.5</v>
      </c>
      <c r="G1911" s="2">
        <f>X1911</f>
        <v>15</v>
      </c>
      <c r="H1911" s="2">
        <f>Y1911</f>
        <v>10</v>
      </c>
      <c r="I1911" s="3">
        <f>Z1911</f>
        <v>0</v>
      </c>
      <c r="J1911" s="3">
        <f>AA1911</f>
        <v>0</v>
      </c>
      <c r="K1911" s="3">
        <f>AB1911</f>
        <v>600</v>
      </c>
      <c r="L1911" s="3">
        <f>AC1911</f>
        <v>600</v>
      </c>
      <c r="M1911" s="3">
        <f>AD1911</f>
        <v>600</v>
      </c>
      <c r="N1911" s="3">
        <f>AE1911</f>
        <v>0</v>
      </c>
      <c r="O1911" s="3">
        <f>AF1911</f>
        <v>0</v>
      </c>
      <c r="P1911" s="3">
        <f>AG1911</f>
        <v>0</v>
      </c>
      <c r="Q1911" s="3">
        <f>AH1911</f>
        <v>0</v>
      </c>
      <c r="R1911" t="s">
        <v>3768</v>
      </c>
      <c r="S1911">
        <v>15</v>
      </c>
      <c r="T1911">
        <v>11517</v>
      </c>
      <c r="U1911">
        <v>8</v>
      </c>
      <c r="V1911" t="s">
        <v>22</v>
      </c>
      <c r="W1911">
        <v>0.5</v>
      </c>
      <c r="X1911">
        <v>15</v>
      </c>
      <c r="Y1911">
        <v>10</v>
      </c>
      <c r="Z1911">
        <v>0</v>
      </c>
      <c r="AA1911">
        <v>0</v>
      </c>
      <c r="AB1911">
        <v>600</v>
      </c>
      <c r="AC1911">
        <v>600</v>
      </c>
      <c r="AD1911">
        <v>600</v>
      </c>
      <c r="AE1911">
        <v>0</v>
      </c>
      <c r="AF1911">
        <v>0</v>
      </c>
      <c r="AG1911">
        <v>0</v>
      </c>
      <c r="AH1911">
        <v>0</v>
      </c>
      <c r="AI1911" t="s">
        <v>296</v>
      </c>
      <c r="AJ1911" t="s">
        <v>225</v>
      </c>
      <c r="AK1911" t="s">
        <v>14</v>
      </c>
      <c r="AL1911">
        <v>2006</v>
      </c>
      <c r="AM1911">
        <v>18</v>
      </c>
      <c r="AN1911" t="s">
        <v>21</v>
      </c>
      <c r="AO1911" t="s">
        <v>40</v>
      </c>
    </row>
    <row r="1912" spans="1:41" x14ac:dyDescent="0.25">
      <c r="A1912">
        <f>MAX(A$8:A1911)+1</f>
        <v>1904</v>
      </c>
      <c r="B1912" s="2">
        <f>T1912</f>
        <v>11517</v>
      </c>
      <c r="C1912" s="2">
        <f>S1912</f>
        <v>78</v>
      </c>
      <c r="D1912" s="2" t="str">
        <f>AO1912</f>
        <v>TOR / ZON / JUV / EST</v>
      </c>
      <c r="E1912" s="2">
        <f>U1912</f>
        <v>3.5</v>
      </c>
      <c r="F1912" s="2">
        <f>W1912</f>
        <v>2</v>
      </c>
      <c r="G1912" s="2">
        <f>X1912</f>
        <v>6</v>
      </c>
      <c r="H1912" s="2">
        <f>Y1912</f>
        <v>10</v>
      </c>
      <c r="I1912" s="3">
        <f>Z1912</f>
        <v>0</v>
      </c>
      <c r="J1912" s="3">
        <f>AA1912</f>
        <v>0</v>
      </c>
      <c r="K1912" s="3">
        <f>AB1912</f>
        <v>0</v>
      </c>
      <c r="L1912" s="3">
        <f>AC1912</f>
        <v>420</v>
      </c>
      <c r="M1912" s="3">
        <f>AD1912</f>
        <v>420</v>
      </c>
      <c r="N1912" s="3">
        <f>AE1912</f>
        <v>0</v>
      </c>
      <c r="O1912" s="3">
        <f>AF1912</f>
        <v>0</v>
      </c>
      <c r="P1912" s="3">
        <f>AG1912</f>
        <v>0</v>
      </c>
      <c r="Q1912" s="3">
        <f>AH1912</f>
        <v>0</v>
      </c>
      <c r="R1912" t="s">
        <v>297</v>
      </c>
      <c r="S1912">
        <v>78</v>
      </c>
      <c r="T1912">
        <v>11517</v>
      </c>
      <c r="U1912">
        <v>3.5</v>
      </c>
      <c r="V1912" t="s">
        <v>3882</v>
      </c>
      <c r="W1912">
        <v>2</v>
      </c>
      <c r="X1912">
        <v>6</v>
      </c>
      <c r="Y1912">
        <v>10</v>
      </c>
      <c r="Z1912">
        <v>0</v>
      </c>
      <c r="AA1912">
        <v>0</v>
      </c>
      <c r="AB1912">
        <v>0</v>
      </c>
      <c r="AC1912">
        <v>420</v>
      </c>
      <c r="AD1912">
        <v>420</v>
      </c>
      <c r="AE1912">
        <v>0</v>
      </c>
      <c r="AF1912">
        <v>0</v>
      </c>
      <c r="AG1912">
        <v>0</v>
      </c>
      <c r="AH1912">
        <v>0</v>
      </c>
      <c r="AI1912" t="s">
        <v>296</v>
      </c>
      <c r="AJ1912" t="s">
        <v>225</v>
      </c>
      <c r="AK1912" t="s">
        <v>14</v>
      </c>
      <c r="AL1912">
        <v>2006</v>
      </c>
      <c r="AM1912">
        <v>18</v>
      </c>
      <c r="AN1912" t="s">
        <v>21</v>
      </c>
      <c r="AO1912" t="s">
        <v>39</v>
      </c>
    </row>
    <row r="1913" spans="1:41" x14ac:dyDescent="0.25">
      <c r="A1913">
        <f>MAX(A$8:A1912)+1</f>
        <v>1905</v>
      </c>
      <c r="B1913" s="2">
        <f>T1913</f>
        <v>11517</v>
      </c>
      <c r="C1913" s="2">
        <f>S1913</f>
        <v>119</v>
      </c>
      <c r="D1913" s="2" t="str">
        <f>AO1913</f>
        <v>CAMP / CAT / S21 / CAT</v>
      </c>
      <c r="E1913" s="2">
        <f>U1913</f>
        <v>4</v>
      </c>
      <c r="F1913" s="2">
        <f>W1913</f>
        <v>2</v>
      </c>
      <c r="G1913" s="2">
        <f>X1913</f>
        <v>9</v>
      </c>
      <c r="H1913" s="2">
        <f>Y1913</f>
        <v>10</v>
      </c>
      <c r="I1913" s="3">
        <f>Z1913</f>
        <v>0</v>
      </c>
      <c r="J1913" s="3">
        <f>AA1913</f>
        <v>0</v>
      </c>
      <c r="K1913" s="3">
        <f>AB1913</f>
        <v>0</v>
      </c>
      <c r="L1913" s="3">
        <f>AC1913</f>
        <v>720</v>
      </c>
      <c r="M1913" s="3">
        <f>AD1913</f>
        <v>720</v>
      </c>
      <c r="N1913" s="3">
        <f>AE1913</f>
        <v>0</v>
      </c>
      <c r="O1913" s="3">
        <f>AF1913</f>
        <v>0</v>
      </c>
      <c r="P1913" s="3">
        <f>AG1913</f>
        <v>0</v>
      </c>
      <c r="Q1913" s="3">
        <f>AH1913</f>
        <v>0</v>
      </c>
      <c r="R1913" t="s">
        <v>2303</v>
      </c>
      <c r="S1913">
        <v>119</v>
      </c>
      <c r="T1913">
        <v>11517</v>
      </c>
      <c r="U1913">
        <v>4</v>
      </c>
      <c r="V1913" t="s">
        <v>4113</v>
      </c>
      <c r="W1913">
        <v>2</v>
      </c>
      <c r="X1913">
        <v>9</v>
      </c>
      <c r="Y1913">
        <v>10</v>
      </c>
      <c r="Z1913">
        <v>0</v>
      </c>
      <c r="AA1913">
        <v>0</v>
      </c>
      <c r="AB1913">
        <v>0</v>
      </c>
      <c r="AC1913">
        <v>720</v>
      </c>
      <c r="AD1913">
        <v>720</v>
      </c>
      <c r="AE1913">
        <v>0</v>
      </c>
      <c r="AF1913">
        <v>0</v>
      </c>
      <c r="AG1913">
        <v>0</v>
      </c>
      <c r="AH1913">
        <v>0</v>
      </c>
      <c r="AI1913" t="s">
        <v>296</v>
      </c>
      <c r="AJ1913" t="s">
        <v>225</v>
      </c>
      <c r="AK1913" t="s">
        <v>14</v>
      </c>
      <c r="AL1913">
        <v>2006</v>
      </c>
      <c r="AM1913">
        <v>18</v>
      </c>
      <c r="AN1913" t="s">
        <v>21</v>
      </c>
      <c r="AO1913" t="s">
        <v>77</v>
      </c>
    </row>
    <row r="1914" spans="1:41" x14ac:dyDescent="0.25">
      <c r="A1914">
        <f>MAX(A$8:A1913)+1</f>
        <v>1906</v>
      </c>
      <c r="B1914" s="2">
        <f>T1914</f>
        <v>11517</v>
      </c>
      <c r="C1914" s="2">
        <f>S1914</f>
        <v>120</v>
      </c>
      <c r="D1914" s="2" t="str">
        <f>AO1914</f>
        <v>CAMP / CAT / JUV / CAT</v>
      </c>
      <c r="E1914" s="2">
        <f>U1914</f>
        <v>2</v>
      </c>
      <c r="F1914" s="2">
        <f>W1914</f>
        <v>2</v>
      </c>
      <c r="G1914" s="2">
        <f>X1914</f>
        <v>6</v>
      </c>
      <c r="H1914" s="2">
        <f>Y1914</f>
        <v>10</v>
      </c>
      <c r="I1914" s="3">
        <f>Z1914</f>
        <v>0</v>
      </c>
      <c r="J1914" s="3">
        <f>AA1914</f>
        <v>0</v>
      </c>
      <c r="K1914" s="3">
        <f>AB1914</f>
        <v>0</v>
      </c>
      <c r="L1914" s="3">
        <f>AC1914</f>
        <v>0</v>
      </c>
      <c r="M1914" s="3">
        <f>AD1914</f>
        <v>240</v>
      </c>
      <c r="N1914" s="3">
        <f>AE1914</f>
        <v>0</v>
      </c>
      <c r="O1914" s="3">
        <f>AF1914</f>
        <v>0</v>
      </c>
      <c r="P1914" s="3">
        <f>AG1914</f>
        <v>0</v>
      </c>
      <c r="Q1914" s="3">
        <f>AH1914</f>
        <v>0</v>
      </c>
      <c r="R1914" t="s">
        <v>295</v>
      </c>
      <c r="S1914">
        <v>120</v>
      </c>
      <c r="T1914">
        <v>11517</v>
      </c>
      <c r="U1914">
        <v>2</v>
      </c>
      <c r="V1914" t="s">
        <v>4113</v>
      </c>
      <c r="W1914">
        <v>2</v>
      </c>
      <c r="X1914">
        <v>6</v>
      </c>
      <c r="Y1914">
        <v>10</v>
      </c>
      <c r="Z1914">
        <v>0</v>
      </c>
      <c r="AA1914">
        <v>0</v>
      </c>
      <c r="AB1914">
        <v>0</v>
      </c>
      <c r="AC1914">
        <v>0</v>
      </c>
      <c r="AD1914">
        <v>240</v>
      </c>
      <c r="AE1914">
        <v>0</v>
      </c>
      <c r="AF1914">
        <v>0</v>
      </c>
      <c r="AG1914">
        <v>0</v>
      </c>
      <c r="AH1914">
        <v>0</v>
      </c>
      <c r="AI1914" t="s">
        <v>296</v>
      </c>
      <c r="AJ1914" t="s">
        <v>225</v>
      </c>
      <c r="AK1914" t="s">
        <v>14</v>
      </c>
      <c r="AL1914">
        <v>2006</v>
      </c>
      <c r="AM1914">
        <v>18</v>
      </c>
      <c r="AN1914" t="s">
        <v>21</v>
      </c>
      <c r="AO1914" t="s">
        <v>31</v>
      </c>
    </row>
    <row r="1915" spans="1:41" x14ac:dyDescent="0.25">
      <c r="A1915">
        <f>MAX(A$8:A1914)+1</f>
        <v>1907</v>
      </c>
      <c r="B1915" s="2">
        <f>T1915</f>
        <v>11517</v>
      </c>
      <c r="C1915" s="2">
        <f>S1915</f>
        <v>29</v>
      </c>
      <c r="D1915" s="2" t="str">
        <f>AO1915</f>
        <v>OP / CAT2F / SEN B / CAT</v>
      </c>
      <c r="E1915" s="2">
        <f>U1915</f>
        <v>6.5</v>
      </c>
      <c r="F1915" s="2">
        <f>W1915</f>
        <v>0.5</v>
      </c>
      <c r="G1915" s="2">
        <f>X1915</f>
        <v>15</v>
      </c>
      <c r="H1915" s="2">
        <f>Y1915</f>
        <v>10</v>
      </c>
      <c r="I1915" s="3">
        <f>Z1915</f>
        <v>0</v>
      </c>
      <c r="J1915" s="3">
        <f>AA1915</f>
        <v>0</v>
      </c>
      <c r="K1915" s="3">
        <f>AB1915</f>
        <v>487.5</v>
      </c>
      <c r="L1915" s="3">
        <f>AC1915</f>
        <v>487.5</v>
      </c>
      <c r="M1915" s="3">
        <f>AD1915</f>
        <v>487.5</v>
      </c>
      <c r="N1915" s="3">
        <f>AE1915</f>
        <v>0</v>
      </c>
      <c r="O1915" s="3">
        <f>AF1915</f>
        <v>0</v>
      </c>
      <c r="P1915" s="3">
        <f>AG1915</f>
        <v>0</v>
      </c>
      <c r="Q1915" s="3">
        <f>AH1915</f>
        <v>0</v>
      </c>
      <c r="R1915" t="s">
        <v>4516</v>
      </c>
      <c r="S1915">
        <v>29</v>
      </c>
      <c r="T1915">
        <v>11517</v>
      </c>
      <c r="U1915">
        <v>6.5</v>
      </c>
      <c r="V1915" t="s">
        <v>4225</v>
      </c>
      <c r="W1915">
        <v>0.5</v>
      </c>
      <c r="X1915">
        <v>15</v>
      </c>
      <c r="Y1915">
        <v>10</v>
      </c>
      <c r="Z1915">
        <v>0</v>
      </c>
      <c r="AA1915">
        <v>0</v>
      </c>
      <c r="AB1915">
        <v>487.5</v>
      </c>
      <c r="AC1915">
        <v>487.5</v>
      </c>
      <c r="AD1915">
        <v>487.5</v>
      </c>
      <c r="AE1915">
        <v>0</v>
      </c>
      <c r="AF1915">
        <v>0</v>
      </c>
      <c r="AG1915">
        <v>0</v>
      </c>
      <c r="AH1915">
        <v>0</v>
      </c>
      <c r="AI1915" t="s">
        <v>296</v>
      </c>
      <c r="AJ1915" t="s">
        <v>225</v>
      </c>
      <c r="AK1915" t="s">
        <v>14</v>
      </c>
      <c r="AL1915">
        <v>2006</v>
      </c>
      <c r="AM1915">
        <v>18</v>
      </c>
      <c r="AN1915" t="s">
        <v>21</v>
      </c>
      <c r="AO1915" t="s">
        <v>207</v>
      </c>
    </row>
    <row r="1916" spans="1:41" x14ac:dyDescent="0.25">
      <c r="A1916">
        <f>MAX(A$8:A1915)+1</f>
        <v>1908</v>
      </c>
      <c r="B1916" s="2">
        <f>T1916</f>
        <v>11517</v>
      </c>
      <c r="C1916" s="2">
        <f>S1916</f>
        <v>41</v>
      </c>
      <c r="D1916" s="2" t="str">
        <f>AO1916</f>
        <v>OPC / BON2F / JUV / CAT</v>
      </c>
      <c r="E1916" s="2">
        <f>U1916</f>
        <v>5</v>
      </c>
      <c r="F1916" s="2">
        <f>W1916</f>
        <v>1</v>
      </c>
      <c r="G1916" s="2">
        <f>X1916</f>
        <v>6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0</v>
      </c>
      <c r="L1916" s="3">
        <f>AC1916</f>
        <v>0</v>
      </c>
      <c r="M1916" s="3">
        <f>AD1916</f>
        <v>300</v>
      </c>
      <c r="N1916" s="3">
        <f>AE1916</f>
        <v>0</v>
      </c>
      <c r="O1916" s="3">
        <f>AF1916</f>
        <v>0</v>
      </c>
      <c r="P1916" s="3">
        <f>AG1916</f>
        <v>0</v>
      </c>
      <c r="Q1916" s="3">
        <f>AH1916</f>
        <v>0</v>
      </c>
      <c r="R1916" t="s">
        <v>4592</v>
      </c>
      <c r="S1916">
        <v>41</v>
      </c>
      <c r="T1916">
        <v>11517</v>
      </c>
      <c r="U1916">
        <v>5</v>
      </c>
      <c r="V1916" t="s">
        <v>4225</v>
      </c>
      <c r="W1916">
        <v>1</v>
      </c>
      <c r="X1916">
        <v>6</v>
      </c>
      <c r="Y1916">
        <v>10</v>
      </c>
      <c r="Z1916">
        <v>0</v>
      </c>
      <c r="AA1916">
        <v>0</v>
      </c>
      <c r="AB1916">
        <v>0</v>
      </c>
      <c r="AC1916">
        <v>0</v>
      </c>
      <c r="AD1916">
        <v>300</v>
      </c>
      <c r="AE1916">
        <v>0</v>
      </c>
      <c r="AF1916">
        <v>0</v>
      </c>
      <c r="AG1916">
        <v>0</v>
      </c>
      <c r="AH1916">
        <v>0</v>
      </c>
      <c r="AI1916" t="s">
        <v>296</v>
      </c>
      <c r="AJ1916" t="s">
        <v>225</v>
      </c>
      <c r="AK1916" t="s">
        <v>14</v>
      </c>
      <c r="AL1916">
        <v>2006</v>
      </c>
      <c r="AM1916">
        <v>18</v>
      </c>
      <c r="AN1916" t="s">
        <v>21</v>
      </c>
      <c r="AO1916" t="s">
        <v>203</v>
      </c>
    </row>
    <row r="1917" spans="1:41" x14ac:dyDescent="0.25">
      <c r="A1917">
        <f>MAX(A$8:A1916)+1</f>
        <v>1909</v>
      </c>
      <c r="B1917" s="2">
        <f>T1917</f>
        <v>11517</v>
      </c>
      <c r="C1917" s="2">
        <f>S1917</f>
        <v>48</v>
      </c>
      <c r="D1917" s="2" t="str">
        <f>AO1917</f>
        <v>OP / CAT3F / SEN B / CAT</v>
      </c>
      <c r="E1917" s="2">
        <f>U1917</f>
        <v>5</v>
      </c>
      <c r="F1917" s="2">
        <f>W1917</f>
        <v>0.5</v>
      </c>
      <c r="G1917" s="2">
        <f>X1917</f>
        <v>15</v>
      </c>
      <c r="H1917" s="2">
        <f>Y1917</f>
        <v>10</v>
      </c>
      <c r="I1917" s="3">
        <f>Z1917</f>
        <v>0</v>
      </c>
      <c r="J1917" s="3">
        <f>AA1917</f>
        <v>0</v>
      </c>
      <c r="K1917" s="3">
        <f>AB1917</f>
        <v>375</v>
      </c>
      <c r="L1917" s="3">
        <f>AC1917</f>
        <v>375</v>
      </c>
      <c r="M1917" s="3">
        <f>AD1917</f>
        <v>375</v>
      </c>
      <c r="N1917" s="3">
        <f>AE1917</f>
        <v>0</v>
      </c>
      <c r="O1917" s="3">
        <f>AF1917</f>
        <v>0</v>
      </c>
      <c r="P1917" s="3">
        <f>AG1917</f>
        <v>0</v>
      </c>
      <c r="Q1917" s="3">
        <f>AH1917</f>
        <v>0</v>
      </c>
      <c r="R1917" t="s">
        <v>4986</v>
      </c>
      <c r="S1917">
        <v>48</v>
      </c>
      <c r="T1917">
        <v>11517</v>
      </c>
      <c r="U1917">
        <v>5</v>
      </c>
      <c r="V1917" t="s">
        <v>4962</v>
      </c>
      <c r="W1917">
        <v>0.5</v>
      </c>
      <c r="X1917">
        <v>15</v>
      </c>
      <c r="Y1917">
        <v>10</v>
      </c>
      <c r="Z1917">
        <v>0</v>
      </c>
      <c r="AA1917">
        <v>0</v>
      </c>
      <c r="AB1917">
        <v>375</v>
      </c>
      <c r="AC1917">
        <v>375</v>
      </c>
      <c r="AD1917">
        <v>375</v>
      </c>
      <c r="AE1917">
        <v>0</v>
      </c>
      <c r="AF1917">
        <v>0</v>
      </c>
      <c r="AG1917">
        <v>0</v>
      </c>
      <c r="AH1917">
        <v>0</v>
      </c>
      <c r="AI1917" t="s">
        <v>296</v>
      </c>
      <c r="AJ1917" t="s">
        <v>225</v>
      </c>
      <c r="AK1917" t="s">
        <v>14</v>
      </c>
      <c r="AL1917">
        <v>2006</v>
      </c>
      <c r="AM1917">
        <v>18</v>
      </c>
      <c r="AN1917" t="s">
        <v>21</v>
      </c>
      <c r="AO1917" t="s">
        <v>35</v>
      </c>
    </row>
    <row r="1918" spans="1:41" x14ac:dyDescent="0.25">
      <c r="A1918">
        <f>MAX(A$8:A1917)+1</f>
        <v>1910</v>
      </c>
      <c r="B1918" s="2">
        <f>T1918</f>
        <v>11517</v>
      </c>
      <c r="C1918" s="2">
        <f>S1918</f>
        <v>60</v>
      </c>
      <c r="D1918" s="2" t="str">
        <f>AO1918</f>
        <v>OPC / BON3F / JUV / CAT</v>
      </c>
      <c r="E1918" s="2">
        <f>U1918</f>
        <v>5</v>
      </c>
      <c r="F1918" s="2">
        <f>W1918</f>
        <v>1</v>
      </c>
      <c r="G1918" s="2">
        <f>X1918</f>
        <v>6</v>
      </c>
      <c r="H1918" s="2">
        <f>Y1918</f>
        <v>10</v>
      </c>
      <c r="I1918" s="3">
        <f>Z1918</f>
        <v>0</v>
      </c>
      <c r="J1918" s="3">
        <f>AA1918</f>
        <v>0</v>
      </c>
      <c r="K1918" s="3">
        <f>AB1918</f>
        <v>0</v>
      </c>
      <c r="L1918" s="3">
        <f>AC1918</f>
        <v>0</v>
      </c>
      <c r="M1918" s="3">
        <f>AD1918</f>
        <v>300</v>
      </c>
      <c r="N1918" s="3">
        <f>AE1918</f>
        <v>0</v>
      </c>
      <c r="O1918" s="3">
        <f>AF1918</f>
        <v>0</v>
      </c>
      <c r="P1918" s="3">
        <f>AG1918</f>
        <v>0</v>
      </c>
      <c r="Q1918" s="3">
        <f>AH1918</f>
        <v>0</v>
      </c>
      <c r="R1918" t="s">
        <v>5236</v>
      </c>
      <c r="S1918">
        <v>60</v>
      </c>
      <c r="T1918">
        <v>11517</v>
      </c>
      <c r="U1918">
        <v>5</v>
      </c>
      <c r="V1918" t="s">
        <v>4962</v>
      </c>
      <c r="W1918">
        <v>1</v>
      </c>
      <c r="X1918">
        <v>6</v>
      </c>
      <c r="Y1918">
        <v>10</v>
      </c>
      <c r="Z1918">
        <v>0</v>
      </c>
      <c r="AA1918">
        <v>0</v>
      </c>
      <c r="AB1918">
        <v>0</v>
      </c>
      <c r="AC1918">
        <v>0</v>
      </c>
      <c r="AD1918">
        <v>300</v>
      </c>
      <c r="AE1918">
        <v>0</v>
      </c>
      <c r="AF1918">
        <v>0</v>
      </c>
      <c r="AG1918">
        <v>0</v>
      </c>
      <c r="AH1918">
        <v>0</v>
      </c>
      <c r="AI1918" t="s">
        <v>296</v>
      </c>
      <c r="AJ1918" t="s">
        <v>225</v>
      </c>
      <c r="AK1918" t="s">
        <v>14</v>
      </c>
      <c r="AL1918">
        <v>2006</v>
      </c>
      <c r="AM1918">
        <v>18</v>
      </c>
      <c r="AN1918" t="s">
        <v>21</v>
      </c>
      <c r="AO1918" t="s">
        <v>37</v>
      </c>
    </row>
    <row r="1919" spans="1:41" x14ac:dyDescent="0.25">
      <c r="A1919">
        <f>MAX(A$8:A1918)+1</f>
        <v>1911</v>
      </c>
      <c r="B1919" s="2">
        <f>T1919</f>
        <v>11517</v>
      </c>
      <c r="C1919" s="2">
        <f>S1919</f>
        <v>118</v>
      </c>
      <c r="D1919" s="2" t="str">
        <f>AO1919</f>
        <v>CAMP / CAT / COM / CAT</v>
      </c>
      <c r="E1919" s="2">
        <f>U1919</f>
        <v>4</v>
      </c>
      <c r="F1919" s="2">
        <f>W1919</f>
        <v>0.3</v>
      </c>
      <c r="G1919" s="2">
        <f>X1919</f>
        <v>15</v>
      </c>
      <c r="H1919" s="2">
        <f>Y1919</f>
        <v>10</v>
      </c>
      <c r="I1919" s="3">
        <f>Z1919</f>
        <v>0</v>
      </c>
      <c r="J1919" s="3">
        <f>AA1919</f>
        <v>0</v>
      </c>
      <c r="K1919" s="3">
        <f>AB1919</f>
        <v>180</v>
      </c>
      <c r="L1919" s="3">
        <f>AC1919</f>
        <v>0</v>
      </c>
      <c r="M1919" s="3">
        <f>AD1919</f>
        <v>0</v>
      </c>
      <c r="N1919" s="3">
        <f>AE1919</f>
        <v>0</v>
      </c>
      <c r="O1919" s="3">
        <f>AF1919</f>
        <v>0</v>
      </c>
      <c r="P1919" s="3">
        <f>AG1919</f>
        <v>0</v>
      </c>
      <c r="Q1919" s="3">
        <f>AH1919</f>
        <v>0</v>
      </c>
      <c r="R1919" t="s">
        <v>5319</v>
      </c>
      <c r="S1919">
        <v>118</v>
      </c>
      <c r="T1919">
        <v>11517</v>
      </c>
      <c r="U1919">
        <v>4</v>
      </c>
      <c r="V1919" t="s">
        <v>5284</v>
      </c>
      <c r="W1919">
        <v>0.3</v>
      </c>
      <c r="X1919">
        <v>15</v>
      </c>
      <c r="Y1919">
        <v>10</v>
      </c>
      <c r="Z1919">
        <v>0</v>
      </c>
      <c r="AA1919">
        <v>0</v>
      </c>
      <c r="AB1919">
        <v>180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 t="s">
        <v>296</v>
      </c>
      <c r="AJ1919" t="s">
        <v>225</v>
      </c>
      <c r="AK1919" t="s">
        <v>14</v>
      </c>
      <c r="AL1919">
        <v>2006</v>
      </c>
      <c r="AM1919">
        <v>18</v>
      </c>
      <c r="AN1919" t="s">
        <v>21</v>
      </c>
      <c r="AO1919" t="s">
        <v>5311</v>
      </c>
    </row>
    <row r="1920" spans="1:41" x14ac:dyDescent="0.25">
      <c r="A1920">
        <f>MAX(A$8:A1919)+1</f>
        <v>1912</v>
      </c>
      <c r="B1920" s="2">
        <f>T1920</f>
        <v>11537</v>
      </c>
      <c r="C1920" s="2">
        <f>S1920</f>
        <v>133</v>
      </c>
      <c r="D1920" s="2" t="str">
        <f>AO1920</f>
        <v>CAMP / ESP / INF / EST</v>
      </c>
      <c r="E1920" s="2">
        <f>U1920</f>
        <v>1</v>
      </c>
      <c r="F1920" s="2">
        <f>W1920</f>
        <v>4</v>
      </c>
      <c r="G1920" s="2">
        <f>X1920</f>
        <v>2</v>
      </c>
      <c r="H1920" s="2">
        <f>Y1920</f>
        <v>10</v>
      </c>
      <c r="I1920" s="3">
        <f>Z1920</f>
        <v>0</v>
      </c>
      <c r="J1920" s="3">
        <f>AA1920</f>
        <v>0</v>
      </c>
      <c r="K1920" s="3">
        <f>AB1920</f>
        <v>0</v>
      </c>
      <c r="L1920" s="3">
        <f>AC1920</f>
        <v>0</v>
      </c>
      <c r="M1920" s="3">
        <f>AD1920</f>
        <v>0</v>
      </c>
      <c r="N1920" s="3">
        <f>AE1920</f>
        <v>0</v>
      </c>
      <c r="O1920" s="3">
        <f>AF1920</f>
        <v>80</v>
      </c>
      <c r="P1920" s="3">
        <f>AG1920</f>
        <v>0</v>
      </c>
      <c r="Q1920" s="3">
        <f>AH1920</f>
        <v>0</v>
      </c>
      <c r="R1920" t="s">
        <v>2723</v>
      </c>
      <c r="S1920">
        <v>133</v>
      </c>
      <c r="T1920">
        <v>11537</v>
      </c>
      <c r="U1920">
        <v>1</v>
      </c>
      <c r="V1920" t="s">
        <v>11</v>
      </c>
      <c r="W1920">
        <v>4</v>
      </c>
      <c r="X1920">
        <v>2</v>
      </c>
      <c r="Y1920">
        <v>10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80</v>
      </c>
      <c r="AG1920">
        <v>0</v>
      </c>
      <c r="AH1920">
        <v>0</v>
      </c>
      <c r="AI1920" t="s">
        <v>1025</v>
      </c>
      <c r="AJ1920" t="s">
        <v>1016</v>
      </c>
      <c r="AK1920" t="s">
        <v>14</v>
      </c>
      <c r="AL1920">
        <v>2010</v>
      </c>
      <c r="AM1920">
        <v>14</v>
      </c>
      <c r="AN1920" t="s">
        <v>59</v>
      </c>
      <c r="AO1920" t="s">
        <v>184</v>
      </c>
    </row>
    <row r="1921" spans="1:41" x14ac:dyDescent="0.25">
      <c r="A1921">
        <f>MAX(A$8:A1920)+1</f>
        <v>1913</v>
      </c>
      <c r="B1921" s="2">
        <f>T1921</f>
        <v>11537</v>
      </c>
      <c r="C1921" s="2">
        <f>S1921</f>
        <v>7</v>
      </c>
      <c r="D1921" s="2" t="str">
        <f>AO1921</f>
        <v>OP / VIC / INF / CAT</v>
      </c>
      <c r="E1921" s="2">
        <f>U1921</f>
        <v>4</v>
      </c>
      <c r="F1921" s="2">
        <f>W1921</f>
        <v>0.5</v>
      </c>
      <c r="G1921" s="2">
        <f>X1921</f>
        <v>2</v>
      </c>
      <c r="H1921" s="2">
        <f>Y1921</f>
        <v>10</v>
      </c>
      <c r="I1921" s="3">
        <f>Z1921</f>
        <v>0</v>
      </c>
      <c r="J1921" s="3">
        <f>AA1921</f>
        <v>0</v>
      </c>
      <c r="K1921" s="3">
        <f>AB1921</f>
        <v>0</v>
      </c>
      <c r="L1921" s="3">
        <f>AC1921</f>
        <v>0</v>
      </c>
      <c r="M1921" s="3">
        <f>AD1921</f>
        <v>0</v>
      </c>
      <c r="N1921" s="3">
        <f>AE1921</f>
        <v>0</v>
      </c>
      <c r="O1921" s="3">
        <f>AF1921</f>
        <v>40</v>
      </c>
      <c r="P1921" s="3">
        <f>AG1921</f>
        <v>0</v>
      </c>
      <c r="Q1921" s="3">
        <f>AH1921</f>
        <v>0</v>
      </c>
      <c r="R1921" t="s">
        <v>1027</v>
      </c>
      <c r="S1921">
        <v>7</v>
      </c>
      <c r="T1921">
        <v>11537</v>
      </c>
      <c r="U1921">
        <v>4</v>
      </c>
      <c r="V1921" t="s">
        <v>22</v>
      </c>
      <c r="W1921">
        <v>0.5</v>
      </c>
      <c r="X1921">
        <v>2</v>
      </c>
      <c r="Y1921">
        <v>10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40</v>
      </c>
      <c r="AG1921">
        <v>0</v>
      </c>
      <c r="AH1921">
        <v>0</v>
      </c>
      <c r="AI1921" t="s">
        <v>1025</v>
      </c>
      <c r="AJ1921" t="s">
        <v>1016</v>
      </c>
      <c r="AK1921" t="s">
        <v>14</v>
      </c>
      <c r="AL1921">
        <v>2010</v>
      </c>
      <c r="AM1921">
        <v>14</v>
      </c>
      <c r="AN1921" t="s">
        <v>59</v>
      </c>
      <c r="AO1921" t="s">
        <v>63</v>
      </c>
    </row>
    <row r="1922" spans="1:41" x14ac:dyDescent="0.25">
      <c r="A1922">
        <f>MAX(A$8:A1921)+1</f>
        <v>1914</v>
      </c>
      <c r="B1922" s="2">
        <f>T1922</f>
        <v>11537</v>
      </c>
      <c r="C1922" s="2">
        <f>S1922</f>
        <v>153</v>
      </c>
      <c r="D1922" s="2" t="str">
        <f>AO1922</f>
        <v>OP / OLOT / CAD / CAT</v>
      </c>
      <c r="E1922" s="2">
        <f>U1922</f>
        <v>12</v>
      </c>
      <c r="F1922" s="2">
        <f>W1922</f>
        <v>0.5</v>
      </c>
      <c r="G1922" s="2">
        <f>X1922</f>
        <v>3.5</v>
      </c>
      <c r="H1922" s="2">
        <f>Y1922</f>
        <v>10</v>
      </c>
      <c r="I1922" s="3">
        <f>Z1922</f>
        <v>0</v>
      </c>
      <c r="J1922" s="3">
        <f>AA1922</f>
        <v>0</v>
      </c>
      <c r="K1922" s="3">
        <f>AB1922</f>
        <v>0</v>
      </c>
      <c r="L1922" s="3">
        <f>AC1922</f>
        <v>0</v>
      </c>
      <c r="M1922" s="3">
        <f>AD1922</f>
        <v>0</v>
      </c>
      <c r="N1922" s="3">
        <f>AE1922</f>
        <v>210</v>
      </c>
      <c r="O1922" s="3">
        <f>AF1922</f>
        <v>210</v>
      </c>
      <c r="P1922" s="3">
        <f>AG1922</f>
        <v>0</v>
      </c>
      <c r="Q1922" s="3">
        <f>AH1922</f>
        <v>0</v>
      </c>
      <c r="R1922" t="s">
        <v>1026</v>
      </c>
      <c r="S1922">
        <v>153</v>
      </c>
      <c r="T1922">
        <v>11537</v>
      </c>
      <c r="U1922">
        <v>12</v>
      </c>
      <c r="V1922" t="s">
        <v>22</v>
      </c>
      <c r="W1922">
        <v>0.5</v>
      </c>
      <c r="X1922">
        <v>3.5</v>
      </c>
      <c r="Y1922">
        <v>10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210</v>
      </c>
      <c r="AF1922">
        <v>210</v>
      </c>
      <c r="AG1922">
        <v>0</v>
      </c>
      <c r="AH1922">
        <v>0</v>
      </c>
      <c r="AI1922" t="s">
        <v>1025</v>
      </c>
      <c r="AJ1922" t="s">
        <v>1016</v>
      </c>
      <c r="AK1922" t="s">
        <v>14</v>
      </c>
      <c r="AL1922">
        <v>2010</v>
      </c>
      <c r="AM1922">
        <v>14</v>
      </c>
      <c r="AN1922" t="s">
        <v>59</v>
      </c>
      <c r="AO1922" t="s">
        <v>3400</v>
      </c>
    </row>
    <row r="1923" spans="1:41" x14ac:dyDescent="0.25">
      <c r="A1923">
        <f>MAX(A$8:A1922)+1</f>
        <v>1915</v>
      </c>
      <c r="B1923" s="2">
        <f>T1923</f>
        <v>11537</v>
      </c>
      <c r="C1923" s="2">
        <f>S1923</f>
        <v>165</v>
      </c>
      <c r="D1923" s="2" t="str">
        <f>AO1923</f>
        <v>OP / CAT1F / CAD A / CAT</v>
      </c>
      <c r="E1923" s="2">
        <f>U1923</f>
        <v>8</v>
      </c>
      <c r="F1923" s="2">
        <f>W1923</f>
        <v>1</v>
      </c>
      <c r="G1923" s="2">
        <f>X1923</f>
        <v>3.5</v>
      </c>
      <c r="H1923" s="2">
        <f>Y1923</f>
        <v>10</v>
      </c>
      <c r="I1923" s="3">
        <f>Z1923</f>
        <v>0</v>
      </c>
      <c r="J1923" s="3">
        <f>AA1923</f>
        <v>0</v>
      </c>
      <c r="K1923" s="3">
        <f>AB1923</f>
        <v>280</v>
      </c>
      <c r="L1923" s="3">
        <f>AC1923</f>
        <v>280</v>
      </c>
      <c r="M1923" s="3">
        <f>AD1923</f>
        <v>280</v>
      </c>
      <c r="N1923" s="3">
        <f>AE1923</f>
        <v>280</v>
      </c>
      <c r="O1923" s="3">
        <f>AF1923</f>
        <v>280</v>
      </c>
      <c r="P1923" s="3">
        <f>AG1923</f>
        <v>0</v>
      </c>
      <c r="Q1923" s="3">
        <f>AH1923</f>
        <v>0</v>
      </c>
      <c r="R1923" t="s">
        <v>3605</v>
      </c>
      <c r="S1923">
        <v>165</v>
      </c>
      <c r="T1923">
        <v>11537</v>
      </c>
      <c r="U1923">
        <v>8</v>
      </c>
      <c r="V1923" t="s">
        <v>22</v>
      </c>
      <c r="W1923">
        <v>1</v>
      </c>
      <c r="X1923">
        <v>3.5</v>
      </c>
      <c r="Y1923">
        <v>10</v>
      </c>
      <c r="Z1923">
        <v>0</v>
      </c>
      <c r="AA1923">
        <v>0</v>
      </c>
      <c r="AB1923">
        <v>280</v>
      </c>
      <c r="AC1923">
        <v>280</v>
      </c>
      <c r="AD1923">
        <v>280</v>
      </c>
      <c r="AE1923">
        <v>280</v>
      </c>
      <c r="AF1923">
        <v>280</v>
      </c>
      <c r="AG1923">
        <v>0</v>
      </c>
      <c r="AH1923">
        <v>0</v>
      </c>
      <c r="AI1923" t="s">
        <v>1025</v>
      </c>
      <c r="AJ1923" t="s">
        <v>1016</v>
      </c>
      <c r="AK1923" t="s">
        <v>14</v>
      </c>
      <c r="AL1923">
        <v>2010</v>
      </c>
      <c r="AM1923">
        <v>14</v>
      </c>
      <c r="AN1923" t="s">
        <v>59</v>
      </c>
      <c r="AO1923" t="s">
        <v>187</v>
      </c>
    </row>
    <row r="1924" spans="1:41" x14ac:dyDescent="0.25">
      <c r="A1924">
        <f>MAX(A$8:A1923)+1</f>
        <v>1916</v>
      </c>
      <c r="B1924" s="2">
        <f>T1924</f>
        <v>11537</v>
      </c>
      <c r="C1924" s="2">
        <f>S1924</f>
        <v>79</v>
      </c>
      <c r="D1924" s="2" t="str">
        <f>AO1924</f>
        <v>TOR / ZON / INF / EST</v>
      </c>
      <c r="E1924" s="2">
        <f>U1924</f>
        <v>3.5</v>
      </c>
      <c r="F1924" s="2">
        <f>W1924</f>
        <v>2</v>
      </c>
      <c r="G1924" s="2">
        <f>X1924</f>
        <v>2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0</v>
      </c>
      <c r="L1924" s="3">
        <f>AC1924</f>
        <v>140</v>
      </c>
      <c r="M1924" s="3">
        <f>AD1924</f>
        <v>140</v>
      </c>
      <c r="N1924" s="3">
        <f>AE1924</f>
        <v>140</v>
      </c>
      <c r="O1924" s="3">
        <f>AF1924</f>
        <v>140</v>
      </c>
      <c r="P1924" s="3">
        <f>AG1924</f>
        <v>0</v>
      </c>
      <c r="Q1924" s="3">
        <f>AH1924</f>
        <v>0</v>
      </c>
      <c r="R1924" t="s">
        <v>2161</v>
      </c>
      <c r="S1924">
        <v>79</v>
      </c>
      <c r="T1924">
        <v>11537</v>
      </c>
      <c r="U1924">
        <v>3.5</v>
      </c>
      <c r="V1924" t="s">
        <v>3882</v>
      </c>
      <c r="W1924">
        <v>2</v>
      </c>
      <c r="X1924">
        <v>2</v>
      </c>
      <c r="Y1924">
        <v>10</v>
      </c>
      <c r="Z1924">
        <v>0</v>
      </c>
      <c r="AA1924">
        <v>0</v>
      </c>
      <c r="AB1924">
        <v>0</v>
      </c>
      <c r="AC1924">
        <v>140</v>
      </c>
      <c r="AD1924">
        <v>140</v>
      </c>
      <c r="AE1924">
        <v>140</v>
      </c>
      <c r="AF1924">
        <v>140</v>
      </c>
      <c r="AG1924">
        <v>0</v>
      </c>
      <c r="AH1924">
        <v>0</v>
      </c>
      <c r="AI1924" t="s">
        <v>1025</v>
      </c>
      <c r="AJ1924" t="s">
        <v>1016</v>
      </c>
      <c r="AK1924" t="s">
        <v>14</v>
      </c>
      <c r="AL1924">
        <v>2010</v>
      </c>
      <c r="AM1924">
        <v>14</v>
      </c>
      <c r="AN1924" t="s">
        <v>59</v>
      </c>
      <c r="AO1924" t="s">
        <v>62</v>
      </c>
    </row>
    <row r="1925" spans="1:41" x14ac:dyDescent="0.25">
      <c r="A1925">
        <f>MAX(A$8:A1924)+1</f>
        <v>1917</v>
      </c>
      <c r="B1925" s="2">
        <f>T1925</f>
        <v>11537</v>
      </c>
      <c r="C1925" s="2">
        <f>S1925</f>
        <v>121</v>
      </c>
      <c r="D1925" s="2" t="str">
        <f>AO1925</f>
        <v>CAMP / CAT / INF / CAT</v>
      </c>
      <c r="E1925" s="2">
        <f>U1925</f>
        <v>4</v>
      </c>
      <c r="F1925" s="2">
        <f>W1925</f>
        <v>2</v>
      </c>
      <c r="G1925" s="2">
        <f>X1925</f>
        <v>2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0</v>
      </c>
      <c r="L1925" s="3">
        <f>AC1925</f>
        <v>0</v>
      </c>
      <c r="M1925" s="3">
        <f>AD1925</f>
        <v>0</v>
      </c>
      <c r="N1925" s="3">
        <f>AE1925</f>
        <v>0</v>
      </c>
      <c r="O1925" s="3">
        <f>AF1925</f>
        <v>160</v>
      </c>
      <c r="P1925" s="3">
        <f>AG1925</f>
        <v>0</v>
      </c>
      <c r="Q1925" s="3">
        <f>AH1925</f>
        <v>0</v>
      </c>
      <c r="R1925" t="s">
        <v>2287</v>
      </c>
      <c r="S1925">
        <v>121</v>
      </c>
      <c r="T1925">
        <v>11537</v>
      </c>
      <c r="U1925">
        <v>4</v>
      </c>
      <c r="V1925" t="s">
        <v>4113</v>
      </c>
      <c r="W1925">
        <v>2</v>
      </c>
      <c r="X1925">
        <v>2</v>
      </c>
      <c r="Y1925">
        <v>10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160</v>
      </c>
      <c r="AG1925">
        <v>0</v>
      </c>
      <c r="AH1925">
        <v>0</v>
      </c>
      <c r="AI1925" t="s">
        <v>1025</v>
      </c>
      <c r="AJ1925" t="s">
        <v>1016</v>
      </c>
      <c r="AK1925" t="s">
        <v>14</v>
      </c>
      <c r="AL1925">
        <v>2010</v>
      </c>
      <c r="AM1925">
        <v>14</v>
      </c>
      <c r="AN1925" t="s">
        <v>59</v>
      </c>
      <c r="AO1925" t="s">
        <v>110</v>
      </c>
    </row>
    <row r="1926" spans="1:41" x14ac:dyDescent="0.25">
      <c r="A1926">
        <f>MAX(A$8:A1925)+1</f>
        <v>1918</v>
      </c>
      <c r="B1926" s="2">
        <f>T1926</f>
        <v>11537</v>
      </c>
      <c r="C1926" s="2">
        <f>S1926</f>
        <v>168</v>
      </c>
      <c r="D1926" s="2" t="str">
        <f>AO1926</f>
        <v>OP / CAT2F / CAD A / CAT</v>
      </c>
      <c r="E1926" s="2">
        <f>U1926</f>
        <v>8</v>
      </c>
      <c r="F1926" s="2">
        <f>W1926</f>
        <v>1</v>
      </c>
      <c r="G1926" s="2">
        <f>X1926</f>
        <v>3.5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280</v>
      </c>
      <c r="L1926" s="3">
        <f>AC1926</f>
        <v>280</v>
      </c>
      <c r="M1926" s="3">
        <f>AD1926</f>
        <v>280</v>
      </c>
      <c r="N1926" s="3">
        <f>AE1926</f>
        <v>280</v>
      </c>
      <c r="O1926" s="3">
        <f>AF1926</f>
        <v>280</v>
      </c>
      <c r="P1926" s="3">
        <f>AG1926</f>
        <v>0</v>
      </c>
      <c r="Q1926" s="3">
        <f>AH1926</f>
        <v>0</v>
      </c>
      <c r="R1926" t="s">
        <v>4340</v>
      </c>
      <c r="S1926">
        <v>168</v>
      </c>
      <c r="T1926">
        <v>11537</v>
      </c>
      <c r="U1926">
        <v>8</v>
      </c>
      <c r="V1926" t="s">
        <v>4225</v>
      </c>
      <c r="W1926">
        <v>1</v>
      </c>
      <c r="X1926">
        <v>3.5</v>
      </c>
      <c r="Y1926">
        <v>10</v>
      </c>
      <c r="Z1926">
        <v>0</v>
      </c>
      <c r="AA1926">
        <v>0</v>
      </c>
      <c r="AB1926">
        <v>280</v>
      </c>
      <c r="AC1926">
        <v>280</v>
      </c>
      <c r="AD1926">
        <v>280</v>
      </c>
      <c r="AE1926">
        <v>280</v>
      </c>
      <c r="AF1926">
        <v>280</v>
      </c>
      <c r="AG1926">
        <v>0</v>
      </c>
      <c r="AH1926">
        <v>0</v>
      </c>
      <c r="AI1926" t="s">
        <v>1025</v>
      </c>
      <c r="AJ1926" t="s">
        <v>1016</v>
      </c>
      <c r="AK1926" t="s">
        <v>14</v>
      </c>
      <c r="AL1926">
        <v>2010</v>
      </c>
      <c r="AM1926">
        <v>14</v>
      </c>
      <c r="AN1926" t="s">
        <v>59</v>
      </c>
      <c r="AO1926" t="s">
        <v>2034</v>
      </c>
    </row>
    <row r="1927" spans="1:41" x14ac:dyDescent="0.25">
      <c r="A1927">
        <f>MAX(A$8:A1926)+1</f>
        <v>1919</v>
      </c>
      <c r="B1927" s="2">
        <f>T1927</f>
        <v>11537</v>
      </c>
      <c r="C1927" s="2">
        <f>S1927</f>
        <v>42</v>
      </c>
      <c r="D1927" s="2" t="str">
        <f>AO1927</f>
        <v>OPC / BON2F / INF / CAT</v>
      </c>
      <c r="E1927" s="2">
        <f>U1927</f>
        <v>5</v>
      </c>
      <c r="F1927" s="2">
        <f>W1927</f>
        <v>1</v>
      </c>
      <c r="G1927" s="2">
        <f>X1927</f>
        <v>2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0</v>
      </c>
      <c r="L1927" s="3">
        <f>AC1927</f>
        <v>0</v>
      </c>
      <c r="M1927" s="3">
        <f>AD1927</f>
        <v>0</v>
      </c>
      <c r="N1927" s="3">
        <f>AE1927</f>
        <v>0</v>
      </c>
      <c r="O1927" s="3">
        <f>AF1927</f>
        <v>100</v>
      </c>
      <c r="P1927" s="3">
        <f>AG1927</f>
        <v>0</v>
      </c>
      <c r="Q1927" s="3">
        <f>AH1927</f>
        <v>0</v>
      </c>
      <c r="R1927" t="s">
        <v>4558</v>
      </c>
      <c r="S1927">
        <v>42</v>
      </c>
      <c r="T1927">
        <v>11537</v>
      </c>
      <c r="U1927">
        <v>5</v>
      </c>
      <c r="V1927" t="s">
        <v>4225</v>
      </c>
      <c r="W1927">
        <v>1</v>
      </c>
      <c r="X1927">
        <v>2</v>
      </c>
      <c r="Y1927">
        <v>10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100</v>
      </c>
      <c r="AG1927">
        <v>0</v>
      </c>
      <c r="AH1927">
        <v>0</v>
      </c>
      <c r="AI1927" t="s">
        <v>1025</v>
      </c>
      <c r="AJ1927" t="s">
        <v>1016</v>
      </c>
      <c r="AK1927" t="s">
        <v>14</v>
      </c>
      <c r="AL1927">
        <v>2010</v>
      </c>
      <c r="AM1927">
        <v>14</v>
      </c>
      <c r="AN1927" t="s">
        <v>59</v>
      </c>
      <c r="AO1927" t="s">
        <v>190</v>
      </c>
    </row>
    <row r="1928" spans="1:41" x14ac:dyDescent="0.25">
      <c r="A1928">
        <f>MAX(A$8:A1927)+1</f>
        <v>1920</v>
      </c>
      <c r="B1928" s="2">
        <f>T1928</f>
        <v>11537</v>
      </c>
      <c r="C1928" s="2">
        <f>S1928</f>
        <v>172</v>
      </c>
      <c r="D1928" s="2" t="str">
        <f>AO1928</f>
        <v>OP / CAT3F / CAD A / CAT</v>
      </c>
      <c r="E1928" s="2">
        <f>U1928</f>
        <v>8</v>
      </c>
      <c r="F1928" s="2">
        <f>W1928</f>
        <v>1</v>
      </c>
      <c r="G1928" s="2">
        <f>X1928</f>
        <v>3.5</v>
      </c>
      <c r="H1928" s="2">
        <f>Y1928</f>
        <v>10</v>
      </c>
      <c r="I1928" s="3">
        <f>Z1928</f>
        <v>0</v>
      </c>
      <c r="J1928" s="3">
        <f>AA1928</f>
        <v>0</v>
      </c>
      <c r="K1928" s="3">
        <f>AB1928</f>
        <v>280</v>
      </c>
      <c r="L1928" s="3">
        <f>AC1928</f>
        <v>280</v>
      </c>
      <c r="M1928" s="3">
        <f>AD1928</f>
        <v>280</v>
      </c>
      <c r="N1928" s="3">
        <f>AE1928</f>
        <v>280</v>
      </c>
      <c r="O1928" s="3">
        <f>AF1928</f>
        <v>280</v>
      </c>
      <c r="P1928" s="3">
        <f>AG1928</f>
        <v>0</v>
      </c>
      <c r="Q1928" s="3">
        <f>AH1928</f>
        <v>0</v>
      </c>
      <c r="R1928" t="s">
        <v>5047</v>
      </c>
      <c r="S1928">
        <v>172</v>
      </c>
      <c r="T1928">
        <v>11537</v>
      </c>
      <c r="U1928">
        <v>8</v>
      </c>
      <c r="V1928" t="s">
        <v>4962</v>
      </c>
      <c r="W1928">
        <v>1</v>
      </c>
      <c r="X1928">
        <v>3.5</v>
      </c>
      <c r="Y1928">
        <v>10</v>
      </c>
      <c r="Z1928">
        <v>0</v>
      </c>
      <c r="AA1928">
        <v>0</v>
      </c>
      <c r="AB1928">
        <v>280</v>
      </c>
      <c r="AC1928">
        <v>280</v>
      </c>
      <c r="AD1928">
        <v>280</v>
      </c>
      <c r="AE1928">
        <v>280</v>
      </c>
      <c r="AF1928">
        <v>280</v>
      </c>
      <c r="AG1928">
        <v>0</v>
      </c>
      <c r="AH1928">
        <v>0</v>
      </c>
      <c r="AI1928" t="s">
        <v>1025</v>
      </c>
      <c r="AJ1928" t="s">
        <v>1016</v>
      </c>
      <c r="AK1928" t="s">
        <v>14</v>
      </c>
      <c r="AL1928">
        <v>2010</v>
      </c>
      <c r="AM1928">
        <v>14</v>
      </c>
      <c r="AN1928" t="s">
        <v>59</v>
      </c>
      <c r="AO1928" t="s">
        <v>2545</v>
      </c>
    </row>
    <row r="1929" spans="1:41" x14ac:dyDescent="0.25">
      <c r="A1929">
        <f>MAX(A$8:A1928)+1</f>
        <v>1921</v>
      </c>
      <c r="B1929" s="2">
        <f>T1929</f>
        <v>11537</v>
      </c>
      <c r="C1929" s="2">
        <f>S1929</f>
        <v>61</v>
      </c>
      <c r="D1929" s="2" t="str">
        <f>AO1929</f>
        <v>OPC / BON3F / INF / CAT</v>
      </c>
      <c r="E1929" s="2">
        <f>U1929</f>
        <v>5</v>
      </c>
      <c r="F1929" s="2">
        <f>W1929</f>
        <v>1</v>
      </c>
      <c r="G1929" s="2">
        <f>X1929</f>
        <v>2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0</v>
      </c>
      <c r="L1929" s="3">
        <f>AC1929</f>
        <v>0</v>
      </c>
      <c r="M1929" s="3">
        <f>AD1929</f>
        <v>0</v>
      </c>
      <c r="N1929" s="3">
        <f>AE1929</f>
        <v>0</v>
      </c>
      <c r="O1929" s="3">
        <f>AF1929</f>
        <v>100</v>
      </c>
      <c r="P1929" s="3">
        <f>AG1929</f>
        <v>0</v>
      </c>
      <c r="Q1929" s="3">
        <f>AH1929</f>
        <v>0</v>
      </c>
      <c r="R1929" t="s">
        <v>5243</v>
      </c>
      <c r="S1929">
        <v>61</v>
      </c>
      <c r="T1929">
        <v>11537</v>
      </c>
      <c r="U1929">
        <v>5</v>
      </c>
      <c r="V1929" t="s">
        <v>4962</v>
      </c>
      <c r="W1929">
        <v>1</v>
      </c>
      <c r="X1929">
        <v>2</v>
      </c>
      <c r="Y1929">
        <v>10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100</v>
      </c>
      <c r="AG1929">
        <v>0</v>
      </c>
      <c r="AH1929">
        <v>0</v>
      </c>
      <c r="AI1929" t="s">
        <v>1025</v>
      </c>
      <c r="AJ1929" t="s">
        <v>1016</v>
      </c>
      <c r="AK1929" t="s">
        <v>14</v>
      </c>
      <c r="AL1929">
        <v>2010</v>
      </c>
      <c r="AM1929">
        <v>14</v>
      </c>
      <c r="AN1929" t="s">
        <v>59</v>
      </c>
      <c r="AO1929" t="s">
        <v>230</v>
      </c>
    </row>
    <row r="1930" spans="1:41" x14ac:dyDescent="0.25">
      <c r="A1930">
        <f>MAX(A$8:A1929)+1</f>
        <v>1922</v>
      </c>
      <c r="B1930" s="2">
        <f>T1930</f>
        <v>11552</v>
      </c>
      <c r="C1930" s="2">
        <f>S1930</f>
        <v>65</v>
      </c>
      <c r="D1930" s="2" t="str">
        <f>AO1930</f>
        <v>TOP / CAT / JUV / CAT</v>
      </c>
      <c r="E1930" s="2">
        <f>U1930</f>
        <v>6</v>
      </c>
      <c r="F1930" s="2">
        <f>W1930</f>
        <v>2</v>
      </c>
      <c r="G1930" s="2">
        <f>X1930</f>
        <v>6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0</v>
      </c>
      <c r="L1930" s="3">
        <f>AC1930</f>
        <v>0</v>
      </c>
      <c r="M1930" s="3">
        <f>AD1930</f>
        <v>720</v>
      </c>
      <c r="N1930" s="3">
        <f>AE1930</f>
        <v>0</v>
      </c>
      <c r="O1930" s="3">
        <f>AF1930</f>
        <v>0</v>
      </c>
      <c r="P1930" s="3">
        <f>AG1930</f>
        <v>0</v>
      </c>
      <c r="Q1930" s="3">
        <f>AH1930</f>
        <v>0</v>
      </c>
      <c r="R1930" t="s">
        <v>2605</v>
      </c>
      <c r="S1930">
        <v>65</v>
      </c>
      <c r="T1930">
        <v>11552</v>
      </c>
      <c r="U1930">
        <v>6</v>
      </c>
      <c r="V1930" t="s">
        <v>11</v>
      </c>
      <c r="W1930">
        <v>2</v>
      </c>
      <c r="X1930">
        <v>6</v>
      </c>
      <c r="Y1930">
        <v>10</v>
      </c>
      <c r="Z1930">
        <v>0</v>
      </c>
      <c r="AA1930">
        <v>0</v>
      </c>
      <c r="AB1930">
        <v>0</v>
      </c>
      <c r="AC1930">
        <v>0</v>
      </c>
      <c r="AD1930">
        <v>720</v>
      </c>
      <c r="AE1930">
        <v>0</v>
      </c>
      <c r="AF1930">
        <v>0</v>
      </c>
      <c r="AG1930">
        <v>0</v>
      </c>
      <c r="AH1930">
        <v>0</v>
      </c>
      <c r="AI1930" t="s">
        <v>1046</v>
      </c>
      <c r="AJ1930" t="s">
        <v>1016</v>
      </c>
      <c r="AK1930" t="s">
        <v>14</v>
      </c>
      <c r="AL1930">
        <v>2007</v>
      </c>
      <c r="AM1930">
        <v>17</v>
      </c>
      <c r="AN1930" t="s">
        <v>29</v>
      </c>
      <c r="AO1930" t="s">
        <v>38</v>
      </c>
    </row>
    <row r="1931" spans="1:41" x14ac:dyDescent="0.25">
      <c r="A1931">
        <f>MAX(A$8:A1930)+1</f>
        <v>1923</v>
      </c>
      <c r="B1931" s="2">
        <f>T1931</f>
        <v>11552</v>
      </c>
      <c r="C1931" s="2">
        <f>S1931</f>
        <v>176</v>
      </c>
      <c r="D1931" s="2" t="str">
        <f>AO1931</f>
        <v>TOP / CAT / CAD / CAT</v>
      </c>
      <c r="E1931" s="2">
        <f>U1931</f>
        <v>7</v>
      </c>
      <c r="F1931" s="2">
        <f>W1931</f>
        <v>1</v>
      </c>
      <c r="G1931" s="2">
        <f>X1931</f>
        <v>3.5</v>
      </c>
      <c r="H1931" s="2">
        <f>Y1931</f>
        <v>10</v>
      </c>
      <c r="I1931" s="3">
        <f>Z1931</f>
        <v>0</v>
      </c>
      <c r="J1931" s="3">
        <f>AA1931</f>
        <v>0</v>
      </c>
      <c r="K1931" s="3">
        <f>AB1931</f>
        <v>0</v>
      </c>
      <c r="L1931" s="3">
        <f>AC1931</f>
        <v>0</v>
      </c>
      <c r="M1931" s="3">
        <f>AD1931</f>
        <v>0</v>
      </c>
      <c r="N1931" s="3">
        <f>AE1931</f>
        <v>0</v>
      </c>
      <c r="O1931" s="3">
        <f>AF1931</f>
        <v>0</v>
      </c>
      <c r="P1931" s="3">
        <f>AG1931</f>
        <v>0</v>
      </c>
      <c r="Q1931" s="3">
        <f>AH1931</f>
        <v>0</v>
      </c>
      <c r="R1931" t="s">
        <v>2641</v>
      </c>
      <c r="S1931">
        <v>176</v>
      </c>
      <c r="T1931">
        <v>11552</v>
      </c>
      <c r="U1931">
        <v>7</v>
      </c>
      <c r="V1931" t="s">
        <v>11</v>
      </c>
      <c r="W1931">
        <v>1</v>
      </c>
      <c r="X1931">
        <v>3.5</v>
      </c>
      <c r="Y1931">
        <v>10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 t="s">
        <v>1046</v>
      </c>
      <c r="AJ1931" t="s">
        <v>1016</v>
      </c>
      <c r="AK1931" t="s">
        <v>14</v>
      </c>
      <c r="AL1931">
        <v>2007</v>
      </c>
      <c r="AM1931">
        <v>17</v>
      </c>
      <c r="AN1931" t="s">
        <v>29</v>
      </c>
      <c r="AO1931" t="s">
        <v>2607</v>
      </c>
    </row>
    <row r="1932" spans="1:41" x14ac:dyDescent="0.25">
      <c r="A1932">
        <f>MAX(A$8:A1931)+1</f>
        <v>1924</v>
      </c>
      <c r="B1932" s="2">
        <f>T1932</f>
        <v>11552</v>
      </c>
      <c r="C1932" s="2">
        <f>S1932</f>
        <v>182</v>
      </c>
      <c r="D1932" s="2" t="str">
        <f>AO1932</f>
        <v>CAMP / ESP / CAD / CAT</v>
      </c>
      <c r="E1932" s="2">
        <f>U1932</f>
        <v>2</v>
      </c>
      <c r="F1932" s="2">
        <f>W1932</f>
        <v>4</v>
      </c>
      <c r="G1932" s="2">
        <f>X1932</f>
        <v>3.5</v>
      </c>
      <c r="H1932" s="2">
        <f>Y1932</f>
        <v>10</v>
      </c>
      <c r="I1932" s="3">
        <f>Z1932</f>
        <v>0</v>
      </c>
      <c r="J1932" s="3">
        <f>AA1932</f>
        <v>0</v>
      </c>
      <c r="K1932" s="3">
        <f>AB1932</f>
        <v>0</v>
      </c>
      <c r="L1932" s="3">
        <f>AC1932</f>
        <v>0</v>
      </c>
      <c r="M1932" s="3">
        <f>AD1932</f>
        <v>0</v>
      </c>
      <c r="N1932" s="3">
        <f>AE1932</f>
        <v>0</v>
      </c>
      <c r="O1932" s="3">
        <f>AF1932</f>
        <v>0</v>
      </c>
      <c r="P1932" s="3">
        <f>AG1932</f>
        <v>0</v>
      </c>
      <c r="Q1932" s="3">
        <f>AH1932</f>
        <v>0</v>
      </c>
      <c r="R1932" t="s">
        <v>2687</v>
      </c>
      <c r="S1932">
        <v>182</v>
      </c>
      <c r="T1932">
        <v>11552</v>
      </c>
      <c r="U1932">
        <v>2</v>
      </c>
      <c r="V1932" t="s">
        <v>11</v>
      </c>
      <c r="W1932">
        <v>4</v>
      </c>
      <c r="X1932">
        <v>3.5</v>
      </c>
      <c r="Y1932">
        <v>10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 t="s">
        <v>1046</v>
      </c>
      <c r="AJ1932" t="s">
        <v>1016</v>
      </c>
      <c r="AK1932" t="s">
        <v>14</v>
      </c>
      <c r="AL1932">
        <v>2007</v>
      </c>
      <c r="AM1932">
        <v>17</v>
      </c>
      <c r="AN1932" t="s">
        <v>29</v>
      </c>
      <c r="AO1932" t="s">
        <v>2674</v>
      </c>
    </row>
    <row r="1933" spans="1:41" x14ac:dyDescent="0.25">
      <c r="A1933">
        <f>MAX(A$8:A1932)+1</f>
        <v>1925</v>
      </c>
      <c r="B1933" s="2">
        <f>T1933</f>
        <v>11552</v>
      </c>
      <c r="C1933" s="2">
        <f>S1933</f>
        <v>3</v>
      </c>
      <c r="D1933" s="2" t="str">
        <f>AO1933</f>
        <v>LLIGUES ESTATALS /  /  / EST</v>
      </c>
      <c r="E1933" s="2">
        <f>U1933</f>
        <v>834.5454545454545</v>
      </c>
      <c r="F1933" s="2">
        <f>W1933</f>
        <v>1</v>
      </c>
      <c r="G1933" s="2">
        <f>X1933</f>
        <v>1</v>
      </c>
      <c r="H1933" s="2">
        <f>Y1933</f>
        <v>1</v>
      </c>
      <c r="I1933" s="3">
        <f>Z1933</f>
        <v>0</v>
      </c>
      <c r="J1933" s="3">
        <f>AA1933</f>
        <v>0</v>
      </c>
      <c r="K1933" s="3">
        <f>AB1933</f>
        <v>834.5454545454545</v>
      </c>
      <c r="L1933" s="3">
        <f>AC1933</f>
        <v>0</v>
      </c>
      <c r="M1933" s="3">
        <f>AD1933</f>
        <v>0</v>
      </c>
      <c r="N1933" s="3">
        <f>AE1933</f>
        <v>0</v>
      </c>
      <c r="O1933" s="3">
        <f>AF1933</f>
        <v>0</v>
      </c>
      <c r="P1933" s="3">
        <f>AG1933</f>
        <v>0</v>
      </c>
      <c r="Q1933" s="3">
        <f>AH1933</f>
        <v>0</v>
      </c>
      <c r="R1933" t="s">
        <v>1772</v>
      </c>
      <c r="S1933">
        <v>3</v>
      </c>
      <c r="T1933">
        <v>11552</v>
      </c>
      <c r="U1933">
        <v>834.5454545454545</v>
      </c>
      <c r="V1933" t="s">
        <v>11</v>
      </c>
      <c r="W1933">
        <v>1</v>
      </c>
      <c r="X1933">
        <v>1</v>
      </c>
      <c r="Y1933">
        <v>1</v>
      </c>
      <c r="Z1933">
        <v>0</v>
      </c>
      <c r="AA1933">
        <v>0</v>
      </c>
      <c r="AB1933">
        <v>834.5454545454545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 t="s">
        <v>1046</v>
      </c>
      <c r="AJ1933" t="s">
        <v>1016</v>
      </c>
      <c r="AK1933" t="s">
        <v>14</v>
      </c>
      <c r="AL1933">
        <v>2007</v>
      </c>
      <c r="AM1933">
        <v>17</v>
      </c>
      <c r="AN1933" t="s">
        <v>29</v>
      </c>
      <c r="AO1933" t="s">
        <v>1693</v>
      </c>
    </row>
    <row r="1934" spans="1:41" x14ac:dyDescent="0.25">
      <c r="A1934">
        <f>MAX(A$8:A1933)+1</f>
        <v>1926</v>
      </c>
      <c r="B1934" s="2">
        <f>T1934</f>
        <v>11552</v>
      </c>
      <c r="C1934" s="2">
        <f>S1934</f>
        <v>2</v>
      </c>
      <c r="D1934" s="2" t="str">
        <f>AO1934</f>
        <v>RQ / RFETM / ABS / EST</v>
      </c>
      <c r="E1934" s="2">
        <f>U1934</f>
        <v>261</v>
      </c>
      <c r="F1934" s="2">
        <f>W1934</f>
        <v>0.1</v>
      </c>
      <c r="G1934" s="2">
        <f>X1934</f>
        <v>1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261</v>
      </c>
      <c r="L1934" s="3">
        <f>AC1934</f>
        <v>0</v>
      </c>
      <c r="M1934" s="3">
        <f>AD1934</f>
        <v>0</v>
      </c>
      <c r="N1934" s="3">
        <f>AE1934</f>
        <v>0</v>
      </c>
      <c r="O1934" s="3">
        <f>AF1934</f>
        <v>0</v>
      </c>
      <c r="P1934" s="3">
        <f>AG1934</f>
        <v>0</v>
      </c>
      <c r="Q1934" s="3">
        <f>AH1934</f>
        <v>0</v>
      </c>
      <c r="R1934" t="s">
        <v>1048</v>
      </c>
      <c r="S1934">
        <v>2</v>
      </c>
      <c r="T1934">
        <v>11552</v>
      </c>
      <c r="U1934">
        <v>261</v>
      </c>
      <c r="V1934" t="s">
        <v>11</v>
      </c>
      <c r="W1934">
        <v>0.1</v>
      </c>
      <c r="X1934">
        <v>1</v>
      </c>
      <c r="Y1934">
        <v>10</v>
      </c>
      <c r="Z1934">
        <v>0</v>
      </c>
      <c r="AA1934">
        <v>0</v>
      </c>
      <c r="AB1934">
        <v>261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 t="s">
        <v>1046</v>
      </c>
      <c r="AJ1934" t="s">
        <v>1016</v>
      </c>
      <c r="AK1934" t="s">
        <v>14</v>
      </c>
      <c r="AL1934">
        <v>2007</v>
      </c>
      <c r="AM1934">
        <v>17</v>
      </c>
      <c r="AN1934" t="s">
        <v>29</v>
      </c>
      <c r="AO1934" t="s">
        <v>16</v>
      </c>
    </row>
    <row r="1935" spans="1:41" x14ac:dyDescent="0.25">
      <c r="A1935">
        <f>MAX(A$8:A1934)+1</f>
        <v>1927</v>
      </c>
      <c r="B1935" s="2">
        <f>T1935</f>
        <v>11552</v>
      </c>
      <c r="C1935" s="2">
        <f>S1935</f>
        <v>151</v>
      </c>
      <c r="D1935" s="2" t="str">
        <f>AO1935</f>
        <v>OP / OLOT / ABS / EST</v>
      </c>
      <c r="E1935" s="2">
        <f>U1935</f>
        <v>8</v>
      </c>
      <c r="F1935" s="2">
        <f>W1935</f>
        <v>1</v>
      </c>
      <c r="G1935" s="2">
        <f>X1935</f>
        <v>15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1200</v>
      </c>
      <c r="L1935" s="3">
        <f>AC1935</f>
        <v>1200</v>
      </c>
      <c r="M1935" s="3">
        <f>AD1935</f>
        <v>1200</v>
      </c>
      <c r="N1935" s="3">
        <f>AE1935</f>
        <v>0</v>
      </c>
      <c r="O1935" s="3">
        <f>AF1935</f>
        <v>0</v>
      </c>
      <c r="P1935" s="3">
        <f>AG1935</f>
        <v>0</v>
      </c>
      <c r="Q1935" s="3">
        <f>AH1935</f>
        <v>0</v>
      </c>
      <c r="R1935" t="s">
        <v>1049</v>
      </c>
      <c r="S1935">
        <v>151</v>
      </c>
      <c r="T1935">
        <v>11552</v>
      </c>
      <c r="U1935">
        <v>8</v>
      </c>
      <c r="V1935" t="s">
        <v>22</v>
      </c>
      <c r="W1935">
        <v>1</v>
      </c>
      <c r="X1935">
        <v>15</v>
      </c>
      <c r="Y1935">
        <v>10</v>
      </c>
      <c r="Z1935">
        <v>0</v>
      </c>
      <c r="AA1935">
        <v>0</v>
      </c>
      <c r="AB1935">
        <v>1200</v>
      </c>
      <c r="AC1935">
        <v>1200</v>
      </c>
      <c r="AD1935">
        <v>1200</v>
      </c>
      <c r="AE1935">
        <v>0</v>
      </c>
      <c r="AF1935">
        <v>0</v>
      </c>
      <c r="AG1935">
        <v>0</v>
      </c>
      <c r="AH1935">
        <v>0</v>
      </c>
      <c r="AI1935" t="s">
        <v>1046</v>
      </c>
      <c r="AJ1935" t="s">
        <v>1016</v>
      </c>
      <c r="AK1935" t="s">
        <v>14</v>
      </c>
      <c r="AL1935">
        <v>2007</v>
      </c>
      <c r="AM1935">
        <v>17</v>
      </c>
      <c r="AN1935" t="s">
        <v>29</v>
      </c>
      <c r="AO1935" t="s">
        <v>46</v>
      </c>
    </row>
    <row r="1936" spans="1:41" x14ac:dyDescent="0.25">
      <c r="A1936">
        <f>MAX(A$8:A1935)+1</f>
        <v>1928</v>
      </c>
      <c r="B1936" s="2">
        <f>T1936</f>
        <v>11552</v>
      </c>
      <c r="C1936" s="2">
        <f>S1936</f>
        <v>15</v>
      </c>
      <c r="D1936" s="2" t="str">
        <f>AO1936</f>
        <v>OP / CAT1F / SEN B / CAT</v>
      </c>
      <c r="E1936" s="2">
        <f>U1936</f>
        <v>7</v>
      </c>
      <c r="F1936" s="2">
        <f>W1936</f>
        <v>0.5</v>
      </c>
      <c r="G1936" s="2">
        <f>X1936</f>
        <v>15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525</v>
      </c>
      <c r="L1936" s="3">
        <f>AC1936</f>
        <v>525</v>
      </c>
      <c r="M1936" s="3">
        <f>AD1936</f>
        <v>525</v>
      </c>
      <c r="N1936" s="3">
        <f>AE1936</f>
        <v>0</v>
      </c>
      <c r="O1936" s="3">
        <f>AF1936</f>
        <v>0</v>
      </c>
      <c r="P1936" s="3">
        <f>AG1936</f>
        <v>0</v>
      </c>
      <c r="Q1936" s="3">
        <f>AH1936</f>
        <v>0</v>
      </c>
      <c r="R1936" t="s">
        <v>1050</v>
      </c>
      <c r="S1936">
        <v>15</v>
      </c>
      <c r="T1936">
        <v>11552</v>
      </c>
      <c r="U1936">
        <v>7</v>
      </c>
      <c r="V1936" t="s">
        <v>22</v>
      </c>
      <c r="W1936">
        <v>0.5</v>
      </c>
      <c r="X1936">
        <v>15</v>
      </c>
      <c r="Y1936">
        <v>10</v>
      </c>
      <c r="Z1936">
        <v>0</v>
      </c>
      <c r="AA1936">
        <v>0</v>
      </c>
      <c r="AB1936">
        <v>525</v>
      </c>
      <c r="AC1936">
        <v>525</v>
      </c>
      <c r="AD1936">
        <v>525</v>
      </c>
      <c r="AE1936">
        <v>0</v>
      </c>
      <c r="AF1936">
        <v>0</v>
      </c>
      <c r="AG1936">
        <v>0</v>
      </c>
      <c r="AH1936">
        <v>0</v>
      </c>
      <c r="AI1936" t="s">
        <v>1046</v>
      </c>
      <c r="AJ1936" t="s">
        <v>1016</v>
      </c>
      <c r="AK1936" t="s">
        <v>14</v>
      </c>
      <c r="AL1936">
        <v>2007</v>
      </c>
      <c r="AM1936">
        <v>17</v>
      </c>
      <c r="AN1936" t="s">
        <v>29</v>
      </c>
      <c r="AO1936" t="s">
        <v>40</v>
      </c>
    </row>
    <row r="1937" spans="1:41" x14ac:dyDescent="0.25">
      <c r="A1937">
        <f>MAX(A$8:A1936)+1</f>
        <v>1929</v>
      </c>
      <c r="B1937" s="2">
        <f>T1937</f>
        <v>11552</v>
      </c>
      <c r="C1937" s="2">
        <f>S1937</f>
        <v>78</v>
      </c>
      <c r="D1937" s="2" t="str">
        <f>AO1937</f>
        <v>TOR / ZON / JUV / EST</v>
      </c>
      <c r="E1937" s="2">
        <f>U1937</f>
        <v>4.5</v>
      </c>
      <c r="F1937" s="2">
        <f>W1937</f>
        <v>2</v>
      </c>
      <c r="G1937" s="2">
        <f>X1937</f>
        <v>6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0</v>
      </c>
      <c r="L1937" s="3">
        <f>AC1937</f>
        <v>540</v>
      </c>
      <c r="M1937" s="3">
        <f>AD1937</f>
        <v>540</v>
      </c>
      <c r="N1937" s="3">
        <f>AE1937</f>
        <v>0</v>
      </c>
      <c r="O1937" s="3">
        <f>AF1937</f>
        <v>0</v>
      </c>
      <c r="P1937" s="3">
        <f>AG1937</f>
        <v>0</v>
      </c>
      <c r="Q1937" s="3">
        <f>AH1937</f>
        <v>0</v>
      </c>
      <c r="R1937" t="s">
        <v>3907</v>
      </c>
      <c r="S1937">
        <v>78</v>
      </c>
      <c r="T1937">
        <v>11552</v>
      </c>
      <c r="U1937">
        <v>4.5</v>
      </c>
      <c r="V1937" t="s">
        <v>3882</v>
      </c>
      <c r="W1937">
        <v>2</v>
      </c>
      <c r="X1937">
        <v>6</v>
      </c>
      <c r="Y1937">
        <v>10</v>
      </c>
      <c r="Z1937">
        <v>0</v>
      </c>
      <c r="AA1937">
        <v>0</v>
      </c>
      <c r="AB1937">
        <v>0</v>
      </c>
      <c r="AC1937">
        <v>540</v>
      </c>
      <c r="AD1937">
        <v>540</v>
      </c>
      <c r="AE1937">
        <v>0</v>
      </c>
      <c r="AF1937">
        <v>0</v>
      </c>
      <c r="AG1937">
        <v>0</v>
      </c>
      <c r="AH1937">
        <v>0</v>
      </c>
      <c r="AI1937" t="s">
        <v>1046</v>
      </c>
      <c r="AJ1937" t="s">
        <v>1016</v>
      </c>
      <c r="AK1937" t="s">
        <v>14</v>
      </c>
      <c r="AL1937">
        <v>2007</v>
      </c>
      <c r="AM1937">
        <v>17</v>
      </c>
      <c r="AN1937" t="s">
        <v>29</v>
      </c>
      <c r="AO1937" t="s">
        <v>39</v>
      </c>
    </row>
    <row r="1938" spans="1:41" x14ac:dyDescent="0.25">
      <c r="A1938">
        <f>MAX(A$8:A1937)+1</f>
        <v>1930</v>
      </c>
      <c r="B1938" s="2">
        <f>T1938</f>
        <v>11552</v>
      </c>
      <c r="C1938" s="2">
        <f>S1938</f>
        <v>119</v>
      </c>
      <c r="D1938" s="2" t="str">
        <f>AO1938</f>
        <v>CAMP / CAT / S21 / CAT</v>
      </c>
      <c r="E1938" s="2">
        <f>U1938</f>
        <v>4</v>
      </c>
      <c r="F1938" s="2">
        <f>W1938</f>
        <v>2</v>
      </c>
      <c r="G1938" s="2">
        <f>X1938</f>
        <v>9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0</v>
      </c>
      <c r="L1938" s="3">
        <f>AC1938</f>
        <v>720</v>
      </c>
      <c r="M1938" s="3">
        <f>AD1938</f>
        <v>720</v>
      </c>
      <c r="N1938" s="3">
        <f>AE1938</f>
        <v>0</v>
      </c>
      <c r="O1938" s="3">
        <f>AF1938</f>
        <v>0</v>
      </c>
      <c r="P1938" s="3">
        <f>AG1938</f>
        <v>0</v>
      </c>
      <c r="Q1938" s="3">
        <f>AH1938</f>
        <v>0</v>
      </c>
      <c r="R1938" t="s">
        <v>4151</v>
      </c>
      <c r="S1938">
        <v>119</v>
      </c>
      <c r="T1938">
        <v>11552</v>
      </c>
      <c r="U1938">
        <v>4</v>
      </c>
      <c r="V1938" t="s">
        <v>4113</v>
      </c>
      <c r="W1938">
        <v>2</v>
      </c>
      <c r="X1938">
        <v>9</v>
      </c>
      <c r="Y1938">
        <v>10</v>
      </c>
      <c r="Z1938">
        <v>0</v>
      </c>
      <c r="AA1938">
        <v>0</v>
      </c>
      <c r="AB1938">
        <v>0</v>
      </c>
      <c r="AC1938">
        <v>720</v>
      </c>
      <c r="AD1938">
        <v>720</v>
      </c>
      <c r="AE1938">
        <v>0</v>
      </c>
      <c r="AF1938">
        <v>0</v>
      </c>
      <c r="AG1938">
        <v>0</v>
      </c>
      <c r="AH1938">
        <v>0</v>
      </c>
      <c r="AI1938" t="s">
        <v>1046</v>
      </c>
      <c r="AJ1938" t="s">
        <v>1016</v>
      </c>
      <c r="AK1938" t="s">
        <v>14</v>
      </c>
      <c r="AL1938">
        <v>2007</v>
      </c>
      <c r="AM1938">
        <v>17</v>
      </c>
      <c r="AN1938" t="s">
        <v>29</v>
      </c>
      <c r="AO1938" t="s">
        <v>77</v>
      </c>
    </row>
    <row r="1939" spans="1:41" x14ac:dyDescent="0.25">
      <c r="A1939">
        <f>MAX(A$8:A1938)+1</f>
        <v>1931</v>
      </c>
      <c r="B1939" s="2">
        <f>T1939</f>
        <v>11552</v>
      </c>
      <c r="C1939" s="2">
        <f>S1939</f>
        <v>120</v>
      </c>
      <c r="D1939" s="2" t="str">
        <f>AO1939</f>
        <v>CAMP / CAT / JUV / CAT</v>
      </c>
      <c r="E1939" s="2">
        <f>U1939</f>
        <v>12</v>
      </c>
      <c r="F1939" s="2">
        <f>W1939</f>
        <v>2</v>
      </c>
      <c r="G1939" s="2">
        <f>X1939</f>
        <v>6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0</v>
      </c>
      <c r="L1939" s="3">
        <f>AC1939</f>
        <v>0</v>
      </c>
      <c r="M1939" s="3">
        <f>AD1939</f>
        <v>1440</v>
      </c>
      <c r="N1939" s="3">
        <f>AE1939</f>
        <v>0</v>
      </c>
      <c r="O1939" s="3">
        <f>AF1939</f>
        <v>0</v>
      </c>
      <c r="P1939" s="3">
        <f>AG1939</f>
        <v>0</v>
      </c>
      <c r="Q1939" s="3">
        <f>AH1939</f>
        <v>0</v>
      </c>
      <c r="R1939" t="s">
        <v>1047</v>
      </c>
      <c r="S1939">
        <v>120</v>
      </c>
      <c r="T1939">
        <v>11552</v>
      </c>
      <c r="U1939">
        <v>12</v>
      </c>
      <c r="V1939" t="s">
        <v>4113</v>
      </c>
      <c r="W1939">
        <v>2</v>
      </c>
      <c r="X1939">
        <v>6</v>
      </c>
      <c r="Y1939">
        <v>10</v>
      </c>
      <c r="Z1939">
        <v>0</v>
      </c>
      <c r="AA1939">
        <v>0</v>
      </c>
      <c r="AB1939">
        <v>0</v>
      </c>
      <c r="AC1939">
        <v>0</v>
      </c>
      <c r="AD1939">
        <v>1440</v>
      </c>
      <c r="AE1939">
        <v>0</v>
      </c>
      <c r="AF1939">
        <v>0</v>
      </c>
      <c r="AG1939">
        <v>0</v>
      </c>
      <c r="AH1939">
        <v>0</v>
      </c>
      <c r="AI1939" t="s">
        <v>1046</v>
      </c>
      <c r="AJ1939" t="s">
        <v>1016</v>
      </c>
      <c r="AK1939" t="s">
        <v>14</v>
      </c>
      <c r="AL1939">
        <v>2007</v>
      </c>
      <c r="AM1939">
        <v>17</v>
      </c>
      <c r="AN1939" t="s">
        <v>29</v>
      </c>
      <c r="AO1939" t="s">
        <v>31</v>
      </c>
    </row>
    <row r="1940" spans="1:41" x14ac:dyDescent="0.25">
      <c r="A1940">
        <f>MAX(A$8:A1939)+1</f>
        <v>1932</v>
      </c>
      <c r="B1940" s="2">
        <f>T1940</f>
        <v>11552</v>
      </c>
      <c r="C1940" s="2">
        <f>S1940</f>
        <v>28</v>
      </c>
      <c r="D1940" s="2" t="str">
        <f>AO1940</f>
        <v>OP / CAT2F / SEN A / CAT</v>
      </c>
      <c r="E1940" s="2">
        <f>U1940</f>
        <v>8</v>
      </c>
      <c r="F1940" s="2">
        <f>W1940</f>
        <v>1.25</v>
      </c>
      <c r="G1940" s="2">
        <f>X1940</f>
        <v>15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1500</v>
      </c>
      <c r="L1940" s="3">
        <f>AC1940</f>
        <v>1500</v>
      </c>
      <c r="M1940" s="3">
        <f>AD1940</f>
        <v>1500</v>
      </c>
      <c r="N1940" s="3">
        <f>AE1940</f>
        <v>0</v>
      </c>
      <c r="O1940" s="3">
        <f>AF1940</f>
        <v>0</v>
      </c>
      <c r="P1940" s="3">
        <f>AG1940</f>
        <v>0</v>
      </c>
      <c r="Q1940" s="3">
        <f>AH1940</f>
        <v>0</v>
      </c>
      <c r="R1940" t="s">
        <v>4501</v>
      </c>
      <c r="S1940">
        <v>28</v>
      </c>
      <c r="T1940">
        <v>11552</v>
      </c>
      <c r="U1940">
        <v>8</v>
      </c>
      <c r="V1940" t="s">
        <v>4225</v>
      </c>
      <c r="W1940">
        <v>1.25</v>
      </c>
      <c r="X1940">
        <v>15</v>
      </c>
      <c r="Y1940">
        <v>10</v>
      </c>
      <c r="Z1940">
        <v>0</v>
      </c>
      <c r="AA1940">
        <v>0</v>
      </c>
      <c r="AB1940">
        <v>1500</v>
      </c>
      <c r="AC1940">
        <v>1500</v>
      </c>
      <c r="AD1940">
        <v>1500</v>
      </c>
      <c r="AE1940">
        <v>0</v>
      </c>
      <c r="AF1940">
        <v>0</v>
      </c>
      <c r="AG1940">
        <v>0</v>
      </c>
      <c r="AH1940">
        <v>0</v>
      </c>
      <c r="AI1940" t="s">
        <v>1046</v>
      </c>
      <c r="AJ1940" t="s">
        <v>1016</v>
      </c>
      <c r="AK1940" t="s">
        <v>14</v>
      </c>
      <c r="AL1940">
        <v>2007</v>
      </c>
      <c r="AM1940">
        <v>17</v>
      </c>
      <c r="AN1940" t="s">
        <v>29</v>
      </c>
      <c r="AO1940" t="s">
        <v>44</v>
      </c>
    </row>
    <row r="1941" spans="1:41" x14ac:dyDescent="0.25">
      <c r="A1941">
        <f>MAX(A$8:A1940)+1</f>
        <v>1933</v>
      </c>
      <c r="B1941" s="2">
        <f>T1941</f>
        <v>11552</v>
      </c>
      <c r="C1941" s="2">
        <f>S1941</f>
        <v>40</v>
      </c>
      <c r="D1941" s="2" t="str">
        <f>AO1941</f>
        <v>OPC / BON2F / S21 / CAT</v>
      </c>
      <c r="E1941" s="2">
        <f>U1941</f>
        <v>5</v>
      </c>
      <c r="F1941" s="2">
        <f>W1941</f>
        <v>1</v>
      </c>
      <c r="G1941" s="2">
        <f>X1941</f>
        <v>9</v>
      </c>
      <c r="H1941" s="2">
        <f>Y1941</f>
        <v>10</v>
      </c>
      <c r="I1941" s="3">
        <f>Z1941</f>
        <v>0</v>
      </c>
      <c r="J1941" s="3">
        <f>AA1941</f>
        <v>0</v>
      </c>
      <c r="K1941" s="3">
        <f>AB1941</f>
        <v>0</v>
      </c>
      <c r="L1941" s="3">
        <f>AC1941</f>
        <v>450</v>
      </c>
      <c r="M1941" s="3">
        <f>AD1941</f>
        <v>450</v>
      </c>
      <c r="N1941" s="3">
        <f>AE1941</f>
        <v>0</v>
      </c>
      <c r="O1941" s="3">
        <f>AF1941</f>
        <v>0</v>
      </c>
      <c r="P1941" s="3">
        <f>AG1941</f>
        <v>0</v>
      </c>
      <c r="Q1941" s="3">
        <f>AH1941</f>
        <v>0</v>
      </c>
      <c r="R1941" t="s">
        <v>4582</v>
      </c>
      <c r="S1941">
        <v>40</v>
      </c>
      <c r="T1941">
        <v>11552</v>
      </c>
      <c r="U1941">
        <v>5</v>
      </c>
      <c r="V1941" t="s">
        <v>4225</v>
      </c>
      <c r="W1941">
        <v>1</v>
      </c>
      <c r="X1941">
        <v>9</v>
      </c>
      <c r="Y1941">
        <v>10</v>
      </c>
      <c r="Z1941">
        <v>0</v>
      </c>
      <c r="AA1941">
        <v>0</v>
      </c>
      <c r="AB1941">
        <v>0</v>
      </c>
      <c r="AC1941">
        <v>450</v>
      </c>
      <c r="AD1941">
        <v>450</v>
      </c>
      <c r="AE1941">
        <v>0</v>
      </c>
      <c r="AF1941">
        <v>0</v>
      </c>
      <c r="AG1941">
        <v>0</v>
      </c>
      <c r="AH1941">
        <v>0</v>
      </c>
      <c r="AI1941" t="s">
        <v>1046</v>
      </c>
      <c r="AJ1941" t="s">
        <v>1016</v>
      </c>
      <c r="AK1941" t="s">
        <v>14</v>
      </c>
      <c r="AL1941">
        <v>2007</v>
      </c>
      <c r="AM1941">
        <v>17</v>
      </c>
      <c r="AN1941" t="s">
        <v>29</v>
      </c>
      <c r="AO1941" t="s">
        <v>45</v>
      </c>
    </row>
    <row r="1942" spans="1:41" x14ac:dyDescent="0.25">
      <c r="A1942">
        <f>MAX(A$8:A1941)+1</f>
        <v>1934</v>
      </c>
      <c r="B1942" s="2">
        <f>T1942</f>
        <v>11552</v>
      </c>
      <c r="C1942" s="2">
        <f>S1942</f>
        <v>47</v>
      </c>
      <c r="D1942" s="2" t="str">
        <f>AO1942</f>
        <v>OP / CAT3F / SEN A / CAT</v>
      </c>
      <c r="E1942" s="2">
        <f>U1942</f>
        <v>4</v>
      </c>
      <c r="F1942" s="2">
        <f>W1942</f>
        <v>1.25</v>
      </c>
      <c r="G1942" s="2">
        <f>X1942</f>
        <v>15</v>
      </c>
      <c r="H1942" s="2">
        <f>Y1942</f>
        <v>10</v>
      </c>
      <c r="I1942" s="3">
        <f>Z1942</f>
        <v>0</v>
      </c>
      <c r="J1942" s="3">
        <f>AA1942</f>
        <v>0</v>
      </c>
      <c r="K1942" s="3">
        <f>AB1942</f>
        <v>750</v>
      </c>
      <c r="L1942" s="3">
        <f>AC1942</f>
        <v>750</v>
      </c>
      <c r="M1942" s="3">
        <f>AD1942</f>
        <v>750</v>
      </c>
      <c r="N1942" s="3">
        <f>AE1942</f>
        <v>0</v>
      </c>
      <c r="O1942" s="3">
        <f>AF1942</f>
        <v>0</v>
      </c>
      <c r="P1942" s="3">
        <f>AG1942</f>
        <v>0</v>
      </c>
      <c r="Q1942" s="3">
        <f>AH1942</f>
        <v>0</v>
      </c>
      <c r="R1942" t="s">
        <v>2491</v>
      </c>
      <c r="S1942">
        <v>47</v>
      </c>
      <c r="T1942">
        <v>11552</v>
      </c>
      <c r="U1942">
        <v>4</v>
      </c>
      <c r="V1942" t="s">
        <v>4962</v>
      </c>
      <c r="W1942">
        <v>1.25</v>
      </c>
      <c r="X1942">
        <v>15</v>
      </c>
      <c r="Y1942">
        <v>10</v>
      </c>
      <c r="Z1942">
        <v>0</v>
      </c>
      <c r="AA1942">
        <v>0</v>
      </c>
      <c r="AB1942">
        <v>750</v>
      </c>
      <c r="AC1942">
        <v>750</v>
      </c>
      <c r="AD1942">
        <v>750</v>
      </c>
      <c r="AE1942">
        <v>0</v>
      </c>
      <c r="AF1942">
        <v>0</v>
      </c>
      <c r="AG1942">
        <v>0</v>
      </c>
      <c r="AH1942">
        <v>0</v>
      </c>
      <c r="AI1942" t="s">
        <v>1046</v>
      </c>
      <c r="AJ1942" t="s">
        <v>1016</v>
      </c>
      <c r="AK1942" t="s">
        <v>14</v>
      </c>
      <c r="AL1942">
        <v>2007</v>
      </c>
      <c r="AM1942">
        <v>17</v>
      </c>
      <c r="AN1942" t="s">
        <v>29</v>
      </c>
      <c r="AO1942" t="s">
        <v>80</v>
      </c>
    </row>
    <row r="1943" spans="1:41" x14ac:dyDescent="0.25">
      <c r="A1943">
        <f>MAX(A$8:A1942)+1</f>
        <v>1935</v>
      </c>
      <c r="B1943" s="2">
        <f>T1943</f>
        <v>11552</v>
      </c>
      <c r="C1943" s="2">
        <f>S1943</f>
        <v>59</v>
      </c>
      <c r="D1943" s="2" t="str">
        <f>AO1943</f>
        <v>OPC / BON3F / S21 / CAT</v>
      </c>
      <c r="E1943" s="2">
        <f>U1943</f>
        <v>5</v>
      </c>
      <c r="F1943" s="2">
        <f>W1943</f>
        <v>1</v>
      </c>
      <c r="G1943" s="2">
        <f>X1943</f>
        <v>9</v>
      </c>
      <c r="H1943" s="2">
        <f>Y1943</f>
        <v>10</v>
      </c>
      <c r="I1943" s="3">
        <f>Z1943</f>
        <v>0</v>
      </c>
      <c r="J1943" s="3">
        <f>AA1943</f>
        <v>0</v>
      </c>
      <c r="K1943" s="3">
        <f>AB1943</f>
        <v>0</v>
      </c>
      <c r="L1943" s="3">
        <f>AC1943</f>
        <v>450</v>
      </c>
      <c r="M1943" s="3">
        <f>AD1943</f>
        <v>450</v>
      </c>
      <c r="N1943" s="3">
        <f>AE1943</f>
        <v>0</v>
      </c>
      <c r="O1943" s="3">
        <f>AF1943</f>
        <v>0</v>
      </c>
      <c r="P1943" s="3">
        <f>AG1943</f>
        <v>0</v>
      </c>
      <c r="Q1943" s="3">
        <f>AH1943</f>
        <v>0</v>
      </c>
      <c r="R1943" t="s">
        <v>2563</v>
      </c>
      <c r="S1943">
        <v>59</v>
      </c>
      <c r="T1943">
        <v>11552</v>
      </c>
      <c r="U1943">
        <v>5</v>
      </c>
      <c r="V1943" t="s">
        <v>4962</v>
      </c>
      <c r="W1943">
        <v>1</v>
      </c>
      <c r="X1943">
        <v>9</v>
      </c>
      <c r="Y1943">
        <v>10</v>
      </c>
      <c r="Z1943">
        <v>0</v>
      </c>
      <c r="AA1943">
        <v>0</v>
      </c>
      <c r="AB1943">
        <v>0</v>
      </c>
      <c r="AC1943">
        <v>450</v>
      </c>
      <c r="AD1943">
        <v>450</v>
      </c>
      <c r="AE1943">
        <v>0</v>
      </c>
      <c r="AF1943">
        <v>0</v>
      </c>
      <c r="AG1943">
        <v>0</v>
      </c>
      <c r="AH1943">
        <v>0</v>
      </c>
      <c r="AI1943" t="s">
        <v>1046</v>
      </c>
      <c r="AJ1943" t="s">
        <v>1016</v>
      </c>
      <c r="AK1943" t="s">
        <v>14</v>
      </c>
      <c r="AL1943">
        <v>2007</v>
      </c>
      <c r="AM1943">
        <v>17</v>
      </c>
      <c r="AN1943" t="s">
        <v>29</v>
      </c>
      <c r="AO1943" t="s">
        <v>36</v>
      </c>
    </row>
    <row r="1944" spans="1:41" x14ac:dyDescent="0.25">
      <c r="A1944">
        <f>MAX(A$8:A1943)+1</f>
        <v>1936</v>
      </c>
      <c r="B1944" s="2">
        <f>T1944</f>
        <v>11552</v>
      </c>
      <c r="C1944" s="2">
        <f>S1944</f>
        <v>118</v>
      </c>
      <c r="D1944" s="2" t="str">
        <f>AO1944</f>
        <v>CAMP / CAT / COM / CAT</v>
      </c>
      <c r="E1944" s="2">
        <f>U1944</f>
        <v>8</v>
      </c>
      <c r="F1944" s="2">
        <f>W1944</f>
        <v>0.3</v>
      </c>
      <c r="G1944" s="2">
        <f>X1944</f>
        <v>15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360</v>
      </c>
      <c r="L1944" s="3">
        <f>AC1944</f>
        <v>0</v>
      </c>
      <c r="M1944" s="3">
        <f>AD1944</f>
        <v>0</v>
      </c>
      <c r="N1944" s="3">
        <f>AE1944</f>
        <v>0</v>
      </c>
      <c r="O1944" s="3">
        <f>AF1944</f>
        <v>0</v>
      </c>
      <c r="P1944" s="3">
        <f>AG1944</f>
        <v>0</v>
      </c>
      <c r="Q1944" s="3">
        <f>AH1944</f>
        <v>0</v>
      </c>
      <c r="R1944" t="s">
        <v>5315</v>
      </c>
      <c r="S1944">
        <v>118</v>
      </c>
      <c r="T1944">
        <v>11552</v>
      </c>
      <c r="U1944">
        <v>8</v>
      </c>
      <c r="V1944" t="s">
        <v>5284</v>
      </c>
      <c r="W1944">
        <v>0.3</v>
      </c>
      <c r="X1944">
        <v>15</v>
      </c>
      <c r="Y1944">
        <v>10</v>
      </c>
      <c r="Z1944">
        <v>0</v>
      </c>
      <c r="AA1944">
        <v>0</v>
      </c>
      <c r="AB1944">
        <v>360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 t="s">
        <v>1046</v>
      </c>
      <c r="AJ1944" t="s">
        <v>1016</v>
      </c>
      <c r="AK1944" t="s">
        <v>14</v>
      </c>
      <c r="AL1944">
        <v>2007</v>
      </c>
      <c r="AM1944">
        <v>17</v>
      </c>
      <c r="AN1944" t="s">
        <v>29</v>
      </c>
      <c r="AO1944" t="s">
        <v>5311</v>
      </c>
    </row>
    <row r="1945" spans="1:41" x14ac:dyDescent="0.25">
      <c r="A1945">
        <f>MAX(A$8:A1944)+1</f>
        <v>1937</v>
      </c>
      <c r="B1945" s="2">
        <f>T1945</f>
        <v>11561</v>
      </c>
      <c r="C1945" s="2">
        <f>S1945</f>
        <v>133</v>
      </c>
      <c r="D1945" s="2" t="str">
        <f>AO1945</f>
        <v>CAMP / ESP / INF / EST</v>
      </c>
      <c r="E1945" s="2">
        <f>U1945</f>
        <v>4</v>
      </c>
      <c r="F1945" s="2">
        <f>W1945</f>
        <v>4</v>
      </c>
      <c r="G1945" s="2">
        <f>X1945</f>
        <v>2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0</v>
      </c>
      <c r="L1945" s="3">
        <f>AC1945</f>
        <v>0</v>
      </c>
      <c r="M1945" s="3">
        <f>AD1945</f>
        <v>0</v>
      </c>
      <c r="N1945" s="3">
        <f>AE1945</f>
        <v>0</v>
      </c>
      <c r="O1945" s="3">
        <f>AF1945</f>
        <v>320</v>
      </c>
      <c r="P1945" s="3">
        <f>AG1945</f>
        <v>0</v>
      </c>
      <c r="Q1945" s="3">
        <f>AH1945</f>
        <v>0</v>
      </c>
      <c r="R1945" t="s">
        <v>2724</v>
      </c>
      <c r="S1945">
        <v>133</v>
      </c>
      <c r="T1945">
        <v>11561</v>
      </c>
      <c r="U1945">
        <v>4</v>
      </c>
      <c r="V1945" t="s">
        <v>11</v>
      </c>
      <c r="W1945">
        <v>4</v>
      </c>
      <c r="X1945">
        <v>2</v>
      </c>
      <c r="Y1945">
        <v>10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320</v>
      </c>
      <c r="AG1945">
        <v>0</v>
      </c>
      <c r="AH1945">
        <v>0</v>
      </c>
      <c r="AI1945" t="s">
        <v>109</v>
      </c>
      <c r="AJ1945" t="s">
        <v>24</v>
      </c>
      <c r="AK1945" t="s">
        <v>28</v>
      </c>
      <c r="AL1945">
        <v>2010</v>
      </c>
      <c r="AM1945">
        <v>14</v>
      </c>
      <c r="AN1945" t="s">
        <v>59</v>
      </c>
      <c r="AO1945" t="s">
        <v>184</v>
      </c>
    </row>
    <row r="1946" spans="1:41" x14ac:dyDescent="0.25">
      <c r="A1946">
        <f>MAX(A$8:A1945)+1</f>
        <v>1938</v>
      </c>
      <c r="B1946" s="2">
        <f>T1946</f>
        <v>11561</v>
      </c>
      <c r="C1946" s="2">
        <f>S1946</f>
        <v>3</v>
      </c>
      <c r="D1946" s="2" t="str">
        <f>AO1946</f>
        <v>LLIGUES ESTATALS /  /  / EST</v>
      </c>
      <c r="E1946" s="2">
        <f>U1946</f>
        <v>1680</v>
      </c>
      <c r="F1946" s="2">
        <f>W1946</f>
        <v>1</v>
      </c>
      <c r="G1946" s="2">
        <f>X1946</f>
        <v>1</v>
      </c>
      <c r="H1946" s="2">
        <f>Y1946</f>
        <v>1</v>
      </c>
      <c r="I1946" s="3">
        <f>Z1946</f>
        <v>0</v>
      </c>
      <c r="J1946" s="3">
        <f>AA1946</f>
        <v>0</v>
      </c>
      <c r="K1946" s="3">
        <f>AB1946</f>
        <v>1680</v>
      </c>
      <c r="L1946" s="3">
        <f>AC1946</f>
        <v>0</v>
      </c>
      <c r="M1946" s="3">
        <f>AD1946</f>
        <v>0</v>
      </c>
      <c r="N1946" s="3">
        <f>AE1946</f>
        <v>0</v>
      </c>
      <c r="O1946" s="3">
        <f>AF1946</f>
        <v>0</v>
      </c>
      <c r="P1946" s="3">
        <f>AG1946</f>
        <v>0</v>
      </c>
      <c r="Q1946" s="3">
        <f>AH1946</f>
        <v>0</v>
      </c>
      <c r="R1946" t="s">
        <v>1989</v>
      </c>
      <c r="S1946">
        <v>3</v>
      </c>
      <c r="T1946">
        <v>11561</v>
      </c>
      <c r="U1946">
        <v>1680</v>
      </c>
      <c r="V1946" t="s">
        <v>11</v>
      </c>
      <c r="W1946">
        <v>1</v>
      </c>
      <c r="X1946">
        <v>1</v>
      </c>
      <c r="Y1946">
        <v>1</v>
      </c>
      <c r="Z1946">
        <v>0</v>
      </c>
      <c r="AA1946">
        <v>0</v>
      </c>
      <c r="AB1946">
        <v>1680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 t="s">
        <v>109</v>
      </c>
      <c r="AJ1946" t="s">
        <v>24</v>
      </c>
      <c r="AK1946" t="s">
        <v>28</v>
      </c>
      <c r="AL1946">
        <v>2010</v>
      </c>
      <c r="AM1946">
        <v>14</v>
      </c>
      <c r="AN1946" t="s">
        <v>59</v>
      </c>
      <c r="AO1946" t="s">
        <v>1693</v>
      </c>
    </row>
    <row r="1947" spans="1:41" x14ac:dyDescent="0.25">
      <c r="A1947">
        <f>MAX(A$8:A1946)+1</f>
        <v>1939</v>
      </c>
      <c r="B1947" s="2">
        <f>T1947</f>
        <v>11561</v>
      </c>
      <c r="C1947" s="2">
        <f>S1947</f>
        <v>2</v>
      </c>
      <c r="D1947" s="2" t="str">
        <f>AO1947</f>
        <v>RQ / RFETM / ABS / EST</v>
      </c>
      <c r="E1947" s="2">
        <f>U1947</f>
        <v>468</v>
      </c>
      <c r="F1947" s="2">
        <f>W1947</f>
        <v>0.1</v>
      </c>
      <c r="G1947" s="2">
        <f>X1947</f>
        <v>1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468.00000000000006</v>
      </c>
      <c r="L1947" s="3">
        <f>AC1947</f>
        <v>0</v>
      </c>
      <c r="M1947" s="3">
        <f>AD1947</f>
        <v>0</v>
      </c>
      <c r="N1947" s="3">
        <f>AE1947</f>
        <v>0</v>
      </c>
      <c r="O1947" s="3">
        <f>AF1947</f>
        <v>0</v>
      </c>
      <c r="P1947" s="3">
        <f>AG1947</f>
        <v>0</v>
      </c>
      <c r="Q1947" s="3">
        <f>AH1947</f>
        <v>0</v>
      </c>
      <c r="R1947" t="s">
        <v>113</v>
      </c>
      <c r="S1947">
        <v>2</v>
      </c>
      <c r="T1947">
        <v>11561</v>
      </c>
      <c r="U1947">
        <v>468</v>
      </c>
      <c r="V1947" t="s">
        <v>11</v>
      </c>
      <c r="W1947">
        <v>0.1</v>
      </c>
      <c r="X1947">
        <v>1</v>
      </c>
      <c r="Y1947">
        <v>10</v>
      </c>
      <c r="Z1947">
        <v>0</v>
      </c>
      <c r="AA1947">
        <v>0</v>
      </c>
      <c r="AB1947">
        <v>468.00000000000006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 t="s">
        <v>109</v>
      </c>
      <c r="AJ1947" t="s">
        <v>24</v>
      </c>
      <c r="AK1947" t="s">
        <v>28</v>
      </c>
      <c r="AL1947">
        <v>2010</v>
      </c>
      <c r="AM1947">
        <v>14</v>
      </c>
      <c r="AN1947" t="s">
        <v>59</v>
      </c>
      <c r="AO1947" t="s">
        <v>16</v>
      </c>
    </row>
    <row r="1948" spans="1:41" x14ac:dyDescent="0.25">
      <c r="A1948">
        <f>MAX(A$8:A1947)+1</f>
        <v>1940</v>
      </c>
      <c r="B1948" s="2">
        <f>T1948</f>
        <v>11561</v>
      </c>
      <c r="C1948" s="2">
        <f>S1948</f>
        <v>19</v>
      </c>
      <c r="D1948" s="2" t="str">
        <f>AO1948</f>
        <v>OP / CAT1F / INF A / CAT</v>
      </c>
      <c r="E1948" s="2">
        <f>U1948</f>
        <v>12</v>
      </c>
      <c r="F1948" s="2">
        <f>W1948</f>
        <v>1</v>
      </c>
      <c r="G1948" s="2">
        <f>X1948</f>
        <v>2</v>
      </c>
      <c r="H1948" s="2">
        <f>Y1948</f>
        <v>10</v>
      </c>
      <c r="I1948" s="3">
        <f>Z1948</f>
        <v>0</v>
      </c>
      <c r="J1948" s="3">
        <f>AA1948</f>
        <v>0</v>
      </c>
      <c r="K1948" s="3">
        <f>AB1948</f>
        <v>240</v>
      </c>
      <c r="L1948" s="3">
        <f>AC1948</f>
        <v>240</v>
      </c>
      <c r="M1948" s="3">
        <f>AD1948</f>
        <v>240</v>
      </c>
      <c r="N1948" s="3">
        <f>AE1948</f>
        <v>240</v>
      </c>
      <c r="O1948" s="3">
        <f>AF1948</f>
        <v>240</v>
      </c>
      <c r="P1948" s="3">
        <f>AG1948</f>
        <v>0</v>
      </c>
      <c r="Q1948" s="3">
        <f>AH1948</f>
        <v>0</v>
      </c>
      <c r="R1948" t="s">
        <v>120</v>
      </c>
      <c r="S1948">
        <v>19</v>
      </c>
      <c r="T1948">
        <v>11561</v>
      </c>
      <c r="U1948">
        <v>12</v>
      </c>
      <c r="V1948" t="s">
        <v>22</v>
      </c>
      <c r="W1948">
        <v>1</v>
      </c>
      <c r="X1948">
        <v>2</v>
      </c>
      <c r="Y1948">
        <v>10</v>
      </c>
      <c r="Z1948">
        <v>0</v>
      </c>
      <c r="AA1948">
        <v>0</v>
      </c>
      <c r="AB1948">
        <v>240</v>
      </c>
      <c r="AC1948">
        <v>240</v>
      </c>
      <c r="AD1948">
        <v>240</v>
      </c>
      <c r="AE1948">
        <v>240</v>
      </c>
      <c r="AF1948">
        <v>240</v>
      </c>
      <c r="AG1948">
        <v>0</v>
      </c>
      <c r="AH1948">
        <v>0</v>
      </c>
      <c r="AI1948" t="s">
        <v>109</v>
      </c>
      <c r="AJ1948" t="s">
        <v>24</v>
      </c>
      <c r="AK1948" t="s">
        <v>28</v>
      </c>
      <c r="AL1948">
        <v>2010</v>
      </c>
      <c r="AM1948">
        <v>14</v>
      </c>
      <c r="AN1948" t="s">
        <v>59</v>
      </c>
      <c r="AO1948" t="s">
        <v>64</v>
      </c>
    </row>
    <row r="1949" spans="1:41" x14ac:dyDescent="0.25">
      <c r="A1949">
        <f>MAX(A$8:A1948)+1</f>
        <v>1941</v>
      </c>
      <c r="B1949" s="2">
        <f>T1949</f>
        <v>11561</v>
      </c>
      <c r="C1949" s="2">
        <f>S1949</f>
        <v>79</v>
      </c>
      <c r="D1949" s="2" t="str">
        <f>AO1949</f>
        <v>TOR / ZON / INF / EST</v>
      </c>
      <c r="E1949" s="2">
        <f>U1949</f>
        <v>13</v>
      </c>
      <c r="F1949" s="2">
        <f>W1949</f>
        <v>2</v>
      </c>
      <c r="G1949" s="2">
        <f>X1949</f>
        <v>2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0</v>
      </c>
      <c r="L1949" s="3">
        <f>AC1949</f>
        <v>520</v>
      </c>
      <c r="M1949" s="3">
        <f>AD1949</f>
        <v>520</v>
      </c>
      <c r="N1949" s="3">
        <f>AE1949</f>
        <v>520</v>
      </c>
      <c r="O1949" s="3">
        <f>AF1949</f>
        <v>520</v>
      </c>
      <c r="P1949" s="3">
        <f>AG1949</f>
        <v>0</v>
      </c>
      <c r="Q1949" s="3">
        <f>AH1949</f>
        <v>0</v>
      </c>
      <c r="R1949" t="s">
        <v>2115</v>
      </c>
      <c r="S1949">
        <v>79</v>
      </c>
      <c r="T1949">
        <v>11561</v>
      </c>
      <c r="U1949">
        <v>13</v>
      </c>
      <c r="V1949" t="s">
        <v>3882</v>
      </c>
      <c r="W1949">
        <v>2</v>
      </c>
      <c r="X1949">
        <v>2</v>
      </c>
      <c r="Y1949">
        <v>10</v>
      </c>
      <c r="Z1949">
        <v>0</v>
      </c>
      <c r="AA1949">
        <v>0</v>
      </c>
      <c r="AB1949">
        <v>0</v>
      </c>
      <c r="AC1949">
        <v>520</v>
      </c>
      <c r="AD1949">
        <v>520</v>
      </c>
      <c r="AE1949">
        <v>520</v>
      </c>
      <c r="AF1949">
        <v>520</v>
      </c>
      <c r="AG1949">
        <v>0</v>
      </c>
      <c r="AH1949">
        <v>0</v>
      </c>
      <c r="AI1949" t="s">
        <v>109</v>
      </c>
      <c r="AJ1949" t="s">
        <v>24</v>
      </c>
      <c r="AK1949" t="s">
        <v>28</v>
      </c>
      <c r="AL1949">
        <v>2010</v>
      </c>
      <c r="AM1949">
        <v>14</v>
      </c>
      <c r="AN1949" t="s">
        <v>59</v>
      </c>
      <c r="AO1949" t="s">
        <v>62</v>
      </c>
    </row>
    <row r="1950" spans="1:41" x14ac:dyDescent="0.25">
      <c r="A1950">
        <f>MAX(A$8:A1949)+1</f>
        <v>1942</v>
      </c>
      <c r="B1950" s="2">
        <f>T1950</f>
        <v>11561</v>
      </c>
      <c r="C1950" s="2">
        <f>S1950</f>
        <v>121</v>
      </c>
      <c r="D1950" s="2" t="str">
        <f>AO1950</f>
        <v>CAMP / CAT / INF / CAT</v>
      </c>
      <c r="E1950" s="2">
        <f>U1950</f>
        <v>8</v>
      </c>
      <c r="F1950" s="2">
        <f>W1950</f>
        <v>2</v>
      </c>
      <c r="G1950" s="2">
        <f>X1950</f>
        <v>2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0</v>
      </c>
      <c r="L1950" s="3">
        <f>AC1950</f>
        <v>0</v>
      </c>
      <c r="M1950" s="3">
        <f>AD1950</f>
        <v>0</v>
      </c>
      <c r="N1950" s="3">
        <f>AE1950</f>
        <v>0</v>
      </c>
      <c r="O1950" s="3">
        <f>AF1950</f>
        <v>320</v>
      </c>
      <c r="P1950" s="3">
        <f>AG1950</f>
        <v>0</v>
      </c>
      <c r="Q1950" s="3">
        <f>AH1950</f>
        <v>0</v>
      </c>
      <c r="R1950" t="s">
        <v>108</v>
      </c>
      <c r="S1950">
        <v>121</v>
      </c>
      <c r="T1950">
        <v>11561</v>
      </c>
      <c r="U1950">
        <v>8</v>
      </c>
      <c r="V1950" t="s">
        <v>4113</v>
      </c>
      <c r="W1950">
        <v>2</v>
      </c>
      <c r="X1950">
        <v>2</v>
      </c>
      <c r="Y1950">
        <v>10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320</v>
      </c>
      <c r="AG1950">
        <v>0</v>
      </c>
      <c r="AH1950">
        <v>0</v>
      </c>
      <c r="AI1950" t="s">
        <v>109</v>
      </c>
      <c r="AJ1950" t="s">
        <v>24</v>
      </c>
      <c r="AK1950" t="s">
        <v>28</v>
      </c>
      <c r="AL1950">
        <v>2010</v>
      </c>
      <c r="AM1950">
        <v>14</v>
      </c>
      <c r="AN1950" t="s">
        <v>59</v>
      </c>
      <c r="AO1950" t="s">
        <v>110</v>
      </c>
    </row>
    <row r="1951" spans="1:41" x14ac:dyDescent="0.25">
      <c r="A1951">
        <f>MAX(A$8:A1950)+1</f>
        <v>1943</v>
      </c>
      <c r="B1951" s="2">
        <f>T1951</f>
        <v>11561</v>
      </c>
      <c r="C1951" s="2">
        <f>S1951</f>
        <v>168</v>
      </c>
      <c r="D1951" s="2" t="str">
        <f>AO1951</f>
        <v>OP / CAT2F / CAD A / CAT</v>
      </c>
      <c r="E1951" s="2">
        <f>U1951</f>
        <v>4</v>
      </c>
      <c r="F1951" s="2">
        <f>W1951</f>
        <v>1</v>
      </c>
      <c r="G1951" s="2">
        <f>X1951</f>
        <v>3.5</v>
      </c>
      <c r="H1951" s="2">
        <f>Y1951</f>
        <v>10</v>
      </c>
      <c r="I1951" s="3">
        <f>Z1951</f>
        <v>0</v>
      </c>
      <c r="J1951" s="3">
        <f>AA1951</f>
        <v>0</v>
      </c>
      <c r="K1951" s="3">
        <f>AB1951</f>
        <v>140</v>
      </c>
      <c r="L1951" s="3">
        <f>AC1951</f>
        <v>140</v>
      </c>
      <c r="M1951" s="3">
        <f>AD1951</f>
        <v>140</v>
      </c>
      <c r="N1951" s="3">
        <f>AE1951</f>
        <v>140</v>
      </c>
      <c r="O1951" s="3">
        <f>AF1951</f>
        <v>140</v>
      </c>
      <c r="P1951" s="3">
        <f>AG1951</f>
        <v>0</v>
      </c>
      <c r="Q1951" s="3">
        <f>AH1951</f>
        <v>0</v>
      </c>
      <c r="R1951" t="s">
        <v>4349</v>
      </c>
      <c r="S1951">
        <v>168</v>
      </c>
      <c r="T1951">
        <v>11561</v>
      </c>
      <c r="U1951">
        <v>4</v>
      </c>
      <c r="V1951" t="s">
        <v>4225</v>
      </c>
      <c r="W1951">
        <v>1</v>
      </c>
      <c r="X1951">
        <v>3.5</v>
      </c>
      <c r="Y1951">
        <v>10</v>
      </c>
      <c r="Z1951">
        <v>0</v>
      </c>
      <c r="AA1951">
        <v>0</v>
      </c>
      <c r="AB1951">
        <v>140</v>
      </c>
      <c r="AC1951">
        <v>140</v>
      </c>
      <c r="AD1951">
        <v>140</v>
      </c>
      <c r="AE1951">
        <v>140</v>
      </c>
      <c r="AF1951">
        <v>140</v>
      </c>
      <c r="AG1951">
        <v>0</v>
      </c>
      <c r="AH1951">
        <v>0</v>
      </c>
      <c r="AI1951" t="s">
        <v>109</v>
      </c>
      <c r="AJ1951" t="s">
        <v>24</v>
      </c>
      <c r="AK1951" t="s">
        <v>28</v>
      </c>
      <c r="AL1951">
        <v>2010</v>
      </c>
      <c r="AM1951">
        <v>14</v>
      </c>
      <c r="AN1951" t="s">
        <v>59</v>
      </c>
      <c r="AO1951" t="s">
        <v>2034</v>
      </c>
    </row>
    <row r="1952" spans="1:41" x14ac:dyDescent="0.25">
      <c r="A1952">
        <f>MAX(A$8:A1951)+1</f>
        <v>1944</v>
      </c>
      <c r="B1952" s="2">
        <f>T1952</f>
        <v>11561</v>
      </c>
      <c r="C1952" s="2">
        <f>S1952</f>
        <v>42</v>
      </c>
      <c r="D1952" s="2" t="str">
        <f>AO1952</f>
        <v>OPC / BON2F / INF / CAT</v>
      </c>
      <c r="E1952" s="2">
        <f>U1952</f>
        <v>5</v>
      </c>
      <c r="F1952" s="2">
        <f>W1952</f>
        <v>1</v>
      </c>
      <c r="G1952" s="2">
        <f>X1952</f>
        <v>2</v>
      </c>
      <c r="H1952" s="2">
        <f>Y1952</f>
        <v>10</v>
      </c>
      <c r="I1952" s="3">
        <f>Z1952</f>
        <v>0</v>
      </c>
      <c r="J1952" s="3">
        <f>AA1952</f>
        <v>0</v>
      </c>
      <c r="K1952" s="3">
        <f>AB1952</f>
        <v>0</v>
      </c>
      <c r="L1952" s="3">
        <f>AC1952</f>
        <v>0</v>
      </c>
      <c r="M1952" s="3">
        <f>AD1952</f>
        <v>0</v>
      </c>
      <c r="N1952" s="3">
        <f>AE1952</f>
        <v>0</v>
      </c>
      <c r="O1952" s="3">
        <f>AF1952</f>
        <v>100</v>
      </c>
      <c r="P1952" s="3">
        <f>AG1952</f>
        <v>0</v>
      </c>
      <c r="Q1952" s="3">
        <f>AH1952</f>
        <v>0</v>
      </c>
      <c r="R1952" t="s">
        <v>4559</v>
      </c>
      <c r="S1952">
        <v>42</v>
      </c>
      <c r="T1952">
        <v>11561</v>
      </c>
      <c r="U1952">
        <v>5</v>
      </c>
      <c r="V1952" t="s">
        <v>4225</v>
      </c>
      <c r="W1952">
        <v>1</v>
      </c>
      <c r="X1952">
        <v>2</v>
      </c>
      <c r="Y1952">
        <v>10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100</v>
      </c>
      <c r="AG1952">
        <v>0</v>
      </c>
      <c r="AH1952">
        <v>0</v>
      </c>
      <c r="AI1952" t="s">
        <v>109</v>
      </c>
      <c r="AJ1952" t="s">
        <v>24</v>
      </c>
      <c r="AK1952" t="s">
        <v>28</v>
      </c>
      <c r="AL1952">
        <v>2010</v>
      </c>
      <c r="AM1952">
        <v>14</v>
      </c>
      <c r="AN1952" t="s">
        <v>59</v>
      </c>
      <c r="AO1952" t="s">
        <v>190</v>
      </c>
    </row>
    <row r="1953" spans="1:41" x14ac:dyDescent="0.25">
      <c r="A1953">
        <f>MAX(A$8:A1952)+1</f>
        <v>1945</v>
      </c>
      <c r="B1953" s="2">
        <f>T1953</f>
        <v>11561</v>
      </c>
      <c r="C1953" s="2">
        <f>S1953</f>
        <v>89</v>
      </c>
      <c r="D1953" s="2" t="str">
        <f>AO1953</f>
        <v>TOR / EST / INF / EST</v>
      </c>
      <c r="E1953" s="2">
        <f>U1953</f>
        <v>3</v>
      </c>
      <c r="F1953" s="2">
        <f>W1953</f>
        <v>4</v>
      </c>
      <c r="G1953" s="2">
        <f>X1953</f>
        <v>2</v>
      </c>
      <c r="H1953" s="2">
        <f>Y1953</f>
        <v>10</v>
      </c>
      <c r="I1953" s="3">
        <f>Z1953</f>
        <v>0</v>
      </c>
      <c r="J1953" s="3">
        <f>AA1953</f>
        <v>0</v>
      </c>
      <c r="K1953" s="3">
        <f>AB1953</f>
        <v>0</v>
      </c>
      <c r="L1953" s="3">
        <f>AC1953</f>
        <v>240</v>
      </c>
      <c r="M1953" s="3">
        <f>AD1953</f>
        <v>240</v>
      </c>
      <c r="N1953" s="3">
        <f>AE1953</f>
        <v>240</v>
      </c>
      <c r="O1953" s="3">
        <f>AF1953</f>
        <v>240</v>
      </c>
      <c r="P1953" s="3">
        <f>AG1953</f>
        <v>0</v>
      </c>
      <c r="Q1953" s="3">
        <f>AH1953</f>
        <v>0</v>
      </c>
      <c r="R1953" t="s">
        <v>4816</v>
      </c>
      <c r="S1953">
        <v>89</v>
      </c>
      <c r="T1953">
        <v>11561</v>
      </c>
      <c r="U1953">
        <v>3</v>
      </c>
      <c r="V1953" t="s">
        <v>2462</v>
      </c>
      <c r="W1953">
        <v>4</v>
      </c>
      <c r="X1953">
        <v>2</v>
      </c>
      <c r="Y1953">
        <v>10</v>
      </c>
      <c r="Z1953">
        <v>0</v>
      </c>
      <c r="AA1953">
        <v>0</v>
      </c>
      <c r="AB1953">
        <v>0</v>
      </c>
      <c r="AC1953">
        <v>240</v>
      </c>
      <c r="AD1953">
        <v>240</v>
      </c>
      <c r="AE1953">
        <v>240</v>
      </c>
      <c r="AF1953">
        <v>240</v>
      </c>
      <c r="AG1953">
        <v>0</v>
      </c>
      <c r="AH1953">
        <v>0</v>
      </c>
      <c r="AI1953" t="s">
        <v>109</v>
      </c>
      <c r="AJ1953" t="s">
        <v>24</v>
      </c>
      <c r="AK1953" t="s">
        <v>28</v>
      </c>
      <c r="AL1953">
        <v>2010</v>
      </c>
      <c r="AM1953">
        <v>14</v>
      </c>
      <c r="AN1953" t="s">
        <v>59</v>
      </c>
      <c r="AO1953" t="s">
        <v>231</v>
      </c>
    </row>
    <row r="1954" spans="1:41" x14ac:dyDescent="0.25">
      <c r="A1954">
        <f>MAX(A$8:A1953)+1</f>
        <v>1946</v>
      </c>
      <c r="B1954" s="2">
        <f>T1954</f>
        <v>11561</v>
      </c>
      <c r="C1954" s="2">
        <f>S1954</f>
        <v>52</v>
      </c>
      <c r="D1954" s="2" t="str">
        <f>AO1954</f>
        <v>OP / CAT3F / INF A / CAT</v>
      </c>
      <c r="E1954" s="2">
        <f>U1954</f>
        <v>8</v>
      </c>
      <c r="F1954" s="2">
        <f>W1954</f>
        <v>1</v>
      </c>
      <c r="G1954" s="2">
        <f>X1954</f>
        <v>2</v>
      </c>
      <c r="H1954" s="2">
        <f>Y1954</f>
        <v>10</v>
      </c>
      <c r="I1954" s="3">
        <f>Z1954</f>
        <v>0</v>
      </c>
      <c r="J1954" s="3">
        <f>AA1954</f>
        <v>0</v>
      </c>
      <c r="K1954" s="3">
        <f>AB1954</f>
        <v>160</v>
      </c>
      <c r="L1954" s="3">
        <f>AC1954</f>
        <v>160</v>
      </c>
      <c r="M1954" s="3">
        <f>AD1954</f>
        <v>160</v>
      </c>
      <c r="N1954" s="3">
        <f>AE1954</f>
        <v>160</v>
      </c>
      <c r="O1954" s="3">
        <f>AF1954</f>
        <v>160</v>
      </c>
      <c r="P1954" s="3">
        <f>AG1954</f>
        <v>0</v>
      </c>
      <c r="Q1954" s="3">
        <f>AH1954</f>
        <v>0</v>
      </c>
      <c r="R1954" t="s">
        <v>115</v>
      </c>
      <c r="S1954">
        <v>52</v>
      </c>
      <c r="T1954">
        <v>11561</v>
      </c>
      <c r="U1954">
        <v>8</v>
      </c>
      <c r="V1954" t="s">
        <v>4962</v>
      </c>
      <c r="W1954">
        <v>1</v>
      </c>
      <c r="X1954">
        <v>2</v>
      </c>
      <c r="Y1954">
        <v>10</v>
      </c>
      <c r="Z1954">
        <v>0</v>
      </c>
      <c r="AA1954">
        <v>0</v>
      </c>
      <c r="AB1954">
        <v>160</v>
      </c>
      <c r="AC1954">
        <v>160</v>
      </c>
      <c r="AD1954">
        <v>160</v>
      </c>
      <c r="AE1954">
        <v>160</v>
      </c>
      <c r="AF1954">
        <v>160</v>
      </c>
      <c r="AG1954">
        <v>0</v>
      </c>
      <c r="AH1954">
        <v>0</v>
      </c>
      <c r="AI1954" t="s">
        <v>109</v>
      </c>
      <c r="AJ1954" t="s">
        <v>24</v>
      </c>
      <c r="AK1954" t="s">
        <v>28</v>
      </c>
      <c r="AL1954">
        <v>2010</v>
      </c>
      <c r="AM1954">
        <v>14</v>
      </c>
      <c r="AN1954" t="s">
        <v>59</v>
      </c>
      <c r="AO1954" t="s">
        <v>116</v>
      </c>
    </row>
    <row r="1955" spans="1:41" x14ac:dyDescent="0.25">
      <c r="A1955">
        <f>MAX(A$8:A1954)+1</f>
        <v>1947</v>
      </c>
      <c r="B1955" s="2">
        <f>T1955</f>
        <v>11561</v>
      </c>
      <c r="C1955" s="2">
        <f>S1955</f>
        <v>117</v>
      </c>
      <c r="D1955" s="2" t="str">
        <f>AO1955</f>
        <v>CAMP / CAT / ABS / CAT</v>
      </c>
      <c r="E1955" s="2">
        <f>U1955</f>
        <v>2</v>
      </c>
      <c r="F1955" s="2">
        <f>W1955</f>
        <v>2</v>
      </c>
      <c r="G1955" s="2">
        <f>X1955</f>
        <v>15</v>
      </c>
      <c r="H1955" s="2">
        <f>Y1955</f>
        <v>10</v>
      </c>
      <c r="I1955" s="3">
        <f>Z1955</f>
        <v>0</v>
      </c>
      <c r="J1955" s="3">
        <f>AA1955</f>
        <v>0</v>
      </c>
      <c r="K1955" s="3">
        <f>AB1955</f>
        <v>600</v>
      </c>
      <c r="L1955" s="3">
        <f>AC1955</f>
        <v>600</v>
      </c>
      <c r="M1955" s="3">
        <f>AD1955</f>
        <v>600</v>
      </c>
      <c r="N1955" s="3">
        <f>AE1955</f>
        <v>600</v>
      </c>
      <c r="O1955" s="3">
        <f>AF1955</f>
        <v>600</v>
      </c>
      <c r="P1955" s="3">
        <f>AG1955</f>
        <v>0</v>
      </c>
      <c r="Q1955" s="3">
        <f>AH1955</f>
        <v>0</v>
      </c>
      <c r="R1955" t="s">
        <v>5295</v>
      </c>
      <c r="S1955">
        <v>117</v>
      </c>
      <c r="T1955">
        <v>11561</v>
      </c>
      <c r="U1955">
        <v>2</v>
      </c>
      <c r="V1955" t="s">
        <v>5284</v>
      </c>
      <c r="W1955">
        <v>2</v>
      </c>
      <c r="X1955">
        <v>15</v>
      </c>
      <c r="Y1955">
        <v>10</v>
      </c>
      <c r="Z1955">
        <v>0</v>
      </c>
      <c r="AA1955">
        <v>0</v>
      </c>
      <c r="AB1955">
        <v>600</v>
      </c>
      <c r="AC1955">
        <v>600</v>
      </c>
      <c r="AD1955">
        <v>600</v>
      </c>
      <c r="AE1955">
        <v>600</v>
      </c>
      <c r="AF1955">
        <v>600</v>
      </c>
      <c r="AG1955">
        <v>0</v>
      </c>
      <c r="AH1955">
        <v>0</v>
      </c>
      <c r="AI1955" t="s">
        <v>109</v>
      </c>
      <c r="AJ1955" t="s">
        <v>24</v>
      </c>
      <c r="AK1955" t="s">
        <v>28</v>
      </c>
      <c r="AL1955">
        <v>2010</v>
      </c>
      <c r="AM1955">
        <v>14</v>
      </c>
      <c r="AN1955" t="s">
        <v>59</v>
      </c>
      <c r="AO1955" t="s">
        <v>30</v>
      </c>
    </row>
    <row r="1956" spans="1:41" x14ac:dyDescent="0.25">
      <c r="A1956">
        <f>MAX(A$8:A1955)+1</f>
        <v>1948</v>
      </c>
      <c r="B1956" s="2">
        <f>T1956</f>
        <v>11575</v>
      </c>
      <c r="C1956" s="2">
        <f>S1956</f>
        <v>3</v>
      </c>
      <c r="D1956" s="2" t="str">
        <f>AO1956</f>
        <v>LLIGUES ESTATALS /  /  / EST</v>
      </c>
      <c r="E1956" s="2">
        <f>U1956</f>
        <v>319</v>
      </c>
      <c r="F1956" s="2">
        <f>W1956</f>
        <v>1</v>
      </c>
      <c r="G1956" s="2">
        <f>X1956</f>
        <v>1</v>
      </c>
      <c r="H1956" s="2">
        <f>Y1956</f>
        <v>1</v>
      </c>
      <c r="I1956" s="3">
        <f>Z1956</f>
        <v>0</v>
      </c>
      <c r="J1956" s="3">
        <f>AA1956</f>
        <v>0</v>
      </c>
      <c r="K1956" s="3">
        <f>AB1956</f>
        <v>319</v>
      </c>
      <c r="L1956" s="3">
        <f>AC1956</f>
        <v>0</v>
      </c>
      <c r="M1956" s="3">
        <f>AD1956</f>
        <v>0</v>
      </c>
      <c r="N1956" s="3">
        <f>AE1956</f>
        <v>0</v>
      </c>
      <c r="O1956" s="3">
        <f>AF1956</f>
        <v>0</v>
      </c>
      <c r="P1956" s="3">
        <f>AG1956</f>
        <v>0</v>
      </c>
      <c r="Q1956" s="3">
        <f>AH1956</f>
        <v>0</v>
      </c>
      <c r="R1956" t="s">
        <v>2992</v>
      </c>
      <c r="S1956">
        <v>3</v>
      </c>
      <c r="T1956">
        <v>11575</v>
      </c>
      <c r="U1956">
        <v>319</v>
      </c>
      <c r="V1956" t="s">
        <v>11</v>
      </c>
      <c r="W1956">
        <v>1</v>
      </c>
      <c r="X1956">
        <v>1</v>
      </c>
      <c r="Y1956">
        <v>1</v>
      </c>
      <c r="Z1956">
        <v>0</v>
      </c>
      <c r="AA1956">
        <v>0</v>
      </c>
      <c r="AB1956">
        <v>319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 t="s">
        <v>2993</v>
      </c>
      <c r="AJ1956" t="s">
        <v>864</v>
      </c>
      <c r="AK1956" t="s">
        <v>14</v>
      </c>
      <c r="AL1956">
        <v>1988</v>
      </c>
      <c r="AM1956">
        <v>36</v>
      </c>
      <c r="AN1956" t="s">
        <v>15</v>
      </c>
      <c r="AO1956" t="s">
        <v>1693</v>
      </c>
    </row>
    <row r="1957" spans="1:41" x14ac:dyDescent="0.25">
      <c r="A1957">
        <f>MAX(A$8:A1956)+1</f>
        <v>1949</v>
      </c>
      <c r="B1957" s="2">
        <f>T1957</f>
        <v>11592</v>
      </c>
      <c r="C1957" s="2">
        <f>S1957</f>
        <v>166</v>
      </c>
      <c r="D1957" s="2" t="str">
        <f>AO1957</f>
        <v>OP / CAT1F / CAD B / CAT</v>
      </c>
      <c r="E1957" s="2">
        <f>U1957</f>
        <v>7</v>
      </c>
      <c r="F1957" s="2">
        <f>W1957</f>
        <v>0.5</v>
      </c>
      <c r="G1957" s="2">
        <f>X1957</f>
        <v>3.5</v>
      </c>
      <c r="H1957" s="2">
        <f>Y1957</f>
        <v>10</v>
      </c>
      <c r="I1957" s="3">
        <f>Z1957</f>
        <v>0</v>
      </c>
      <c r="J1957" s="3">
        <f>AA1957</f>
        <v>0</v>
      </c>
      <c r="K1957" s="3">
        <f>AB1957</f>
        <v>122.5</v>
      </c>
      <c r="L1957" s="3">
        <f>AC1957</f>
        <v>122.5</v>
      </c>
      <c r="M1957" s="3">
        <f>AD1957</f>
        <v>122.5</v>
      </c>
      <c r="N1957" s="3">
        <f>AE1957</f>
        <v>122.5</v>
      </c>
      <c r="O1957" s="3">
        <f>AF1957</f>
        <v>0</v>
      </c>
      <c r="P1957" s="3">
        <f>AG1957</f>
        <v>0</v>
      </c>
      <c r="Q1957" s="3">
        <f>AH1957</f>
        <v>0</v>
      </c>
      <c r="R1957" t="s">
        <v>3626</v>
      </c>
      <c r="S1957">
        <v>166</v>
      </c>
      <c r="T1957">
        <v>11592</v>
      </c>
      <c r="U1957">
        <v>7</v>
      </c>
      <c r="V1957" t="s">
        <v>22</v>
      </c>
      <c r="W1957">
        <v>0.5</v>
      </c>
      <c r="X1957">
        <v>3.5</v>
      </c>
      <c r="Y1957">
        <v>10</v>
      </c>
      <c r="Z1957">
        <v>0</v>
      </c>
      <c r="AA1957">
        <v>0</v>
      </c>
      <c r="AB1957">
        <v>122.5</v>
      </c>
      <c r="AC1957">
        <v>122.5</v>
      </c>
      <c r="AD1957">
        <v>122.5</v>
      </c>
      <c r="AE1957">
        <v>122.5</v>
      </c>
      <c r="AF1957">
        <v>0</v>
      </c>
      <c r="AG1957">
        <v>0</v>
      </c>
      <c r="AH1957">
        <v>0</v>
      </c>
      <c r="AI1957" t="s">
        <v>904</v>
      </c>
      <c r="AJ1957" t="s">
        <v>864</v>
      </c>
      <c r="AK1957" t="s">
        <v>14</v>
      </c>
      <c r="AL1957">
        <v>2008</v>
      </c>
      <c r="AM1957">
        <v>16</v>
      </c>
      <c r="AN1957" t="s">
        <v>85</v>
      </c>
      <c r="AO1957" t="s">
        <v>191</v>
      </c>
    </row>
    <row r="1958" spans="1:41" x14ac:dyDescent="0.25">
      <c r="A1958">
        <f>MAX(A$8:A1957)+1</f>
        <v>1950</v>
      </c>
      <c r="B1958" s="2">
        <f>T1958</f>
        <v>11592</v>
      </c>
      <c r="C1958" s="2">
        <f>S1958</f>
        <v>181</v>
      </c>
      <c r="D1958" s="2" t="str">
        <f>AO1958</f>
        <v>CAMP / CAT / CAD / CAT</v>
      </c>
      <c r="E1958" s="2">
        <f>U1958</f>
        <v>1</v>
      </c>
      <c r="F1958" s="2">
        <f>W1958</f>
        <v>2</v>
      </c>
      <c r="G1958" s="2">
        <f>X1958</f>
        <v>3.5</v>
      </c>
      <c r="H1958" s="2">
        <f>Y1958</f>
        <v>10</v>
      </c>
      <c r="I1958" s="3">
        <f>Z1958</f>
        <v>0</v>
      </c>
      <c r="J1958" s="3">
        <f>AA1958</f>
        <v>0</v>
      </c>
      <c r="K1958" s="3">
        <f>AB1958</f>
        <v>0</v>
      </c>
      <c r="L1958" s="3">
        <f>AC1958</f>
        <v>0</v>
      </c>
      <c r="M1958" s="3">
        <f>AD1958</f>
        <v>0</v>
      </c>
      <c r="N1958" s="3">
        <f>AE1958</f>
        <v>70</v>
      </c>
      <c r="O1958" s="3">
        <f>AF1958</f>
        <v>0</v>
      </c>
      <c r="P1958" s="3">
        <f>AG1958</f>
        <v>0</v>
      </c>
      <c r="Q1958" s="3">
        <f>AH1958</f>
        <v>0</v>
      </c>
      <c r="R1958" t="s">
        <v>4143</v>
      </c>
      <c r="S1958">
        <v>181</v>
      </c>
      <c r="T1958">
        <v>11592</v>
      </c>
      <c r="U1958">
        <v>1</v>
      </c>
      <c r="V1958" t="s">
        <v>4113</v>
      </c>
      <c r="W1958">
        <v>2</v>
      </c>
      <c r="X1958">
        <v>3.5</v>
      </c>
      <c r="Y1958">
        <v>10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70</v>
      </c>
      <c r="AF1958">
        <v>0</v>
      </c>
      <c r="AG1958">
        <v>0</v>
      </c>
      <c r="AH1958">
        <v>0</v>
      </c>
      <c r="AI1958" t="s">
        <v>904</v>
      </c>
      <c r="AJ1958" t="s">
        <v>864</v>
      </c>
      <c r="AK1958" t="s">
        <v>14</v>
      </c>
      <c r="AL1958">
        <v>2008</v>
      </c>
      <c r="AM1958">
        <v>16</v>
      </c>
      <c r="AN1958" t="s">
        <v>85</v>
      </c>
      <c r="AO1958" t="s">
        <v>2255</v>
      </c>
    </row>
    <row r="1959" spans="1:41" x14ac:dyDescent="0.25">
      <c r="A1959">
        <f>MAX(A$8:A1958)+1</f>
        <v>1951</v>
      </c>
      <c r="B1959" s="2">
        <f>T1959</f>
        <v>11592</v>
      </c>
      <c r="C1959" s="2">
        <f>S1959</f>
        <v>169</v>
      </c>
      <c r="D1959" s="2" t="str">
        <f>AO1959</f>
        <v>OP / CAT2F / CAD B / CAT</v>
      </c>
      <c r="E1959" s="2">
        <f>U1959</f>
        <v>10</v>
      </c>
      <c r="F1959" s="2">
        <f>W1959</f>
        <v>0.5</v>
      </c>
      <c r="G1959" s="2">
        <f>X1959</f>
        <v>3.5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175</v>
      </c>
      <c r="L1959" s="3">
        <f>AC1959</f>
        <v>175</v>
      </c>
      <c r="M1959" s="3">
        <f>AD1959</f>
        <v>175</v>
      </c>
      <c r="N1959" s="3">
        <f>AE1959</f>
        <v>175</v>
      </c>
      <c r="O1959" s="3">
        <f>AF1959</f>
        <v>0</v>
      </c>
      <c r="P1959" s="3">
        <f>AG1959</f>
        <v>0</v>
      </c>
      <c r="Q1959" s="3">
        <f>AH1959</f>
        <v>0</v>
      </c>
      <c r="R1959" t="s">
        <v>4353</v>
      </c>
      <c r="S1959">
        <v>169</v>
      </c>
      <c r="T1959">
        <v>11592</v>
      </c>
      <c r="U1959">
        <v>10</v>
      </c>
      <c r="V1959" t="s">
        <v>4225</v>
      </c>
      <c r="W1959">
        <v>0.5</v>
      </c>
      <c r="X1959">
        <v>3.5</v>
      </c>
      <c r="Y1959">
        <v>10</v>
      </c>
      <c r="Z1959">
        <v>0</v>
      </c>
      <c r="AA1959">
        <v>0</v>
      </c>
      <c r="AB1959">
        <v>175</v>
      </c>
      <c r="AC1959">
        <v>175</v>
      </c>
      <c r="AD1959">
        <v>175</v>
      </c>
      <c r="AE1959">
        <v>175</v>
      </c>
      <c r="AF1959">
        <v>0</v>
      </c>
      <c r="AG1959">
        <v>0</v>
      </c>
      <c r="AH1959">
        <v>0</v>
      </c>
      <c r="AI1959" t="s">
        <v>904</v>
      </c>
      <c r="AJ1959" t="s">
        <v>864</v>
      </c>
      <c r="AK1959" t="s">
        <v>14</v>
      </c>
      <c r="AL1959">
        <v>2008</v>
      </c>
      <c r="AM1959">
        <v>16</v>
      </c>
      <c r="AN1959" t="s">
        <v>85</v>
      </c>
      <c r="AO1959" t="s">
        <v>2039</v>
      </c>
    </row>
    <row r="1960" spans="1:41" x14ac:dyDescent="0.25">
      <c r="A1960">
        <f>MAX(A$8:A1959)+1</f>
        <v>1952</v>
      </c>
      <c r="B1960" s="2">
        <f>T1960</f>
        <v>11592</v>
      </c>
      <c r="C1960" s="2">
        <f>S1960</f>
        <v>173</v>
      </c>
      <c r="D1960" s="2" t="str">
        <f>AO1960</f>
        <v>OP / CAT3F / CAD B / CAT</v>
      </c>
      <c r="E1960" s="2">
        <f>U1960</f>
        <v>20</v>
      </c>
      <c r="F1960" s="2">
        <f>W1960</f>
        <v>0.5</v>
      </c>
      <c r="G1960" s="2">
        <f>X1960</f>
        <v>3.5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350</v>
      </c>
      <c r="L1960" s="3">
        <f>AC1960</f>
        <v>350</v>
      </c>
      <c r="M1960" s="3">
        <f>AD1960</f>
        <v>350</v>
      </c>
      <c r="N1960" s="3">
        <f>AE1960</f>
        <v>350</v>
      </c>
      <c r="O1960" s="3">
        <f>AF1960</f>
        <v>0</v>
      </c>
      <c r="P1960" s="3">
        <f>AG1960</f>
        <v>0</v>
      </c>
      <c r="Q1960" s="3">
        <f>AH1960</f>
        <v>0</v>
      </c>
      <c r="R1960" t="s">
        <v>2557</v>
      </c>
      <c r="S1960">
        <v>173</v>
      </c>
      <c r="T1960">
        <v>11592</v>
      </c>
      <c r="U1960">
        <v>20</v>
      </c>
      <c r="V1960" t="s">
        <v>4962</v>
      </c>
      <c r="W1960">
        <v>0.5</v>
      </c>
      <c r="X1960">
        <v>3.5</v>
      </c>
      <c r="Y1960">
        <v>10</v>
      </c>
      <c r="Z1960">
        <v>0</v>
      </c>
      <c r="AA1960">
        <v>0</v>
      </c>
      <c r="AB1960">
        <v>350</v>
      </c>
      <c r="AC1960">
        <v>350</v>
      </c>
      <c r="AD1960">
        <v>350</v>
      </c>
      <c r="AE1960">
        <v>350</v>
      </c>
      <c r="AF1960">
        <v>0</v>
      </c>
      <c r="AG1960">
        <v>0</v>
      </c>
      <c r="AH1960">
        <v>0</v>
      </c>
      <c r="AI1960" t="s">
        <v>904</v>
      </c>
      <c r="AJ1960" t="s">
        <v>864</v>
      </c>
      <c r="AK1960" t="s">
        <v>14</v>
      </c>
      <c r="AL1960">
        <v>2008</v>
      </c>
      <c r="AM1960">
        <v>16</v>
      </c>
      <c r="AN1960" t="s">
        <v>85</v>
      </c>
      <c r="AO1960" t="s">
        <v>2554</v>
      </c>
    </row>
    <row r="1961" spans="1:41" x14ac:dyDescent="0.25">
      <c r="A1961">
        <f>MAX(A$8:A1960)+1</f>
        <v>1953</v>
      </c>
      <c r="B1961" s="2">
        <f>T1961</f>
        <v>11633</v>
      </c>
      <c r="C1961" s="2">
        <f>S1961</f>
        <v>3</v>
      </c>
      <c r="D1961" s="2" t="str">
        <f>AO1961</f>
        <v>LLIGUES ESTATALS /  /  / EST</v>
      </c>
      <c r="E1961" s="2">
        <f>U1961</f>
        <v>369.31578947368422</v>
      </c>
      <c r="F1961" s="2">
        <f>W1961</f>
        <v>1</v>
      </c>
      <c r="G1961" s="2">
        <f>X1961</f>
        <v>1</v>
      </c>
      <c r="H1961" s="2">
        <f>Y1961</f>
        <v>1</v>
      </c>
      <c r="I1961" s="3">
        <f>Z1961</f>
        <v>0</v>
      </c>
      <c r="J1961" s="3">
        <f>AA1961</f>
        <v>0</v>
      </c>
      <c r="K1961" s="3">
        <f>AB1961</f>
        <v>369.31578947368422</v>
      </c>
      <c r="L1961" s="3">
        <f>AC1961</f>
        <v>0</v>
      </c>
      <c r="M1961" s="3">
        <f>AD1961</f>
        <v>0</v>
      </c>
      <c r="N1961" s="3">
        <f>AE1961</f>
        <v>0</v>
      </c>
      <c r="O1961" s="3">
        <f>AF1961</f>
        <v>0</v>
      </c>
      <c r="P1961" s="3">
        <f>AG1961</f>
        <v>0</v>
      </c>
      <c r="Q1961" s="3">
        <f>AH1961</f>
        <v>0</v>
      </c>
      <c r="R1961" t="s">
        <v>2994</v>
      </c>
      <c r="S1961">
        <v>3</v>
      </c>
      <c r="T1961">
        <v>11633</v>
      </c>
      <c r="U1961">
        <v>369.31578947368422</v>
      </c>
      <c r="V1961" t="s">
        <v>11</v>
      </c>
      <c r="W1961">
        <v>1</v>
      </c>
      <c r="X1961">
        <v>1</v>
      </c>
      <c r="Y1961">
        <v>1</v>
      </c>
      <c r="Z1961">
        <v>0</v>
      </c>
      <c r="AA1961">
        <v>0</v>
      </c>
      <c r="AB1961">
        <v>369.31578947368422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 t="s">
        <v>657</v>
      </c>
      <c r="AJ1961" t="s">
        <v>635</v>
      </c>
      <c r="AK1961" t="s">
        <v>14</v>
      </c>
      <c r="AL1961">
        <v>2005</v>
      </c>
      <c r="AM1961">
        <v>19</v>
      </c>
      <c r="AN1961" t="s">
        <v>131</v>
      </c>
      <c r="AO1961" t="s">
        <v>1693</v>
      </c>
    </row>
    <row r="1962" spans="1:41" x14ac:dyDescent="0.25">
      <c r="A1962">
        <f>MAX(A$8:A1961)+1</f>
        <v>1954</v>
      </c>
      <c r="B1962" s="2">
        <f>T1962</f>
        <v>11633</v>
      </c>
      <c r="C1962" s="2">
        <f>S1962</f>
        <v>6</v>
      </c>
      <c r="D1962" s="2" t="str">
        <f>AO1962</f>
        <v>OP / VIC / ABS / CAT</v>
      </c>
      <c r="E1962" s="2">
        <f>U1962</f>
        <v>4</v>
      </c>
      <c r="F1962" s="2">
        <f>W1962</f>
        <v>0.25</v>
      </c>
      <c r="G1962" s="2">
        <f>X1962</f>
        <v>15</v>
      </c>
      <c r="H1962" s="2">
        <f>Y1962</f>
        <v>10</v>
      </c>
      <c r="I1962" s="3">
        <f>Z1962</f>
        <v>0</v>
      </c>
      <c r="J1962" s="3">
        <f>AA1962</f>
        <v>0</v>
      </c>
      <c r="K1962" s="3">
        <f>AB1962</f>
        <v>150</v>
      </c>
      <c r="L1962" s="3">
        <f>AC1962</f>
        <v>150</v>
      </c>
      <c r="M1962" s="3">
        <f>AD1962</f>
        <v>0</v>
      </c>
      <c r="N1962" s="3">
        <f>AE1962</f>
        <v>0</v>
      </c>
      <c r="O1962" s="3">
        <f>AF1962</f>
        <v>0</v>
      </c>
      <c r="P1962" s="3">
        <f>AG1962</f>
        <v>0</v>
      </c>
      <c r="Q1962" s="3">
        <f>AH1962</f>
        <v>0</v>
      </c>
      <c r="R1962" t="s">
        <v>3314</v>
      </c>
      <c r="S1962">
        <v>6</v>
      </c>
      <c r="T1962">
        <v>11633</v>
      </c>
      <c r="U1962">
        <v>4</v>
      </c>
      <c r="V1962" t="s">
        <v>22</v>
      </c>
      <c r="W1962">
        <v>0.25</v>
      </c>
      <c r="X1962">
        <v>15</v>
      </c>
      <c r="Y1962">
        <v>10</v>
      </c>
      <c r="Z1962">
        <v>0</v>
      </c>
      <c r="AA1962">
        <v>0</v>
      </c>
      <c r="AB1962">
        <v>150</v>
      </c>
      <c r="AC1962">
        <v>150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 t="s">
        <v>657</v>
      </c>
      <c r="AJ1962" t="s">
        <v>635</v>
      </c>
      <c r="AK1962" t="s">
        <v>14</v>
      </c>
      <c r="AL1962">
        <v>2005</v>
      </c>
      <c r="AM1962">
        <v>19</v>
      </c>
      <c r="AN1962" t="s">
        <v>131</v>
      </c>
      <c r="AO1962" t="s">
        <v>186</v>
      </c>
    </row>
    <row r="1963" spans="1:41" x14ac:dyDescent="0.25">
      <c r="A1963">
        <f>MAX(A$8:A1962)+1</f>
        <v>1955</v>
      </c>
      <c r="B1963" s="2">
        <f>T1963</f>
        <v>11633</v>
      </c>
      <c r="C1963" s="2">
        <f>S1963</f>
        <v>152</v>
      </c>
      <c r="D1963" s="2" t="str">
        <f>AO1963</f>
        <v>OP / OLOT / ABS / CAT</v>
      </c>
      <c r="E1963" s="2">
        <f>U1963</f>
        <v>2</v>
      </c>
      <c r="F1963" s="2">
        <f>W1963</f>
        <v>0.25</v>
      </c>
      <c r="G1963" s="2">
        <f>X1963</f>
        <v>15</v>
      </c>
      <c r="H1963" s="2">
        <f>Y1963</f>
        <v>10</v>
      </c>
      <c r="I1963" s="3">
        <f>Z1963</f>
        <v>0</v>
      </c>
      <c r="J1963" s="3">
        <f>AA1963</f>
        <v>0</v>
      </c>
      <c r="K1963" s="3">
        <f>AB1963</f>
        <v>75</v>
      </c>
      <c r="L1963" s="3">
        <f>AC1963</f>
        <v>75</v>
      </c>
      <c r="M1963" s="3">
        <f>AD1963</f>
        <v>0</v>
      </c>
      <c r="N1963" s="3">
        <f>AE1963</f>
        <v>0</v>
      </c>
      <c r="O1963" s="3">
        <f>AF1963</f>
        <v>0</v>
      </c>
      <c r="P1963" s="3">
        <f>AG1963</f>
        <v>0</v>
      </c>
      <c r="Q1963" s="3">
        <f>AH1963</f>
        <v>0</v>
      </c>
      <c r="R1963" t="s">
        <v>3442</v>
      </c>
      <c r="S1963">
        <v>152</v>
      </c>
      <c r="T1963">
        <v>11633</v>
      </c>
      <c r="U1963">
        <v>2</v>
      </c>
      <c r="V1963" t="s">
        <v>22</v>
      </c>
      <c r="W1963">
        <v>0.25</v>
      </c>
      <c r="X1963">
        <v>15</v>
      </c>
      <c r="Y1963">
        <v>10</v>
      </c>
      <c r="Z1963">
        <v>0</v>
      </c>
      <c r="AA1963">
        <v>0</v>
      </c>
      <c r="AB1963">
        <v>75</v>
      </c>
      <c r="AC1963">
        <v>75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 t="s">
        <v>657</v>
      </c>
      <c r="AJ1963" t="s">
        <v>635</v>
      </c>
      <c r="AK1963" t="s">
        <v>14</v>
      </c>
      <c r="AL1963">
        <v>2005</v>
      </c>
      <c r="AM1963">
        <v>19</v>
      </c>
      <c r="AN1963" t="s">
        <v>131</v>
      </c>
      <c r="AO1963" t="s">
        <v>198</v>
      </c>
    </row>
    <row r="1964" spans="1:41" x14ac:dyDescent="0.25">
      <c r="A1964">
        <f>MAX(A$8:A1963)+1</f>
        <v>1956</v>
      </c>
      <c r="B1964" s="2">
        <f>T1964</f>
        <v>11633</v>
      </c>
      <c r="C1964" s="2">
        <f>S1964</f>
        <v>16</v>
      </c>
      <c r="D1964" s="2" t="str">
        <f>AO1964</f>
        <v>OP / CAT1F / SEN C / CAT</v>
      </c>
      <c r="E1964" s="2">
        <f>U1964</f>
        <v>5</v>
      </c>
      <c r="F1964" s="2">
        <f>W1964</f>
        <v>0.25</v>
      </c>
      <c r="G1964" s="2">
        <f>X1964</f>
        <v>15</v>
      </c>
      <c r="H1964" s="2">
        <f>Y1964</f>
        <v>10</v>
      </c>
      <c r="I1964" s="3">
        <f>Z1964</f>
        <v>0</v>
      </c>
      <c r="J1964" s="3">
        <f>AA1964</f>
        <v>0</v>
      </c>
      <c r="K1964" s="3">
        <f>AB1964</f>
        <v>187.5</v>
      </c>
      <c r="L1964" s="3">
        <f>AC1964</f>
        <v>187.5</v>
      </c>
      <c r="M1964" s="3">
        <f>AD1964</f>
        <v>0</v>
      </c>
      <c r="N1964" s="3">
        <f>AE1964</f>
        <v>0</v>
      </c>
      <c r="O1964" s="3">
        <f>AF1964</f>
        <v>0</v>
      </c>
      <c r="P1964" s="3">
        <f>AG1964</f>
        <v>0</v>
      </c>
      <c r="Q1964" s="3">
        <f>AH1964</f>
        <v>0</v>
      </c>
      <c r="R1964" t="s">
        <v>3792</v>
      </c>
      <c r="S1964">
        <v>16</v>
      </c>
      <c r="T1964">
        <v>11633</v>
      </c>
      <c r="U1964">
        <v>5</v>
      </c>
      <c r="V1964" t="s">
        <v>22</v>
      </c>
      <c r="W1964">
        <v>0.25</v>
      </c>
      <c r="X1964">
        <v>15</v>
      </c>
      <c r="Y1964">
        <v>10</v>
      </c>
      <c r="Z1964">
        <v>0</v>
      </c>
      <c r="AA1964">
        <v>0</v>
      </c>
      <c r="AB1964">
        <v>187.5</v>
      </c>
      <c r="AC1964">
        <v>187.5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 t="s">
        <v>657</v>
      </c>
      <c r="AJ1964" t="s">
        <v>635</v>
      </c>
      <c r="AK1964" t="s">
        <v>14</v>
      </c>
      <c r="AL1964">
        <v>2005</v>
      </c>
      <c r="AM1964">
        <v>19</v>
      </c>
      <c r="AN1964" t="s">
        <v>131</v>
      </c>
      <c r="AO1964" t="s">
        <v>107</v>
      </c>
    </row>
    <row r="1965" spans="1:41" x14ac:dyDescent="0.25">
      <c r="A1965">
        <f>MAX(A$8:A1964)+1</f>
        <v>1957</v>
      </c>
      <c r="B1965" s="2">
        <f>T1965</f>
        <v>11640</v>
      </c>
      <c r="C1965" s="2">
        <f>S1965</f>
        <v>155</v>
      </c>
      <c r="D1965" s="2" t="str">
        <f>AO1965</f>
        <v>OP / CAT1F / INF B / CAT</v>
      </c>
      <c r="E1965" s="2">
        <f>U1965</f>
        <v>7</v>
      </c>
      <c r="F1965" s="2">
        <f>W1965</f>
        <v>0.6</v>
      </c>
      <c r="G1965" s="2">
        <f>X1965</f>
        <v>2</v>
      </c>
      <c r="H1965" s="2">
        <f>Y1965</f>
        <v>10</v>
      </c>
      <c r="I1965" s="3">
        <f>Z1965</f>
        <v>0</v>
      </c>
      <c r="J1965" s="3">
        <f>AA1965</f>
        <v>0</v>
      </c>
      <c r="K1965" s="3">
        <f>AB1965</f>
        <v>84</v>
      </c>
      <c r="L1965" s="3">
        <f>AC1965</f>
        <v>84</v>
      </c>
      <c r="M1965" s="3">
        <f>AD1965</f>
        <v>84</v>
      </c>
      <c r="N1965" s="3">
        <f>AE1965</f>
        <v>84</v>
      </c>
      <c r="O1965" s="3">
        <f>AF1965</f>
        <v>84</v>
      </c>
      <c r="P1965" s="3">
        <f>AG1965</f>
        <v>0</v>
      </c>
      <c r="Q1965" s="3">
        <f>AH1965</f>
        <v>0</v>
      </c>
      <c r="R1965" t="s">
        <v>3683</v>
      </c>
      <c r="S1965">
        <v>155</v>
      </c>
      <c r="T1965">
        <v>11640</v>
      </c>
      <c r="U1965">
        <v>7</v>
      </c>
      <c r="V1965" t="s">
        <v>22</v>
      </c>
      <c r="W1965">
        <v>0.6</v>
      </c>
      <c r="X1965">
        <v>2</v>
      </c>
      <c r="Y1965">
        <v>10</v>
      </c>
      <c r="Z1965">
        <v>0</v>
      </c>
      <c r="AA1965">
        <v>0</v>
      </c>
      <c r="AB1965">
        <v>84</v>
      </c>
      <c r="AC1965">
        <v>84</v>
      </c>
      <c r="AD1965">
        <v>84</v>
      </c>
      <c r="AE1965">
        <v>84</v>
      </c>
      <c r="AF1965">
        <v>84</v>
      </c>
      <c r="AG1965">
        <v>0</v>
      </c>
      <c r="AH1965">
        <v>0</v>
      </c>
      <c r="AI1965" t="s">
        <v>1298</v>
      </c>
      <c r="AJ1965" t="s">
        <v>1255</v>
      </c>
      <c r="AK1965" t="s">
        <v>14</v>
      </c>
      <c r="AL1965">
        <v>2010</v>
      </c>
      <c r="AM1965">
        <v>14</v>
      </c>
      <c r="AN1965" t="s">
        <v>59</v>
      </c>
      <c r="AO1965" t="s">
        <v>103</v>
      </c>
    </row>
    <row r="1966" spans="1:41" x14ac:dyDescent="0.25">
      <c r="A1966">
        <f>MAX(A$8:A1965)+1</f>
        <v>1958</v>
      </c>
      <c r="B1966" s="2">
        <f>T1966</f>
        <v>11640</v>
      </c>
      <c r="C1966" s="2">
        <f>S1966</f>
        <v>79</v>
      </c>
      <c r="D1966" s="2" t="str">
        <f>AO1966</f>
        <v>TOR / ZON / INF / EST</v>
      </c>
      <c r="E1966" s="2">
        <f>U1966</f>
        <v>2</v>
      </c>
      <c r="F1966" s="2">
        <f>W1966</f>
        <v>2</v>
      </c>
      <c r="G1966" s="2">
        <f>X1966</f>
        <v>2</v>
      </c>
      <c r="H1966" s="2">
        <f>Y1966</f>
        <v>10</v>
      </c>
      <c r="I1966" s="3">
        <f>Z1966</f>
        <v>0</v>
      </c>
      <c r="J1966" s="3">
        <f>AA1966</f>
        <v>0</v>
      </c>
      <c r="K1966" s="3">
        <f>AB1966</f>
        <v>0</v>
      </c>
      <c r="L1966" s="3">
        <f>AC1966</f>
        <v>80</v>
      </c>
      <c r="M1966" s="3">
        <f>AD1966</f>
        <v>80</v>
      </c>
      <c r="N1966" s="3">
        <f>AE1966</f>
        <v>80</v>
      </c>
      <c r="O1966" s="3">
        <f>AF1966</f>
        <v>80</v>
      </c>
      <c r="P1966" s="3">
        <f>AG1966</f>
        <v>0</v>
      </c>
      <c r="Q1966" s="3">
        <f>AH1966</f>
        <v>0</v>
      </c>
      <c r="R1966" t="s">
        <v>3941</v>
      </c>
      <c r="S1966">
        <v>79</v>
      </c>
      <c r="T1966">
        <v>11640</v>
      </c>
      <c r="U1966">
        <v>2</v>
      </c>
      <c r="V1966" t="s">
        <v>3882</v>
      </c>
      <c r="W1966">
        <v>2</v>
      </c>
      <c r="X1966">
        <v>2</v>
      </c>
      <c r="Y1966">
        <v>10</v>
      </c>
      <c r="Z1966">
        <v>0</v>
      </c>
      <c r="AA1966">
        <v>0</v>
      </c>
      <c r="AB1966">
        <v>0</v>
      </c>
      <c r="AC1966">
        <v>80</v>
      </c>
      <c r="AD1966">
        <v>80</v>
      </c>
      <c r="AE1966">
        <v>80</v>
      </c>
      <c r="AF1966">
        <v>80</v>
      </c>
      <c r="AG1966">
        <v>0</v>
      </c>
      <c r="AH1966">
        <v>0</v>
      </c>
      <c r="AI1966" t="s">
        <v>1298</v>
      </c>
      <c r="AJ1966" t="s">
        <v>1255</v>
      </c>
      <c r="AK1966" t="s">
        <v>14</v>
      </c>
      <c r="AL1966">
        <v>2010</v>
      </c>
      <c r="AM1966">
        <v>14</v>
      </c>
      <c r="AN1966" t="s">
        <v>59</v>
      </c>
      <c r="AO1966" t="s">
        <v>62</v>
      </c>
    </row>
    <row r="1967" spans="1:41" x14ac:dyDescent="0.25">
      <c r="A1967">
        <f>MAX(A$8:A1966)+1</f>
        <v>1959</v>
      </c>
      <c r="B1967" s="2">
        <f>T1967</f>
        <v>11640</v>
      </c>
      <c r="C1967" s="2">
        <f>S1967</f>
        <v>157</v>
      </c>
      <c r="D1967" s="2" t="str">
        <f>AO1967</f>
        <v>OP / CAT2F / INF B / CAT</v>
      </c>
      <c r="E1967" s="2">
        <f>U1967</f>
        <v>10</v>
      </c>
      <c r="F1967" s="2">
        <f>W1967</f>
        <v>0.6</v>
      </c>
      <c r="G1967" s="2">
        <f>X1967</f>
        <v>2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120</v>
      </c>
      <c r="L1967" s="3">
        <f>AC1967</f>
        <v>120</v>
      </c>
      <c r="M1967" s="3">
        <f>AD1967</f>
        <v>120</v>
      </c>
      <c r="N1967" s="3">
        <f>AE1967</f>
        <v>120</v>
      </c>
      <c r="O1967" s="3">
        <f>AF1967</f>
        <v>120</v>
      </c>
      <c r="P1967" s="3">
        <f>AG1967</f>
        <v>0</v>
      </c>
      <c r="Q1967" s="3">
        <f>AH1967</f>
        <v>0</v>
      </c>
      <c r="R1967" t="s">
        <v>4428</v>
      </c>
      <c r="S1967">
        <v>157</v>
      </c>
      <c r="T1967">
        <v>11640</v>
      </c>
      <c r="U1967">
        <v>10</v>
      </c>
      <c r="V1967" t="s">
        <v>4225</v>
      </c>
      <c r="W1967">
        <v>0.6</v>
      </c>
      <c r="X1967">
        <v>2</v>
      </c>
      <c r="Y1967">
        <v>10</v>
      </c>
      <c r="Z1967">
        <v>0</v>
      </c>
      <c r="AA1967">
        <v>0</v>
      </c>
      <c r="AB1967">
        <v>120</v>
      </c>
      <c r="AC1967">
        <v>120</v>
      </c>
      <c r="AD1967">
        <v>120</v>
      </c>
      <c r="AE1967">
        <v>120</v>
      </c>
      <c r="AF1967">
        <v>120</v>
      </c>
      <c r="AG1967">
        <v>0</v>
      </c>
      <c r="AH1967">
        <v>0</v>
      </c>
      <c r="AI1967" t="s">
        <v>1298</v>
      </c>
      <c r="AJ1967" t="s">
        <v>1255</v>
      </c>
      <c r="AK1967" t="s">
        <v>14</v>
      </c>
      <c r="AL1967">
        <v>2010</v>
      </c>
      <c r="AM1967">
        <v>14</v>
      </c>
      <c r="AN1967" t="s">
        <v>59</v>
      </c>
      <c r="AO1967" t="s">
        <v>4421</v>
      </c>
    </row>
    <row r="1968" spans="1:41" x14ac:dyDescent="0.25">
      <c r="A1968">
        <f>MAX(A$8:A1967)+1</f>
        <v>1960</v>
      </c>
      <c r="B1968" s="2">
        <f>T1968</f>
        <v>11640</v>
      </c>
      <c r="C1968" s="2">
        <f>S1968</f>
        <v>52</v>
      </c>
      <c r="D1968" s="2" t="str">
        <f>AO1968</f>
        <v>OP / CAT3F / INF A / CAT</v>
      </c>
      <c r="E1968" s="2">
        <f>U1968</f>
        <v>4</v>
      </c>
      <c r="F1968" s="2">
        <f>W1968</f>
        <v>1</v>
      </c>
      <c r="G1968" s="2">
        <f>X1968</f>
        <v>2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80</v>
      </c>
      <c r="L1968" s="3">
        <f>AC1968</f>
        <v>80</v>
      </c>
      <c r="M1968" s="3">
        <f>AD1968</f>
        <v>80</v>
      </c>
      <c r="N1968" s="3">
        <f>AE1968</f>
        <v>80</v>
      </c>
      <c r="O1968" s="3">
        <f>AF1968</f>
        <v>80</v>
      </c>
      <c r="P1968" s="3">
        <f>AG1968</f>
        <v>0</v>
      </c>
      <c r="Q1968" s="3">
        <f>AH1968</f>
        <v>0</v>
      </c>
      <c r="R1968" t="s">
        <v>5098</v>
      </c>
      <c r="S1968">
        <v>52</v>
      </c>
      <c r="T1968">
        <v>11640</v>
      </c>
      <c r="U1968">
        <v>4</v>
      </c>
      <c r="V1968" t="s">
        <v>4962</v>
      </c>
      <c r="W1968">
        <v>1</v>
      </c>
      <c r="X1968">
        <v>2</v>
      </c>
      <c r="Y1968">
        <v>10</v>
      </c>
      <c r="Z1968">
        <v>0</v>
      </c>
      <c r="AA1968">
        <v>0</v>
      </c>
      <c r="AB1968">
        <v>80</v>
      </c>
      <c r="AC1968">
        <v>80</v>
      </c>
      <c r="AD1968">
        <v>80</v>
      </c>
      <c r="AE1968">
        <v>80</v>
      </c>
      <c r="AF1968">
        <v>80</v>
      </c>
      <c r="AG1968">
        <v>0</v>
      </c>
      <c r="AH1968">
        <v>0</v>
      </c>
      <c r="AI1968" t="s">
        <v>1298</v>
      </c>
      <c r="AJ1968" t="s">
        <v>1255</v>
      </c>
      <c r="AK1968" t="s">
        <v>14</v>
      </c>
      <c r="AL1968">
        <v>2010</v>
      </c>
      <c r="AM1968">
        <v>14</v>
      </c>
      <c r="AN1968" t="s">
        <v>59</v>
      </c>
      <c r="AO1968" t="s">
        <v>116</v>
      </c>
    </row>
    <row r="1969" spans="1:41" x14ac:dyDescent="0.25">
      <c r="A1969">
        <f>MAX(A$8:A1968)+1</f>
        <v>1961</v>
      </c>
      <c r="B1969" s="2">
        <f>T1969</f>
        <v>11643</v>
      </c>
      <c r="C1969" s="2">
        <f>S1969</f>
        <v>66</v>
      </c>
      <c r="D1969" s="2" t="str">
        <f>AO1969</f>
        <v>TOP / CAT / INF / CAT</v>
      </c>
      <c r="E1969" s="2">
        <f>U1969</f>
        <v>8</v>
      </c>
      <c r="F1969" s="2">
        <f>W1969</f>
        <v>2</v>
      </c>
      <c r="G1969" s="2">
        <f>X1969</f>
        <v>2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0</v>
      </c>
      <c r="L1969" s="3">
        <f>AC1969</f>
        <v>0</v>
      </c>
      <c r="M1969" s="3">
        <f>AD1969</f>
        <v>0</v>
      </c>
      <c r="N1969" s="3">
        <f>AE1969</f>
        <v>0</v>
      </c>
      <c r="O1969" s="3">
        <f>AF1969</f>
        <v>320</v>
      </c>
      <c r="P1969" s="3">
        <f>AG1969</f>
        <v>0</v>
      </c>
      <c r="Q1969" s="3">
        <f>AH1969</f>
        <v>0</v>
      </c>
      <c r="R1969" t="s">
        <v>2622</v>
      </c>
      <c r="S1969">
        <v>66</v>
      </c>
      <c r="T1969">
        <v>11643</v>
      </c>
      <c r="U1969">
        <v>8</v>
      </c>
      <c r="V1969" t="s">
        <v>11</v>
      </c>
      <c r="W1969">
        <v>2</v>
      </c>
      <c r="X1969">
        <v>2</v>
      </c>
      <c r="Y1969">
        <v>10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320</v>
      </c>
      <c r="AG1969">
        <v>0</v>
      </c>
      <c r="AH1969">
        <v>0</v>
      </c>
      <c r="AI1969" t="s">
        <v>533</v>
      </c>
      <c r="AJ1969" t="s">
        <v>532</v>
      </c>
      <c r="AK1969" t="s">
        <v>14</v>
      </c>
      <c r="AL1969">
        <v>2011</v>
      </c>
      <c r="AM1969">
        <v>13</v>
      </c>
      <c r="AN1969" t="s">
        <v>25</v>
      </c>
      <c r="AO1969" t="s">
        <v>320</v>
      </c>
    </row>
    <row r="1970" spans="1:41" x14ac:dyDescent="0.25">
      <c r="A1970">
        <f>MAX(A$8:A1969)+1</f>
        <v>1962</v>
      </c>
      <c r="B1970" s="2">
        <f>T1970</f>
        <v>11643</v>
      </c>
      <c r="C1970" s="2">
        <f>S1970</f>
        <v>134</v>
      </c>
      <c r="D1970" s="2" t="str">
        <f>AO1970</f>
        <v>CAMP / ESP / ALE / EST</v>
      </c>
      <c r="E1970" s="2">
        <f>U1970</f>
        <v>2</v>
      </c>
      <c r="F1970" s="2">
        <f>W1970</f>
        <v>4</v>
      </c>
      <c r="G1970" s="2">
        <f>X1970</f>
        <v>1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0</v>
      </c>
      <c r="L1970" s="3">
        <f>AC1970</f>
        <v>0</v>
      </c>
      <c r="M1970" s="3">
        <f>AD1970</f>
        <v>0</v>
      </c>
      <c r="N1970" s="3">
        <f>AE1970</f>
        <v>0</v>
      </c>
      <c r="O1970" s="3">
        <f>AF1970</f>
        <v>0</v>
      </c>
      <c r="P1970" s="3">
        <f>AG1970</f>
        <v>0</v>
      </c>
      <c r="Q1970" s="3">
        <f>AH1970</f>
        <v>0</v>
      </c>
      <c r="R1970" t="s">
        <v>534</v>
      </c>
      <c r="S1970">
        <v>134</v>
      </c>
      <c r="T1970">
        <v>11643</v>
      </c>
      <c r="U1970">
        <v>2</v>
      </c>
      <c r="V1970" t="s">
        <v>11</v>
      </c>
      <c r="W1970">
        <v>4</v>
      </c>
      <c r="X1970">
        <v>1</v>
      </c>
      <c r="Y1970">
        <v>10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 t="s">
        <v>533</v>
      </c>
      <c r="AJ1970" t="s">
        <v>532</v>
      </c>
      <c r="AK1970" t="s">
        <v>14</v>
      </c>
      <c r="AL1970">
        <v>2011</v>
      </c>
      <c r="AM1970">
        <v>13</v>
      </c>
      <c r="AN1970" t="s">
        <v>25</v>
      </c>
      <c r="AO1970" t="s">
        <v>112</v>
      </c>
    </row>
    <row r="1971" spans="1:41" x14ac:dyDescent="0.25">
      <c r="A1971">
        <f>MAX(A$8:A1970)+1</f>
        <v>1963</v>
      </c>
      <c r="B1971" s="2">
        <f>T1971</f>
        <v>11643</v>
      </c>
      <c r="C1971" s="2">
        <f>S1971</f>
        <v>3</v>
      </c>
      <c r="D1971" s="2" t="str">
        <f>AO1971</f>
        <v>LLIGUES ESTATALS /  /  / EST</v>
      </c>
      <c r="E1971" s="2">
        <f>U1971</f>
        <v>387.28571428571428</v>
      </c>
      <c r="F1971" s="2">
        <f>W1971</f>
        <v>1</v>
      </c>
      <c r="G1971" s="2">
        <f>X1971</f>
        <v>1</v>
      </c>
      <c r="H1971" s="2">
        <f>Y1971</f>
        <v>1</v>
      </c>
      <c r="I1971" s="3">
        <f>Z1971</f>
        <v>0</v>
      </c>
      <c r="J1971" s="3">
        <f>AA1971</f>
        <v>0</v>
      </c>
      <c r="K1971" s="3">
        <f>AB1971</f>
        <v>387.28571428571428</v>
      </c>
      <c r="L1971" s="3">
        <f>AC1971</f>
        <v>0</v>
      </c>
      <c r="M1971" s="3">
        <f>AD1971</f>
        <v>0</v>
      </c>
      <c r="N1971" s="3">
        <f>AE1971</f>
        <v>0</v>
      </c>
      <c r="O1971" s="3">
        <f>AF1971</f>
        <v>0</v>
      </c>
      <c r="P1971" s="3">
        <f>AG1971</f>
        <v>0</v>
      </c>
      <c r="Q1971" s="3">
        <f>AH1971</f>
        <v>0</v>
      </c>
      <c r="R1971" t="s">
        <v>2995</v>
      </c>
      <c r="S1971">
        <v>3</v>
      </c>
      <c r="T1971">
        <v>11643</v>
      </c>
      <c r="U1971">
        <v>387.28571428571428</v>
      </c>
      <c r="V1971" t="s">
        <v>11</v>
      </c>
      <c r="W1971">
        <v>1</v>
      </c>
      <c r="X1971">
        <v>1</v>
      </c>
      <c r="Y1971">
        <v>1</v>
      </c>
      <c r="Z1971">
        <v>0</v>
      </c>
      <c r="AA1971">
        <v>0</v>
      </c>
      <c r="AB1971">
        <v>387.28571428571428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 t="s">
        <v>533</v>
      </c>
      <c r="AJ1971" t="s">
        <v>532</v>
      </c>
      <c r="AK1971" t="s">
        <v>14</v>
      </c>
      <c r="AL1971">
        <v>2011</v>
      </c>
      <c r="AM1971">
        <v>13</v>
      </c>
      <c r="AN1971" t="s">
        <v>25</v>
      </c>
      <c r="AO1971" t="s">
        <v>1693</v>
      </c>
    </row>
    <row r="1972" spans="1:41" x14ac:dyDescent="0.25">
      <c r="A1972">
        <f>MAX(A$8:A1971)+1</f>
        <v>1964</v>
      </c>
      <c r="B1972" s="2">
        <f>T1972</f>
        <v>11643</v>
      </c>
      <c r="C1972" s="2">
        <f>S1972</f>
        <v>2</v>
      </c>
      <c r="D1972" s="2" t="str">
        <f>AO1972</f>
        <v>RQ / RFETM / ABS / EST</v>
      </c>
      <c r="E1972" s="2">
        <f>U1972</f>
        <v>195</v>
      </c>
      <c r="F1972" s="2">
        <f>W1972</f>
        <v>0.1</v>
      </c>
      <c r="G1972" s="2">
        <f>X1972</f>
        <v>1</v>
      </c>
      <c r="H1972" s="2">
        <f>Y1972</f>
        <v>10</v>
      </c>
      <c r="I1972" s="3">
        <f>Z1972</f>
        <v>0</v>
      </c>
      <c r="J1972" s="3">
        <f>AA1972</f>
        <v>0</v>
      </c>
      <c r="K1972" s="3">
        <f>AB1972</f>
        <v>195</v>
      </c>
      <c r="L1972" s="3">
        <f>AC1972</f>
        <v>0</v>
      </c>
      <c r="M1972" s="3">
        <f>AD1972</f>
        <v>0</v>
      </c>
      <c r="N1972" s="3">
        <f>AE1972</f>
        <v>0</v>
      </c>
      <c r="O1972" s="3">
        <f>AF1972</f>
        <v>0</v>
      </c>
      <c r="P1972" s="3">
        <f>AG1972</f>
        <v>0</v>
      </c>
      <c r="Q1972" s="3">
        <f>AH1972</f>
        <v>0</v>
      </c>
      <c r="R1972" t="s">
        <v>535</v>
      </c>
      <c r="S1972">
        <v>2</v>
      </c>
      <c r="T1972">
        <v>11643</v>
      </c>
      <c r="U1972">
        <v>195</v>
      </c>
      <c r="V1972" t="s">
        <v>11</v>
      </c>
      <c r="W1972">
        <v>0.1</v>
      </c>
      <c r="X1972">
        <v>1</v>
      </c>
      <c r="Y1972">
        <v>10</v>
      </c>
      <c r="Z1972">
        <v>0</v>
      </c>
      <c r="AA1972">
        <v>0</v>
      </c>
      <c r="AB1972">
        <v>195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 t="s">
        <v>533</v>
      </c>
      <c r="AJ1972" t="s">
        <v>532</v>
      </c>
      <c r="AK1972" t="s">
        <v>14</v>
      </c>
      <c r="AL1972">
        <v>2011</v>
      </c>
      <c r="AM1972">
        <v>13</v>
      </c>
      <c r="AN1972" t="s">
        <v>25</v>
      </c>
      <c r="AO1972" t="s">
        <v>16</v>
      </c>
    </row>
    <row r="1973" spans="1:41" x14ac:dyDescent="0.25">
      <c r="A1973">
        <f>MAX(A$8:A1972)+1</f>
        <v>1965</v>
      </c>
      <c r="B1973" s="2">
        <f>T1973</f>
        <v>11643</v>
      </c>
      <c r="C1973" s="2">
        <f>S1973</f>
        <v>152</v>
      </c>
      <c r="D1973" s="2" t="str">
        <f>AO1973</f>
        <v>OP / OLOT / ABS / CAT</v>
      </c>
      <c r="E1973" s="2">
        <f>U1973</f>
        <v>1</v>
      </c>
      <c r="F1973" s="2">
        <f>W1973</f>
        <v>0.25</v>
      </c>
      <c r="G1973" s="2">
        <f>X1973</f>
        <v>15</v>
      </c>
      <c r="H1973" s="2">
        <f>Y1973</f>
        <v>10</v>
      </c>
      <c r="I1973" s="3">
        <f>Z1973</f>
        <v>0</v>
      </c>
      <c r="J1973" s="3">
        <f>AA1973</f>
        <v>0</v>
      </c>
      <c r="K1973" s="3">
        <f>AB1973</f>
        <v>37.5</v>
      </c>
      <c r="L1973" s="3">
        <f>AC1973</f>
        <v>37.5</v>
      </c>
      <c r="M1973" s="3">
        <f>AD1973</f>
        <v>37.5</v>
      </c>
      <c r="N1973" s="3">
        <f>AE1973</f>
        <v>37.5</v>
      </c>
      <c r="O1973" s="3">
        <f>AF1973</f>
        <v>37.5</v>
      </c>
      <c r="P1973" s="3">
        <f>AG1973</f>
        <v>0</v>
      </c>
      <c r="Q1973" s="3">
        <f>AH1973</f>
        <v>0</v>
      </c>
      <c r="R1973" t="s">
        <v>3447</v>
      </c>
      <c r="S1973">
        <v>152</v>
      </c>
      <c r="T1973">
        <v>11643</v>
      </c>
      <c r="U1973">
        <v>1</v>
      </c>
      <c r="V1973" t="s">
        <v>22</v>
      </c>
      <c r="W1973">
        <v>0.25</v>
      </c>
      <c r="X1973">
        <v>15</v>
      </c>
      <c r="Y1973">
        <v>10</v>
      </c>
      <c r="Z1973">
        <v>0</v>
      </c>
      <c r="AA1973">
        <v>0</v>
      </c>
      <c r="AB1973">
        <v>37.5</v>
      </c>
      <c r="AC1973">
        <v>37.5</v>
      </c>
      <c r="AD1973">
        <v>37.5</v>
      </c>
      <c r="AE1973">
        <v>37.5</v>
      </c>
      <c r="AF1973">
        <v>37.5</v>
      </c>
      <c r="AG1973">
        <v>0</v>
      </c>
      <c r="AH1973">
        <v>0</v>
      </c>
      <c r="AI1973" t="s">
        <v>533</v>
      </c>
      <c r="AJ1973" t="s">
        <v>532</v>
      </c>
      <c r="AK1973" t="s">
        <v>14</v>
      </c>
      <c r="AL1973">
        <v>2011</v>
      </c>
      <c r="AM1973">
        <v>13</v>
      </c>
      <c r="AN1973" t="s">
        <v>25</v>
      </c>
      <c r="AO1973" t="s">
        <v>198</v>
      </c>
    </row>
    <row r="1974" spans="1:41" x14ac:dyDescent="0.25">
      <c r="A1974">
        <f>MAX(A$8:A1973)+1</f>
        <v>1966</v>
      </c>
      <c r="B1974" s="2">
        <f>T1974</f>
        <v>11643</v>
      </c>
      <c r="C1974" s="2">
        <f>S1974</f>
        <v>165</v>
      </c>
      <c r="D1974" s="2" t="str">
        <f>AO1974</f>
        <v>OP / CAT1F / CAD A / CAT</v>
      </c>
      <c r="E1974" s="2">
        <f>U1974</f>
        <v>12</v>
      </c>
      <c r="F1974" s="2">
        <f>W1974</f>
        <v>1</v>
      </c>
      <c r="G1974" s="2">
        <f>X1974</f>
        <v>3.5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420</v>
      </c>
      <c r="L1974" s="3">
        <f>AC1974</f>
        <v>420</v>
      </c>
      <c r="M1974" s="3">
        <f>AD1974</f>
        <v>420</v>
      </c>
      <c r="N1974" s="3">
        <f>AE1974</f>
        <v>420</v>
      </c>
      <c r="O1974" s="3">
        <f>AF1974</f>
        <v>420</v>
      </c>
      <c r="P1974" s="3">
        <f>AG1974</f>
        <v>0</v>
      </c>
      <c r="Q1974" s="3">
        <f>AH1974</f>
        <v>0</v>
      </c>
      <c r="R1974" t="s">
        <v>536</v>
      </c>
      <c r="S1974">
        <v>165</v>
      </c>
      <c r="T1974">
        <v>11643</v>
      </c>
      <c r="U1974">
        <v>12</v>
      </c>
      <c r="V1974" t="s">
        <v>22</v>
      </c>
      <c r="W1974">
        <v>1</v>
      </c>
      <c r="X1974">
        <v>3.5</v>
      </c>
      <c r="Y1974">
        <v>10</v>
      </c>
      <c r="Z1974">
        <v>0</v>
      </c>
      <c r="AA1974">
        <v>0</v>
      </c>
      <c r="AB1974">
        <v>420</v>
      </c>
      <c r="AC1974">
        <v>420</v>
      </c>
      <c r="AD1974">
        <v>420</v>
      </c>
      <c r="AE1974">
        <v>420</v>
      </c>
      <c r="AF1974">
        <v>420</v>
      </c>
      <c r="AG1974">
        <v>0</v>
      </c>
      <c r="AH1974">
        <v>0</v>
      </c>
      <c r="AI1974" t="s">
        <v>533</v>
      </c>
      <c r="AJ1974" t="s">
        <v>532</v>
      </c>
      <c r="AK1974" t="s">
        <v>14</v>
      </c>
      <c r="AL1974">
        <v>2011</v>
      </c>
      <c r="AM1974">
        <v>13</v>
      </c>
      <c r="AN1974" t="s">
        <v>25</v>
      </c>
      <c r="AO1974" t="s">
        <v>187</v>
      </c>
    </row>
    <row r="1975" spans="1:41" x14ac:dyDescent="0.25">
      <c r="A1975">
        <f>MAX(A$8:A1974)+1</f>
        <v>1967</v>
      </c>
      <c r="B1975" s="2">
        <f>T1975</f>
        <v>11643</v>
      </c>
      <c r="C1975" s="2">
        <f>S1975</f>
        <v>79</v>
      </c>
      <c r="D1975" s="2" t="str">
        <f>AO1975</f>
        <v>TOR / ZON / INF / EST</v>
      </c>
      <c r="E1975" s="2">
        <f>U1975</f>
        <v>7.5</v>
      </c>
      <c r="F1975" s="2">
        <f>W1975</f>
        <v>2</v>
      </c>
      <c r="G1975" s="2">
        <f>X1975</f>
        <v>2</v>
      </c>
      <c r="H1975" s="2">
        <f>Y1975</f>
        <v>10</v>
      </c>
      <c r="I1975" s="3">
        <f>Z1975</f>
        <v>0</v>
      </c>
      <c r="J1975" s="3">
        <f>AA1975</f>
        <v>0</v>
      </c>
      <c r="K1975" s="3">
        <f>AB1975</f>
        <v>0</v>
      </c>
      <c r="L1975" s="3">
        <f>AC1975</f>
        <v>300</v>
      </c>
      <c r="M1975" s="3">
        <f>AD1975</f>
        <v>300</v>
      </c>
      <c r="N1975" s="3">
        <f>AE1975</f>
        <v>300</v>
      </c>
      <c r="O1975" s="3">
        <f>AF1975</f>
        <v>300</v>
      </c>
      <c r="P1975" s="3">
        <f>AG1975</f>
        <v>0</v>
      </c>
      <c r="Q1975" s="3">
        <f>AH1975</f>
        <v>0</v>
      </c>
      <c r="R1975" t="s">
        <v>3928</v>
      </c>
      <c r="S1975">
        <v>79</v>
      </c>
      <c r="T1975">
        <v>11643</v>
      </c>
      <c r="U1975">
        <v>7.5</v>
      </c>
      <c r="V1975" t="s">
        <v>3882</v>
      </c>
      <c r="W1975">
        <v>2</v>
      </c>
      <c r="X1975">
        <v>2</v>
      </c>
      <c r="Y1975">
        <v>10</v>
      </c>
      <c r="Z1975">
        <v>0</v>
      </c>
      <c r="AA1975">
        <v>0</v>
      </c>
      <c r="AB1975">
        <v>0</v>
      </c>
      <c r="AC1975">
        <v>300</v>
      </c>
      <c r="AD1975">
        <v>300</v>
      </c>
      <c r="AE1975">
        <v>300</v>
      </c>
      <c r="AF1975">
        <v>300</v>
      </c>
      <c r="AG1975">
        <v>0</v>
      </c>
      <c r="AH1975">
        <v>0</v>
      </c>
      <c r="AI1975" t="s">
        <v>533</v>
      </c>
      <c r="AJ1975" t="s">
        <v>532</v>
      </c>
      <c r="AK1975" t="s">
        <v>14</v>
      </c>
      <c r="AL1975">
        <v>2011</v>
      </c>
      <c r="AM1975">
        <v>13</v>
      </c>
      <c r="AN1975" t="s">
        <v>25</v>
      </c>
      <c r="AO1975" t="s">
        <v>62</v>
      </c>
    </row>
    <row r="1976" spans="1:41" x14ac:dyDescent="0.25">
      <c r="A1976">
        <f>MAX(A$8:A1975)+1</f>
        <v>1968</v>
      </c>
      <c r="B1976" s="2">
        <f>T1976</f>
        <v>11643</v>
      </c>
      <c r="C1976" s="2">
        <f>S1976</f>
        <v>181</v>
      </c>
      <c r="D1976" s="2" t="str">
        <f>AO1976</f>
        <v>CAMP / CAT / CAD / CAT</v>
      </c>
      <c r="E1976" s="2">
        <f>U1976</f>
        <v>2</v>
      </c>
      <c r="F1976" s="2">
        <f>W1976</f>
        <v>2</v>
      </c>
      <c r="G1976" s="2">
        <f>X1976</f>
        <v>3.5</v>
      </c>
      <c r="H1976" s="2">
        <f>Y1976</f>
        <v>10</v>
      </c>
      <c r="I1976" s="3">
        <f>Z1976</f>
        <v>0</v>
      </c>
      <c r="J1976" s="3">
        <f>AA1976</f>
        <v>0</v>
      </c>
      <c r="K1976" s="3">
        <f>AB1976</f>
        <v>0</v>
      </c>
      <c r="L1976" s="3">
        <f>AC1976</f>
        <v>0</v>
      </c>
      <c r="M1976" s="3">
        <f>AD1976</f>
        <v>0</v>
      </c>
      <c r="N1976" s="3">
        <f>AE1976</f>
        <v>140</v>
      </c>
      <c r="O1976" s="3">
        <f>AF1976</f>
        <v>140</v>
      </c>
      <c r="P1976" s="3">
        <f>AG1976</f>
        <v>0</v>
      </c>
      <c r="Q1976" s="3">
        <f>AH1976</f>
        <v>0</v>
      </c>
      <c r="R1976" t="s">
        <v>4135</v>
      </c>
      <c r="S1976">
        <v>181</v>
      </c>
      <c r="T1976">
        <v>11643</v>
      </c>
      <c r="U1976">
        <v>2</v>
      </c>
      <c r="V1976" t="s">
        <v>4113</v>
      </c>
      <c r="W1976">
        <v>2</v>
      </c>
      <c r="X1976">
        <v>3.5</v>
      </c>
      <c r="Y1976">
        <v>10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140</v>
      </c>
      <c r="AF1976">
        <v>140</v>
      </c>
      <c r="AG1976">
        <v>0</v>
      </c>
      <c r="AH1976">
        <v>0</v>
      </c>
      <c r="AI1976" t="s">
        <v>533</v>
      </c>
      <c r="AJ1976" t="s">
        <v>532</v>
      </c>
      <c r="AK1976" t="s">
        <v>14</v>
      </c>
      <c r="AL1976">
        <v>2011</v>
      </c>
      <c r="AM1976">
        <v>13</v>
      </c>
      <c r="AN1976" t="s">
        <v>25</v>
      </c>
      <c r="AO1976" t="s">
        <v>2255</v>
      </c>
    </row>
    <row r="1977" spans="1:41" x14ac:dyDescent="0.25">
      <c r="A1977">
        <f>MAX(A$8:A1976)+1</f>
        <v>1969</v>
      </c>
      <c r="B1977" s="2">
        <f>T1977</f>
        <v>11643</v>
      </c>
      <c r="C1977" s="2">
        <f>S1977</f>
        <v>121</v>
      </c>
      <c r="D1977" s="2" t="str">
        <f>AO1977</f>
        <v>CAMP / CAT / INF / CAT</v>
      </c>
      <c r="E1977" s="2">
        <f>U1977</f>
        <v>8</v>
      </c>
      <c r="F1977" s="2">
        <f>W1977</f>
        <v>2</v>
      </c>
      <c r="G1977" s="2">
        <f>X1977</f>
        <v>2</v>
      </c>
      <c r="H1977" s="2">
        <f>Y1977</f>
        <v>10</v>
      </c>
      <c r="I1977" s="3">
        <f>Z1977</f>
        <v>0</v>
      </c>
      <c r="J1977" s="3">
        <f>AA1977</f>
        <v>0</v>
      </c>
      <c r="K1977" s="3">
        <f>AB1977</f>
        <v>0</v>
      </c>
      <c r="L1977" s="3">
        <f>AC1977</f>
        <v>0</v>
      </c>
      <c r="M1977" s="3">
        <f>AD1977</f>
        <v>0</v>
      </c>
      <c r="N1977" s="3">
        <f>AE1977</f>
        <v>0</v>
      </c>
      <c r="O1977" s="3">
        <f>AF1977</f>
        <v>320</v>
      </c>
      <c r="P1977" s="3">
        <f>AG1977</f>
        <v>0</v>
      </c>
      <c r="Q1977" s="3">
        <f>AH1977</f>
        <v>0</v>
      </c>
      <c r="R1977" t="s">
        <v>2289</v>
      </c>
      <c r="S1977">
        <v>121</v>
      </c>
      <c r="T1977">
        <v>11643</v>
      </c>
      <c r="U1977">
        <v>8</v>
      </c>
      <c r="V1977" t="s">
        <v>4113</v>
      </c>
      <c r="W1977">
        <v>2</v>
      </c>
      <c r="X1977">
        <v>2</v>
      </c>
      <c r="Y1977">
        <v>10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320</v>
      </c>
      <c r="AG1977">
        <v>0</v>
      </c>
      <c r="AH1977">
        <v>0</v>
      </c>
      <c r="AI1977" t="s">
        <v>533</v>
      </c>
      <c r="AJ1977" t="s">
        <v>532</v>
      </c>
      <c r="AK1977" t="s">
        <v>14</v>
      </c>
      <c r="AL1977">
        <v>2011</v>
      </c>
      <c r="AM1977">
        <v>13</v>
      </c>
      <c r="AN1977" t="s">
        <v>25</v>
      </c>
      <c r="AO1977" t="s">
        <v>110</v>
      </c>
    </row>
    <row r="1978" spans="1:41" x14ac:dyDescent="0.25">
      <c r="A1978">
        <f>MAX(A$8:A1977)+1</f>
        <v>1970</v>
      </c>
      <c r="B1978" s="2">
        <f>T1978</f>
        <v>11643</v>
      </c>
      <c r="C1978" s="2">
        <f>S1978</f>
        <v>31</v>
      </c>
      <c r="D1978" s="2" t="str">
        <f>AO1978</f>
        <v>OP / CAT2F / JUV A / CAT</v>
      </c>
      <c r="E1978" s="2">
        <f>U1978</f>
        <v>8</v>
      </c>
      <c r="F1978" s="2">
        <f>W1978</f>
        <v>1</v>
      </c>
      <c r="G1978" s="2">
        <f>X1978</f>
        <v>6</v>
      </c>
      <c r="H1978" s="2">
        <f>Y1978</f>
        <v>10</v>
      </c>
      <c r="I1978" s="3">
        <f>Z1978</f>
        <v>0</v>
      </c>
      <c r="J1978" s="3">
        <f>AA1978</f>
        <v>0</v>
      </c>
      <c r="K1978" s="3">
        <f>AB1978</f>
        <v>480</v>
      </c>
      <c r="L1978" s="3">
        <f>AC1978</f>
        <v>480</v>
      </c>
      <c r="M1978" s="3">
        <f>AD1978</f>
        <v>480</v>
      </c>
      <c r="N1978" s="3">
        <f>AE1978</f>
        <v>480</v>
      </c>
      <c r="O1978" s="3">
        <f>AF1978</f>
        <v>480</v>
      </c>
      <c r="P1978" s="3">
        <f>AG1978</f>
        <v>0</v>
      </c>
      <c r="Q1978" s="3">
        <f>AH1978</f>
        <v>0</v>
      </c>
      <c r="R1978" t="s">
        <v>4473</v>
      </c>
      <c r="S1978">
        <v>31</v>
      </c>
      <c r="T1978">
        <v>11643</v>
      </c>
      <c r="U1978">
        <v>8</v>
      </c>
      <c r="V1978" t="s">
        <v>4225</v>
      </c>
      <c r="W1978">
        <v>1</v>
      </c>
      <c r="X1978">
        <v>6</v>
      </c>
      <c r="Y1978">
        <v>10</v>
      </c>
      <c r="Z1978">
        <v>0</v>
      </c>
      <c r="AA1978">
        <v>0</v>
      </c>
      <c r="AB1978">
        <v>480</v>
      </c>
      <c r="AC1978">
        <v>480</v>
      </c>
      <c r="AD1978">
        <v>480</v>
      </c>
      <c r="AE1978">
        <v>480</v>
      </c>
      <c r="AF1978">
        <v>480</v>
      </c>
      <c r="AG1978">
        <v>0</v>
      </c>
      <c r="AH1978">
        <v>0</v>
      </c>
      <c r="AI1978" t="s">
        <v>533</v>
      </c>
      <c r="AJ1978" t="s">
        <v>532</v>
      </c>
      <c r="AK1978" t="s">
        <v>14</v>
      </c>
      <c r="AL1978">
        <v>2011</v>
      </c>
      <c r="AM1978">
        <v>13</v>
      </c>
      <c r="AN1978" t="s">
        <v>25</v>
      </c>
      <c r="AO1978" t="s">
        <v>34</v>
      </c>
    </row>
    <row r="1979" spans="1:41" x14ac:dyDescent="0.25">
      <c r="A1979">
        <f>MAX(A$8:A1978)+1</f>
        <v>1971</v>
      </c>
      <c r="B1979" s="2">
        <f>T1979</f>
        <v>11643</v>
      </c>
      <c r="C1979" s="2">
        <f>S1979</f>
        <v>171</v>
      </c>
      <c r="D1979" s="2" t="str">
        <f>AO1979</f>
        <v>OPC / BON2F / CAD / CAT</v>
      </c>
      <c r="E1979" s="2">
        <f>U1979</f>
        <v>5</v>
      </c>
      <c r="F1979" s="2">
        <f>W1979</f>
        <v>1</v>
      </c>
      <c r="G1979" s="2">
        <f>X1979</f>
        <v>3.5</v>
      </c>
      <c r="H1979" s="2">
        <f>Y1979</f>
        <v>10</v>
      </c>
      <c r="I1979" s="3">
        <f>Z1979</f>
        <v>0</v>
      </c>
      <c r="J1979" s="3">
        <f>AA1979</f>
        <v>0</v>
      </c>
      <c r="K1979" s="3">
        <f>AB1979</f>
        <v>0</v>
      </c>
      <c r="L1979" s="3">
        <f>AC1979</f>
        <v>0</v>
      </c>
      <c r="M1979" s="3">
        <f>AD1979</f>
        <v>0</v>
      </c>
      <c r="N1979" s="3">
        <f>AE1979</f>
        <v>175</v>
      </c>
      <c r="O1979" s="3">
        <f>AF1979</f>
        <v>175</v>
      </c>
      <c r="P1979" s="3">
        <f>AG1979</f>
        <v>0</v>
      </c>
      <c r="Q1979" s="3">
        <f>AH1979</f>
        <v>0</v>
      </c>
      <c r="R1979" t="s">
        <v>4574</v>
      </c>
      <c r="S1979">
        <v>171</v>
      </c>
      <c r="T1979">
        <v>11643</v>
      </c>
      <c r="U1979">
        <v>5</v>
      </c>
      <c r="V1979" t="s">
        <v>4225</v>
      </c>
      <c r="W1979">
        <v>1</v>
      </c>
      <c r="X1979">
        <v>3.5</v>
      </c>
      <c r="Y1979">
        <v>10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175</v>
      </c>
      <c r="AF1979">
        <v>175</v>
      </c>
      <c r="AG1979">
        <v>0</v>
      </c>
      <c r="AH1979">
        <v>0</v>
      </c>
      <c r="AI1979" t="s">
        <v>533</v>
      </c>
      <c r="AJ1979" t="s">
        <v>532</v>
      </c>
      <c r="AK1979" t="s">
        <v>14</v>
      </c>
      <c r="AL1979">
        <v>2011</v>
      </c>
      <c r="AM1979">
        <v>13</v>
      </c>
      <c r="AN1979" t="s">
        <v>25</v>
      </c>
      <c r="AO1979" t="s">
        <v>2090</v>
      </c>
    </row>
    <row r="1980" spans="1:41" x14ac:dyDescent="0.25">
      <c r="A1980">
        <f>MAX(A$8:A1979)+1</f>
        <v>1972</v>
      </c>
      <c r="B1980" s="2">
        <f>T1980</f>
        <v>11643</v>
      </c>
      <c r="C1980" s="2">
        <f>S1980</f>
        <v>89</v>
      </c>
      <c r="D1980" s="2" t="str">
        <f>AO1980</f>
        <v>TOR / EST / INF / EST</v>
      </c>
      <c r="E1980" s="2">
        <f>U1980</f>
        <v>1.5</v>
      </c>
      <c r="F1980" s="2">
        <f>W1980</f>
        <v>4</v>
      </c>
      <c r="G1980" s="2">
        <f>X1980</f>
        <v>2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0</v>
      </c>
      <c r="L1980" s="3">
        <f>AC1980</f>
        <v>120</v>
      </c>
      <c r="M1980" s="3">
        <f>AD1980</f>
        <v>120</v>
      </c>
      <c r="N1980" s="3">
        <f>AE1980</f>
        <v>120</v>
      </c>
      <c r="O1980" s="3">
        <f>AF1980</f>
        <v>120</v>
      </c>
      <c r="P1980" s="3">
        <f>AG1980</f>
        <v>0</v>
      </c>
      <c r="Q1980" s="3">
        <f>AH1980</f>
        <v>0</v>
      </c>
      <c r="R1980" t="s">
        <v>4813</v>
      </c>
      <c r="S1980">
        <v>89</v>
      </c>
      <c r="T1980">
        <v>11643</v>
      </c>
      <c r="U1980">
        <v>1.5</v>
      </c>
      <c r="V1980" t="s">
        <v>2462</v>
      </c>
      <c r="W1980">
        <v>4</v>
      </c>
      <c r="X1980">
        <v>2</v>
      </c>
      <c r="Y1980">
        <v>10</v>
      </c>
      <c r="Z1980">
        <v>0</v>
      </c>
      <c r="AA1980">
        <v>0</v>
      </c>
      <c r="AB1980">
        <v>0</v>
      </c>
      <c r="AC1980">
        <v>120</v>
      </c>
      <c r="AD1980">
        <v>120</v>
      </c>
      <c r="AE1980">
        <v>120</v>
      </c>
      <c r="AF1980">
        <v>120</v>
      </c>
      <c r="AG1980">
        <v>0</v>
      </c>
      <c r="AH1980">
        <v>0</v>
      </c>
      <c r="AI1980" t="s">
        <v>533</v>
      </c>
      <c r="AJ1980" t="s">
        <v>532</v>
      </c>
      <c r="AK1980" t="s">
        <v>14</v>
      </c>
      <c r="AL1980">
        <v>2011</v>
      </c>
      <c r="AM1980">
        <v>13</v>
      </c>
      <c r="AN1980" t="s">
        <v>25</v>
      </c>
      <c r="AO1980" t="s">
        <v>231</v>
      </c>
    </row>
    <row r="1981" spans="1:41" x14ac:dyDescent="0.25">
      <c r="A1981">
        <f>MAX(A$8:A1980)+1</f>
        <v>1973</v>
      </c>
      <c r="B1981" s="2">
        <f>T1981</f>
        <v>11643</v>
      </c>
      <c r="C1981" s="2">
        <f>S1981</f>
        <v>50</v>
      </c>
      <c r="D1981" s="2" t="str">
        <f>AO1981</f>
        <v>OP / CAT3F / JUV A / CAT</v>
      </c>
      <c r="E1981" s="2">
        <f>U1981</f>
        <v>8</v>
      </c>
      <c r="F1981" s="2">
        <f>W1981</f>
        <v>1</v>
      </c>
      <c r="G1981" s="2">
        <f>X1981</f>
        <v>6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480</v>
      </c>
      <c r="L1981" s="3">
        <f>AC1981</f>
        <v>480</v>
      </c>
      <c r="M1981" s="3">
        <f>AD1981</f>
        <v>480</v>
      </c>
      <c r="N1981" s="3">
        <f>AE1981</f>
        <v>480</v>
      </c>
      <c r="O1981" s="3">
        <f>AF1981</f>
        <v>480</v>
      </c>
      <c r="P1981" s="3">
        <f>AG1981</f>
        <v>0</v>
      </c>
      <c r="Q1981" s="3">
        <f>AH1981</f>
        <v>0</v>
      </c>
      <c r="R1981" t="s">
        <v>5017</v>
      </c>
      <c r="S1981">
        <v>50</v>
      </c>
      <c r="T1981">
        <v>11643</v>
      </c>
      <c r="U1981">
        <v>8</v>
      </c>
      <c r="V1981" t="s">
        <v>4962</v>
      </c>
      <c r="W1981">
        <v>1</v>
      </c>
      <c r="X1981">
        <v>6</v>
      </c>
      <c r="Y1981">
        <v>10</v>
      </c>
      <c r="Z1981">
        <v>0</v>
      </c>
      <c r="AA1981">
        <v>0</v>
      </c>
      <c r="AB1981">
        <v>480</v>
      </c>
      <c r="AC1981">
        <v>480</v>
      </c>
      <c r="AD1981">
        <v>480</v>
      </c>
      <c r="AE1981">
        <v>480</v>
      </c>
      <c r="AF1981">
        <v>480</v>
      </c>
      <c r="AG1981">
        <v>0</v>
      </c>
      <c r="AH1981">
        <v>0</v>
      </c>
      <c r="AI1981" t="s">
        <v>533</v>
      </c>
      <c r="AJ1981" t="s">
        <v>532</v>
      </c>
      <c r="AK1981" t="s">
        <v>14</v>
      </c>
      <c r="AL1981">
        <v>2011</v>
      </c>
      <c r="AM1981">
        <v>13</v>
      </c>
      <c r="AN1981" t="s">
        <v>25</v>
      </c>
      <c r="AO1981" t="s">
        <v>98</v>
      </c>
    </row>
    <row r="1982" spans="1:41" x14ac:dyDescent="0.25">
      <c r="A1982">
        <f>MAX(A$8:A1981)+1</f>
        <v>1974</v>
      </c>
      <c r="B1982" s="2">
        <f>T1982</f>
        <v>11643</v>
      </c>
      <c r="C1982" s="2">
        <f>S1982</f>
        <v>175</v>
      </c>
      <c r="D1982" s="2" t="str">
        <f>AO1982</f>
        <v>OPC / BON3F / CAD / CAT</v>
      </c>
      <c r="E1982" s="2">
        <f>U1982</f>
        <v>5</v>
      </c>
      <c r="F1982" s="2">
        <f>W1982</f>
        <v>1</v>
      </c>
      <c r="G1982" s="2">
        <f>X1982</f>
        <v>3.5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0</v>
      </c>
      <c r="L1982" s="3">
        <f>AC1982</f>
        <v>0</v>
      </c>
      <c r="M1982" s="3">
        <f>AD1982</f>
        <v>0</v>
      </c>
      <c r="N1982" s="3">
        <f>AE1982</f>
        <v>175</v>
      </c>
      <c r="O1982" s="3">
        <f>AF1982</f>
        <v>175</v>
      </c>
      <c r="P1982" s="3">
        <f>AG1982</f>
        <v>0</v>
      </c>
      <c r="Q1982" s="3">
        <f>AH1982</f>
        <v>0</v>
      </c>
      <c r="R1982" t="s">
        <v>5263</v>
      </c>
      <c r="S1982">
        <v>175</v>
      </c>
      <c r="T1982">
        <v>11643</v>
      </c>
      <c r="U1982">
        <v>5</v>
      </c>
      <c r="V1982" t="s">
        <v>4962</v>
      </c>
      <c r="W1982">
        <v>1</v>
      </c>
      <c r="X1982">
        <v>3.5</v>
      </c>
      <c r="Y1982">
        <v>10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175</v>
      </c>
      <c r="AF1982">
        <v>175</v>
      </c>
      <c r="AG1982">
        <v>0</v>
      </c>
      <c r="AH1982">
        <v>0</v>
      </c>
      <c r="AI1982" t="s">
        <v>533</v>
      </c>
      <c r="AJ1982" t="s">
        <v>532</v>
      </c>
      <c r="AK1982" t="s">
        <v>14</v>
      </c>
      <c r="AL1982">
        <v>2011</v>
      </c>
      <c r="AM1982">
        <v>13</v>
      </c>
      <c r="AN1982" t="s">
        <v>25</v>
      </c>
      <c r="AO1982" t="s">
        <v>2569</v>
      </c>
    </row>
    <row r="1983" spans="1:41" x14ac:dyDescent="0.25">
      <c r="A1983">
        <f>MAX(A$8:A1982)+1</f>
        <v>1975</v>
      </c>
      <c r="B1983" s="2">
        <f>T1983</f>
        <v>11665</v>
      </c>
      <c r="C1983" s="2">
        <f>S1983</f>
        <v>152</v>
      </c>
      <c r="D1983" s="2" t="str">
        <f>AO1983</f>
        <v>OP / OLOT / ABS / CAT</v>
      </c>
      <c r="E1983" s="2">
        <f>U1983</f>
        <v>1</v>
      </c>
      <c r="F1983" s="2">
        <f>W1983</f>
        <v>0.25</v>
      </c>
      <c r="G1983" s="2">
        <f>X1983</f>
        <v>15</v>
      </c>
      <c r="H1983" s="2">
        <f>Y1983</f>
        <v>10</v>
      </c>
      <c r="I1983" s="3">
        <f>Z1983</f>
        <v>0</v>
      </c>
      <c r="J1983" s="3">
        <f>AA1983</f>
        <v>0</v>
      </c>
      <c r="K1983" s="3">
        <f>AB1983</f>
        <v>37.5</v>
      </c>
      <c r="L1983" s="3">
        <f>AC1983</f>
        <v>0</v>
      </c>
      <c r="M1983" s="3">
        <f>AD1983</f>
        <v>0</v>
      </c>
      <c r="N1983" s="3">
        <f>AE1983</f>
        <v>0</v>
      </c>
      <c r="O1983" s="3">
        <f>AF1983</f>
        <v>0</v>
      </c>
      <c r="P1983" s="3">
        <f>AG1983</f>
        <v>0</v>
      </c>
      <c r="Q1983" s="3">
        <f>AH1983</f>
        <v>0</v>
      </c>
      <c r="R1983" t="s">
        <v>3445</v>
      </c>
      <c r="S1983">
        <v>152</v>
      </c>
      <c r="T1983">
        <v>11665</v>
      </c>
      <c r="U1983">
        <v>1</v>
      </c>
      <c r="V1983" t="s">
        <v>22</v>
      </c>
      <c r="W1983">
        <v>0.25</v>
      </c>
      <c r="X1983">
        <v>15</v>
      </c>
      <c r="Y1983">
        <v>10</v>
      </c>
      <c r="Z1983">
        <v>0</v>
      </c>
      <c r="AA1983">
        <v>0</v>
      </c>
      <c r="AB1983">
        <v>37.5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 t="s">
        <v>929</v>
      </c>
      <c r="AJ1983" t="s">
        <v>864</v>
      </c>
      <c r="AK1983" t="s">
        <v>14</v>
      </c>
      <c r="AL1983">
        <v>2002</v>
      </c>
      <c r="AM1983">
        <v>22</v>
      </c>
      <c r="AN1983" t="s">
        <v>15</v>
      </c>
      <c r="AO1983" t="s">
        <v>198</v>
      </c>
    </row>
    <row r="1984" spans="1:41" x14ac:dyDescent="0.25">
      <c r="A1984">
        <f>MAX(A$8:A1983)+1</f>
        <v>1976</v>
      </c>
      <c r="B1984" s="2">
        <f>T1984</f>
        <v>11700</v>
      </c>
      <c r="C1984" s="2">
        <f>S1984</f>
        <v>182</v>
      </c>
      <c r="D1984" s="2" t="str">
        <f>AO1984</f>
        <v>CAMP / ESP / CAD / CAT</v>
      </c>
      <c r="E1984" s="2">
        <f>U1984</f>
        <v>1</v>
      </c>
      <c r="F1984" s="2">
        <f>W1984</f>
        <v>4</v>
      </c>
      <c r="G1984" s="2">
        <f>X1984</f>
        <v>3.5</v>
      </c>
      <c r="H1984" s="2">
        <f>Y1984</f>
        <v>10</v>
      </c>
      <c r="I1984" s="3">
        <f>Z1984</f>
        <v>0</v>
      </c>
      <c r="J1984" s="3">
        <f>AA1984</f>
        <v>0</v>
      </c>
      <c r="K1984" s="3">
        <f>AB1984</f>
        <v>0</v>
      </c>
      <c r="L1984" s="3">
        <f>AC1984</f>
        <v>0</v>
      </c>
      <c r="M1984" s="3">
        <f>AD1984</f>
        <v>0</v>
      </c>
      <c r="N1984" s="3">
        <f>AE1984</f>
        <v>140</v>
      </c>
      <c r="O1984" s="3">
        <f>AF1984</f>
        <v>0</v>
      </c>
      <c r="P1984" s="3">
        <f>AG1984</f>
        <v>0</v>
      </c>
      <c r="Q1984" s="3">
        <f>AH1984</f>
        <v>0</v>
      </c>
      <c r="R1984" t="s">
        <v>2693</v>
      </c>
      <c r="S1984">
        <v>182</v>
      </c>
      <c r="T1984">
        <v>11700</v>
      </c>
      <c r="U1984">
        <v>1</v>
      </c>
      <c r="V1984" t="s">
        <v>11</v>
      </c>
      <c r="W1984">
        <v>4</v>
      </c>
      <c r="X1984">
        <v>3.5</v>
      </c>
      <c r="Y1984">
        <v>10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140</v>
      </c>
      <c r="AF1984">
        <v>0</v>
      </c>
      <c r="AG1984">
        <v>0</v>
      </c>
      <c r="AH1984">
        <v>0</v>
      </c>
      <c r="AI1984" t="s">
        <v>1547</v>
      </c>
      <c r="AJ1984" t="s">
        <v>1505</v>
      </c>
      <c r="AK1984" t="s">
        <v>14</v>
      </c>
      <c r="AL1984">
        <v>2008</v>
      </c>
      <c r="AM1984">
        <v>16</v>
      </c>
      <c r="AN1984" t="s">
        <v>85</v>
      </c>
      <c r="AO1984" t="s">
        <v>2674</v>
      </c>
    </row>
    <row r="1985" spans="1:41" x14ac:dyDescent="0.25">
      <c r="A1985">
        <f>MAX(A$8:A1984)+1</f>
        <v>1977</v>
      </c>
      <c r="B1985" s="2">
        <f>T1985</f>
        <v>11700</v>
      </c>
      <c r="C1985" s="2">
        <f>S1985</f>
        <v>166</v>
      </c>
      <c r="D1985" s="2" t="str">
        <f>AO1985</f>
        <v>OP / CAT1F / CAD B / CAT</v>
      </c>
      <c r="E1985" s="2">
        <f>U1985</f>
        <v>8</v>
      </c>
      <c r="F1985" s="2">
        <f>W1985</f>
        <v>0.5</v>
      </c>
      <c r="G1985" s="2">
        <f>X1985</f>
        <v>3.5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140</v>
      </c>
      <c r="L1985" s="3">
        <f>AC1985</f>
        <v>140</v>
      </c>
      <c r="M1985" s="3">
        <f>AD1985</f>
        <v>140</v>
      </c>
      <c r="N1985" s="3">
        <f>AE1985</f>
        <v>140</v>
      </c>
      <c r="O1985" s="3">
        <f>AF1985</f>
        <v>0</v>
      </c>
      <c r="P1985" s="3">
        <f>AG1985</f>
        <v>0</v>
      </c>
      <c r="Q1985" s="3">
        <f>AH1985</f>
        <v>0</v>
      </c>
      <c r="R1985" t="s">
        <v>3624</v>
      </c>
      <c r="S1985">
        <v>166</v>
      </c>
      <c r="T1985">
        <v>11700</v>
      </c>
      <c r="U1985">
        <v>8</v>
      </c>
      <c r="V1985" t="s">
        <v>22</v>
      </c>
      <c r="W1985">
        <v>0.5</v>
      </c>
      <c r="X1985">
        <v>3.5</v>
      </c>
      <c r="Y1985">
        <v>10</v>
      </c>
      <c r="Z1985">
        <v>0</v>
      </c>
      <c r="AA1985">
        <v>0</v>
      </c>
      <c r="AB1985">
        <v>140</v>
      </c>
      <c r="AC1985">
        <v>140</v>
      </c>
      <c r="AD1985">
        <v>140</v>
      </c>
      <c r="AE1985">
        <v>140</v>
      </c>
      <c r="AF1985">
        <v>0</v>
      </c>
      <c r="AG1985">
        <v>0</v>
      </c>
      <c r="AH1985">
        <v>0</v>
      </c>
      <c r="AI1985" t="s">
        <v>1547</v>
      </c>
      <c r="AJ1985" t="s">
        <v>1505</v>
      </c>
      <c r="AK1985" t="s">
        <v>14</v>
      </c>
      <c r="AL1985">
        <v>2008</v>
      </c>
      <c r="AM1985">
        <v>16</v>
      </c>
      <c r="AN1985" t="s">
        <v>85</v>
      </c>
      <c r="AO1985" t="s">
        <v>191</v>
      </c>
    </row>
    <row r="1986" spans="1:41" x14ac:dyDescent="0.25">
      <c r="A1986">
        <f>MAX(A$8:A1985)+1</f>
        <v>1978</v>
      </c>
      <c r="B1986" s="2">
        <f>T1986</f>
        <v>11700</v>
      </c>
      <c r="C1986" s="2">
        <f>S1986</f>
        <v>178</v>
      </c>
      <c r="D1986" s="2" t="str">
        <f>AO1986</f>
        <v>TOR / ZON / CAD / EST</v>
      </c>
      <c r="E1986" s="2">
        <f>U1986</f>
        <v>2</v>
      </c>
      <c r="F1986" s="2">
        <f>W1986</f>
        <v>2</v>
      </c>
      <c r="G1986" s="2">
        <f>X1986</f>
        <v>3.5</v>
      </c>
      <c r="H1986" s="2">
        <f>Y1986</f>
        <v>10</v>
      </c>
      <c r="I1986" s="3">
        <f>Z1986</f>
        <v>0</v>
      </c>
      <c r="J1986" s="3">
        <f>AA1986</f>
        <v>0</v>
      </c>
      <c r="K1986" s="3">
        <f>AB1986</f>
        <v>0</v>
      </c>
      <c r="L1986" s="3">
        <f>AC1986</f>
        <v>140</v>
      </c>
      <c r="M1986" s="3">
        <f>AD1986</f>
        <v>140</v>
      </c>
      <c r="N1986" s="3">
        <f>AE1986</f>
        <v>140</v>
      </c>
      <c r="O1986" s="3">
        <f>AF1986</f>
        <v>0</v>
      </c>
      <c r="P1986" s="3">
        <f>AG1986</f>
        <v>0</v>
      </c>
      <c r="Q1986" s="3">
        <f>AH1986</f>
        <v>0</v>
      </c>
      <c r="R1986" t="s">
        <v>4067</v>
      </c>
      <c r="S1986">
        <v>178</v>
      </c>
      <c r="T1986">
        <v>11700</v>
      </c>
      <c r="U1986">
        <v>2</v>
      </c>
      <c r="V1986" t="s">
        <v>3882</v>
      </c>
      <c r="W1986">
        <v>2</v>
      </c>
      <c r="X1986">
        <v>3.5</v>
      </c>
      <c r="Y1986">
        <v>10</v>
      </c>
      <c r="Z1986">
        <v>0</v>
      </c>
      <c r="AA1986">
        <v>0</v>
      </c>
      <c r="AB1986">
        <v>0</v>
      </c>
      <c r="AC1986">
        <v>140</v>
      </c>
      <c r="AD1986">
        <v>140</v>
      </c>
      <c r="AE1986">
        <v>140</v>
      </c>
      <c r="AF1986">
        <v>0</v>
      </c>
      <c r="AG1986">
        <v>0</v>
      </c>
      <c r="AH1986">
        <v>0</v>
      </c>
      <c r="AI1986" t="s">
        <v>1547</v>
      </c>
      <c r="AJ1986" t="s">
        <v>1505</v>
      </c>
      <c r="AK1986" t="s">
        <v>14</v>
      </c>
      <c r="AL1986">
        <v>2008</v>
      </c>
      <c r="AM1986">
        <v>16</v>
      </c>
      <c r="AN1986" t="s">
        <v>85</v>
      </c>
      <c r="AO1986" t="s">
        <v>2141</v>
      </c>
    </row>
    <row r="1987" spans="1:41" x14ac:dyDescent="0.25">
      <c r="A1987">
        <f>MAX(A$8:A1986)+1</f>
        <v>1979</v>
      </c>
      <c r="B1987" s="2">
        <f>T1987</f>
        <v>11700</v>
      </c>
      <c r="C1987" s="2">
        <f>S1987</f>
        <v>181</v>
      </c>
      <c r="D1987" s="2" t="str">
        <f>AO1987</f>
        <v>CAMP / CAT / CAD / CAT</v>
      </c>
      <c r="E1987" s="2">
        <f>U1987</f>
        <v>2</v>
      </c>
      <c r="F1987" s="2">
        <f>W1987</f>
        <v>2</v>
      </c>
      <c r="G1987" s="2">
        <f>X1987</f>
        <v>3.5</v>
      </c>
      <c r="H1987" s="2">
        <f>Y1987</f>
        <v>10</v>
      </c>
      <c r="I1987" s="3">
        <f>Z1987</f>
        <v>0</v>
      </c>
      <c r="J1987" s="3">
        <f>AA1987</f>
        <v>0</v>
      </c>
      <c r="K1987" s="3">
        <f>AB1987</f>
        <v>0</v>
      </c>
      <c r="L1987" s="3">
        <f>AC1987</f>
        <v>0</v>
      </c>
      <c r="M1987" s="3">
        <f>AD1987</f>
        <v>0</v>
      </c>
      <c r="N1987" s="3">
        <f>AE1987</f>
        <v>140</v>
      </c>
      <c r="O1987" s="3">
        <f>AF1987</f>
        <v>0</v>
      </c>
      <c r="P1987" s="3">
        <f>AG1987</f>
        <v>0</v>
      </c>
      <c r="Q1987" s="3">
        <f>AH1987</f>
        <v>0</v>
      </c>
      <c r="R1987" t="s">
        <v>4136</v>
      </c>
      <c r="S1987">
        <v>181</v>
      </c>
      <c r="T1987">
        <v>11700</v>
      </c>
      <c r="U1987">
        <v>2</v>
      </c>
      <c r="V1987" t="s">
        <v>4113</v>
      </c>
      <c r="W1987">
        <v>2</v>
      </c>
      <c r="X1987">
        <v>3.5</v>
      </c>
      <c r="Y1987">
        <v>10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140</v>
      </c>
      <c r="AF1987">
        <v>0</v>
      </c>
      <c r="AG1987">
        <v>0</v>
      </c>
      <c r="AH1987">
        <v>0</v>
      </c>
      <c r="AI1987" t="s">
        <v>1547</v>
      </c>
      <c r="AJ1987" t="s">
        <v>1505</v>
      </c>
      <c r="AK1987" t="s">
        <v>14</v>
      </c>
      <c r="AL1987">
        <v>2008</v>
      </c>
      <c r="AM1987">
        <v>16</v>
      </c>
      <c r="AN1987" t="s">
        <v>85</v>
      </c>
      <c r="AO1987" t="s">
        <v>2255</v>
      </c>
    </row>
    <row r="1988" spans="1:41" x14ac:dyDescent="0.25">
      <c r="A1988">
        <f>MAX(A$8:A1987)+1</f>
        <v>1980</v>
      </c>
      <c r="B1988" s="2">
        <f>T1988</f>
        <v>11700</v>
      </c>
      <c r="C1988" s="2">
        <f>S1988</f>
        <v>169</v>
      </c>
      <c r="D1988" s="2" t="str">
        <f>AO1988</f>
        <v>OP / CAT2F / CAD B / CAT</v>
      </c>
      <c r="E1988" s="2">
        <f>U1988</f>
        <v>12</v>
      </c>
      <c r="F1988" s="2">
        <f>W1988</f>
        <v>0.5</v>
      </c>
      <c r="G1988" s="2">
        <f>X1988</f>
        <v>3.5</v>
      </c>
      <c r="H1988" s="2">
        <f>Y1988</f>
        <v>10</v>
      </c>
      <c r="I1988" s="3">
        <f>Z1988</f>
        <v>0</v>
      </c>
      <c r="J1988" s="3">
        <f>AA1988</f>
        <v>0</v>
      </c>
      <c r="K1988" s="3">
        <f>AB1988</f>
        <v>210</v>
      </c>
      <c r="L1988" s="3">
        <f>AC1988</f>
        <v>210</v>
      </c>
      <c r="M1988" s="3">
        <f>AD1988</f>
        <v>210</v>
      </c>
      <c r="N1988" s="3">
        <f>AE1988</f>
        <v>210</v>
      </c>
      <c r="O1988" s="3">
        <f>AF1988</f>
        <v>0</v>
      </c>
      <c r="P1988" s="3">
        <f>AG1988</f>
        <v>0</v>
      </c>
      <c r="Q1988" s="3">
        <f>AH1988</f>
        <v>0</v>
      </c>
      <c r="R1988" t="s">
        <v>4352</v>
      </c>
      <c r="S1988">
        <v>169</v>
      </c>
      <c r="T1988">
        <v>11700</v>
      </c>
      <c r="U1988">
        <v>12</v>
      </c>
      <c r="V1988" t="s">
        <v>4225</v>
      </c>
      <c r="W1988">
        <v>0.5</v>
      </c>
      <c r="X1988">
        <v>3.5</v>
      </c>
      <c r="Y1988">
        <v>10</v>
      </c>
      <c r="Z1988">
        <v>0</v>
      </c>
      <c r="AA1988">
        <v>0</v>
      </c>
      <c r="AB1988">
        <v>210</v>
      </c>
      <c r="AC1988">
        <v>210</v>
      </c>
      <c r="AD1988">
        <v>210</v>
      </c>
      <c r="AE1988">
        <v>210</v>
      </c>
      <c r="AF1988">
        <v>0</v>
      </c>
      <c r="AG1988">
        <v>0</v>
      </c>
      <c r="AH1988">
        <v>0</v>
      </c>
      <c r="AI1988" t="s">
        <v>1547</v>
      </c>
      <c r="AJ1988" t="s">
        <v>1505</v>
      </c>
      <c r="AK1988" t="s">
        <v>14</v>
      </c>
      <c r="AL1988">
        <v>2008</v>
      </c>
      <c r="AM1988">
        <v>16</v>
      </c>
      <c r="AN1988" t="s">
        <v>85</v>
      </c>
      <c r="AO1988" t="s">
        <v>2039</v>
      </c>
    </row>
    <row r="1989" spans="1:41" x14ac:dyDescent="0.25">
      <c r="A1989">
        <f>MAX(A$8:A1988)+1</f>
        <v>1981</v>
      </c>
      <c r="B1989" s="2">
        <f>T1989</f>
        <v>11700</v>
      </c>
      <c r="C1989" s="2">
        <f>S1989</f>
        <v>197</v>
      </c>
      <c r="D1989" s="2" t="str">
        <f>AO1989</f>
        <v>CAMP / CAT / COM B / CAT</v>
      </c>
      <c r="E1989" s="2">
        <f>U1989</f>
        <v>2</v>
      </c>
      <c r="F1989" s="2">
        <f>W1989</f>
        <v>0.1</v>
      </c>
      <c r="G1989" s="2">
        <f>X1989</f>
        <v>15</v>
      </c>
      <c r="H1989" s="2">
        <f>Y1989</f>
        <v>10</v>
      </c>
      <c r="I1989" s="3">
        <f>Z1989</f>
        <v>0</v>
      </c>
      <c r="J1989" s="3">
        <f>AA1989</f>
        <v>0</v>
      </c>
      <c r="K1989" s="3">
        <f>AB1989</f>
        <v>30</v>
      </c>
      <c r="L1989" s="3">
        <f>AC1989</f>
        <v>0</v>
      </c>
      <c r="M1989" s="3">
        <f>AD1989</f>
        <v>0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5356</v>
      </c>
      <c r="S1989">
        <v>197</v>
      </c>
      <c r="T1989">
        <v>11700</v>
      </c>
      <c r="U1989">
        <v>2</v>
      </c>
      <c r="V1989" t="s">
        <v>5284</v>
      </c>
      <c r="W1989">
        <v>0.1</v>
      </c>
      <c r="X1989">
        <v>15</v>
      </c>
      <c r="Y1989">
        <v>10</v>
      </c>
      <c r="Z1989">
        <v>0</v>
      </c>
      <c r="AA1989">
        <v>0</v>
      </c>
      <c r="AB1989">
        <v>30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 t="s">
        <v>1547</v>
      </c>
      <c r="AJ1989" t="s">
        <v>1505</v>
      </c>
      <c r="AK1989" t="s">
        <v>14</v>
      </c>
      <c r="AL1989">
        <v>2008</v>
      </c>
      <c r="AM1989">
        <v>16</v>
      </c>
      <c r="AN1989" t="s">
        <v>85</v>
      </c>
      <c r="AO1989" t="s">
        <v>5339</v>
      </c>
    </row>
    <row r="1990" spans="1:41" x14ac:dyDescent="0.25">
      <c r="A1990">
        <f>MAX(A$8:A1989)+1</f>
        <v>1982</v>
      </c>
      <c r="B1990" s="2">
        <f>T1990</f>
        <v>11710</v>
      </c>
      <c r="C1990" s="2">
        <f>S1990</f>
        <v>3</v>
      </c>
      <c r="D1990" s="2" t="str">
        <f>AO1990</f>
        <v>LLIGUES ESTATALS /  /  / EST</v>
      </c>
      <c r="E1990" s="2">
        <f>U1990</f>
        <v>352.63636363636363</v>
      </c>
      <c r="F1990" s="2">
        <f>W1990</f>
        <v>1</v>
      </c>
      <c r="G1990" s="2">
        <f>X1990</f>
        <v>1</v>
      </c>
      <c r="H1990" s="2">
        <f>Y1990</f>
        <v>1</v>
      </c>
      <c r="I1990" s="3">
        <f>Z1990</f>
        <v>0</v>
      </c>
      <c r="J1990" s="3">
        <f>AA1990</f>
        <v>0</v>
      </c>
      <c r="K1990" s="3">
        <f>AB1990</f>
        <v>352.63636363636363</v>
      </c>
      <c r="L1990" s="3">
        <f>AC1990</f>
        <v>0</v>
      </c>
      <c r="M1990" s="3">
        <f>AD1990</f>
        <v>0</v>
      </c>
      <c r="N1990" s="3">
        <f>AE1990</f>
        <v>0</v>
      </c>
      <c r="O1990" s="3">
        <f>AF1990</f>
        <v>0</v>
      </c>
      <c r="P1990" s="3">
        <f>AG1990</f>
        <v>0</v>
      </c>
      <c r="Q1990" s="3">
        <f>AH1990</f>
        <v>0</v>
      </c>
      <c r="R1990" t="s">
        <v>1972</v>
      </c>
      <c r="S1990">
        <v>3</v>
      </c>
      <c r="T1990">
        <v>11710</v>
      </c>
      <c r="U1990">
        <v>352.63636363636363</v>
      </c>
      <c r="V1990" t="s">
        <v>11</v>
      </c>
      <c r="W1990">
        <v>1</v>
      </c>
      <c r="X1990">
        <v>1</v>
      </c>
      <c r="Y1990">
        <v>1</v>
      </c>
      <c r="Z1990">
        <v>0</v>
      </c>
      <c r="AA1990">
        <v>0</v>
      </c>
      <c r="AB1990">
        <v>352.63636363636363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 t="s">
        <v>1159</v>
      </c>
      <c r="AJ1990" t="s">
        <v>1160</v>
      </c>
      <c r="AK1990" t="s">
        <v>14</v>
      </c>
      <c r="AL1990">
        <v>2007</v>
      </c>
      <c r="AM1990">
        <v>17</v>
      </c>
      <c r="AN1990" t="s">
        <v>29</v>
      </c>
      <c r="AO1990" t="s">
        <v>1693</v>
      </c>
    </row>
    <row r="1991" spans="1:41" x14ac:dyDescent="0.25">
      <c r="A1991">
        <f>MAX(A$8:A1990)+1</f>
        <v>1983</v>
      </c>
      <c r="B1991" s="2">
        <f>T1991</f>
        <v>11710</v>
      </c>
      <c r="C1991" s="2">
        <f>S1991</f>
        <v>2</v>
      </c>
      <c r="D1991" s="2" t="str">
        <f>AO1991</f>
        <v>RQ / RFETM / ABS / EST</v>
      </c>
      <c r="E1991" s="2">
        <f>U1991</f>
        <v>45</v>
      </c>
      <c r="F1991" s="2">
        <f>W1991</f>
        <v>0.1</v>
      </c>
      <c r="G1991" s="2">
        <f>X1991</f>
        <v>1</v>
      </c>
      <c r="H1991" s="2">
        <f>Y1991</f>
        <v>10</v>
      </c>
      <c r="I1991" s="3">
        <f>Z1991</f>
        <v>0</v>
      </c>
      <c r="J1991" s="3">
        <f>AA1991</f>
        <v>0</v>
      </c>
      <c r="K1991" s="3">
        <f>AB1991</f>
        <v>45</v>
      </c>
      <c r="L1991" s="3">
        <f>AC1991</f>
        <v>0</v>
      </c>
      <c r="M1991" s="3">
        <f>AD1991</f>
        <v>0</v>
      </c>
      <c r="N1991" s="3">
        <f>AE1991</f>
        <v>0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3188</v>
      </c>
      <c r="S1991">
        <v>2</v>
      </c>
      <c r="T1991">
        <v>11710</v>
      </c>
      <c r="U1991">
        <v>45</v>
      </c>
      <c r="V1991" t="s">
        <v>11</v>
      </c>
      <c r="W1991">
        <v>0.1</v>
      </c>
      <c r="X1991">
        <v>1</v>
      </c>
      <c r="Y1991">
        <v>10</v>
      </c>
      <c r="Z1991">
        <v>0</v>
      </c>
      <c r="AA1991">
        <v>0</v>
      </c>
      <c r="AB1991">
        <v>45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 t="s">
        <v>1159</v>
      </c>
      <c r="AJ1991" t="s">
        <v>1160</v>
      </c>
      <c r="AK1991" t="s">
        <v>14</v>
      </c>
      <c r="AL1991">
        <v>2007</v>
      </c>
      <c r="AM1991">
        <v>17</v>
      </c>
      <c r="AN1991" t="s">
        <v>29</v>
      </c>
      <c r="AO1991" t="s">
        <v>16</v>
      </c>
    </row>
    <row r="1992" spans="1:41" x14ac:dyDescent="0.25">
      <c r="A1992">
        <f>MAX(A$8:A1991)+1</f>
        <v>1984</v>
      </c>
      <c r="B1992" s="2">
        <f>T1992</f>
        <v>11710</v>
      </c>
      <c r="C1992" s="2">
        <f>S1992</f>
        <v>152</v>
      </c>
      <c r="D1992" s="2" t="str">
        <f>AO1992</f>
        <v>OP / OLOT / ABS / CAT</v>
      </c>
      <c r="E1992" s="2">
        <f>U1992</f>
        <v>2</v>
      </c>
      <c r="F1992" s="2">
        <f>W1992</f>
        <v>0.25</v>
      </c>
      <c r="G1992" s="2">
        <f>X1992</f>
        <v>15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75</v>
      </c>
      <c r="L1992" s="3">
        <f>AC1992</f>
        <v>75</v>
      </c>
      <c r="M1992" s="3">
        <f>AD1992</f>
        <v>75</v>
      </c>
      <c r="N1992" s="3">
        <f>AE1992</f>
        <v>0</v>
      </c>
      <c r="O1992" s="3">
        <f>AF1992</f>
        <v>0</v>
      </c>
      <c r="P1992" s="3">
        <f>AG1992</f>
        <v>0</v>
      </c>
      <c r="Q1992" s="3">
        <f>AH1992</f>
        <v>0</v>
      </c>
      <c r="R1992" t="s">
        <v>1161</v>
      </c>
      <c r="S1992">
        <v>152</v>
      </c>
      <c r="T1992">
        <v>11710</v>
      </c>
      <c r="U1992">
        <v>2</v>
      </c>
      <c r="V1992" t="s">
        <v>22</v>
      </c>
      <c r="W1992">
        <v>0.25</v>
      </c>
      <c r="X1992">
        <v>15</v>
      </c>
      <c r="Y1992">
        <v>10</v>
      </c>
      <c r="Z1992">
        <v>0</v>
      </c>
      <c r="AA1992">
        <v>0</v>
      </c>
      <c r="AB1992">
        <v>75</v>
      </c>
      <c r="AC1992">
        <v>75</v>
      </c>
      <c r="AD1992">
        <v>75</v>
      </c>
      <c r="AE1992">
        <v>0</v>
      </c>
      <c r="AF1992">
        <v>0</v>
      </c>
      <c r="AG1992">
        <v>0</v>
      </c>
      <c r="AH1992">
        <v>0</v>
      </c>
      <c r="AI1992" t="s">
        <v>1159</v>
      </c>
      <c r="AJ1992" t="s">
        <v>1160</v>
      </c>
      <c r="AK1992" t="s">
        <v>14</v>
      </c>
      <c r="AL1992">
        <v>2007</v>
      </c>
      <c r="AM1992">
        <v>17</v>
      </c>
      <c r="AN1992" t="s">
        <v>29</v>
      </c>
      <c r="AO1992" t="s">
        <v>198</v>
      </c>
    </row>
    <row r="1993" spans="1:41" x14ac:dyDescent="0.25">
      <c r="A1993">
        <f>MAX(A$8:A1992)+1</f>
        <v>1985</v>
      </c>
      <c r="B1993" s="2">
        <f>T1993</f>
        <v>11710</v>
      </c>
      <c r="C1993" s="2">
        <f>S1993</f>
        <v>154</v>
      </c>
      <c r="D1993" s="2" t="str">
        <f>AO1993</f>
        <v>OP / CAT1F / JUV B / CAT</v>
      </c>
      <c r="E1993" s="2">
        <f>U1993</f>
        <v>6</v>
      </c>
      <c r="F1993" s="2">
        <f>W1993</f>
        <v>0.4</v>
      </c>
      <c r="G1993" s="2">
        <f>X1993</f>
        <v>6</v>
      </c>
      <c r="H1993" s="2">
        <f>Y1993</f>
        <v>10</v>
      </c>
      <c r="I1993" s="3">
        <f>Z1993</f>
        <v>0</v>
      </c>
      <c r="J1993" s="3">
        <f>AA1993</f>
        <v>0</v>
      </c>
      <c r="K1993" s="3">
        <f>AB1993</f>
        <v>144.00000000000003</v>
      </c>
      <c r="L1993" s="3">
        <f>AC1993</f>
        <v>144.00000000000003</v>
      </c>
      <c r="M1993" s="3">
        <f>AD1993</f>
        <v>144.00000000000003</v>
      </c>
      <c r="N1993" s="3">
        <f>AE1993</f>
        <v>0</v>
      </c>
      <c r="O1993" s="3">
        <f>AF1993</f>
        <v>0</v>
      </c>
      <c r="P1993" s="3">
        <f>AG1993</f>
        <v>0</v>
      </c>
      <c r="Q1993" s="3">
        <f>AH1993</f>
        <v>0</v>
      </c>
      <c r="R1993" t="s">
        <v>3832</v>
      </c>
      <c r="S1993">
        <v>154</v>
      </c>
      <c r="T1993">
        <v>11710</v>
      </c>
      <c r="U1993">
        <v>6</v>
      </c>
      <c r="V1993" t="s">
        <v>22</v>
      </c>
      <c r="W1993">
        <v>0.4</v>
      </c>
      <c r="X1993">
        <v>6</v>
      </c>
      <c r="Y1993">
        <v>10</v>
      </c>
      <c r="Z1993">
        <v>0</v>
      </c>
      <c r="AA1993">
        <v>0</v>
      </c>
      <c r="AB1993">
        <v>144.00000000000003</v>
      </c>
      <c r="AC1993">
        <v>144.00000000000003</v>
      </c>
      <c r="AD1993">
        <v>144.00000000000003</v>
      </c>
      <c r="AE1993">
        <v>0</v>
      </c>
      <c r="AF1993">
        <v>0</v>
      </c>
      <c r="AG1993">
        <v>0</v>
      </c>
      <c r="AH1993">
        <v>0</v>
      </c>
      <c r="AI1993" t="s">
        <v>1159</v>
      </c>
      <c r="AJ1993" t="s">
        <v>1160</v>
      </c>
      <c r="AK1993" t="s">
        <v>14</v>
      </c>
      <c r="AL1993">
        <v>2007</v>
      </c>
      <c r="AM1993">
        <v>17</v>
      </c>
      <c r="AN1993" t="s">
        <v>29</v>
      </c>
      <c r="AO1993" t="s">
        <v>73</v>
      </c>
    </row>
    <row r="1994" spans="1:41" x14ac:dyDescent="0.25">
      <c r="A1994">
        <f>MAX(A$8:A1993)+1</f>
        <v>1986</v>
      </c>
      <c r="B1994" s="2">
        <f>T1994</f>
        <v>11746</v>
      </c>
      <c r="C1994" s="2">
        <f>S1994</f>
        <v>133</v>
      </c>
      <c r="D1994" s="2" t="str">
        <f>AO1994</f>
        <v>CAMP / ESP / INF / EST</v>
      </c>
      <c r="E1994" s="2">
        <f>U1994</f>
        <v>1</v>
      </c>
      <c r="F1994" s="2">
        <f>W1994</f>
        <v>4</v>
      </c>
      <c r="G1994" s="2">
        <f>X1994</f>
        <v>2</v>
      </c>
      <c r="H1994" s="2">
        <f>Y1994</f>
        <v>10</v>
      </c>
      <c r="I1994" s="3">
        <f>Z1994</f>
        <v>0</v>
      </c>
      <c r="J1994" s="3">
        <f>AA1994</f>
        <v>0</v>
      </c>
      <c r="K1994" s="3">
        <f>AB1994</f>
        <v>0</v>
      </c>
      <c r="L1994" s="3">
        <f>AC1994</f>
        <v>0</v>
      </c>
      <c r="M1994" s="3">
        <f>AD1994</f>
        <v>0</v>
      </c>
      <c r="N1994" s="3">
        <f>AE1994</f>
        <v>0</v>
      </c>
      <c r="O1994" s="3">
        <f>AF1994</f>
        <v>80</v>
      </c>
      <c r="P1994" s="3">
        <f>AG1994</f>
        <v>0</v>
      </c>
      <c r="Q1994" s="3">
        <f>AH1994</f>
        <v>0</v>
      </c>
      <c r="R1994" t="s">
        <v>2722</v>
      </c>
      <c r="S1994">
        <v>133</v>
      </c>
      <c r="T1994">
        <v>11746</v>
      </c>
      <c r="U1994">
        <v>1</v>
      </c>
      <c r="V1994" t="s">
        <v>11</v>
      </c>
      <c r="W1994">
        <v>4</v>
      </c>
      <c r="X1994">
        <v>2</v>
      </c>
      <c r="Y1994">
        <v>10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80</v>
      </c>
      <c r="AG1994">
        <v>0</v>
      </c>
      <c r="AH1994">
        <v>0</v>
      </c>
      <c r="AI1994" t="s">
        <v>593</v>
      </c>
      <c r="AJ1994" t="s">
        <v>532</v>
      </c>
      <c r="AK1994" t="s">
        <v>14</v>
      </c>
      <c r="AL1994">
        <v>2010</v>
      </c>
      <c r="AM1994">
        <v>14</v>
      </c>
      <c r="AN1994" t="s">
        <v>59</v>
      </c>
      <c r="AO1994" t="s">
        <v>184</v>
      </c>
    </row>
    <row r="1995" spans="1:41" x14ac:dyDescent="0.25">
      <c r="A1995">
        <f>MAX(A$8:A1994)+1</f>
        <v>1987</v>
      </c>
      <c r="B1995" s="2">
        <f>T1995</f>
        <v>11746</v>
      </c>
      <c r="C1995" s="2">
        <f>S1995</f>
        <v>3</v>
      </c>
      <c r="D1995" s="2" t="str">
        <f>AO1995</f>
        <v>LLIGUES ESTATALS /  /  / EST</v>
      </c>
      <c r="E1995" s="2">
        <f>U1995</f>
        <v>459.45</v>
      </c>
      <c r="F1995" s="2">
        <f>W1995</f>
        <v>1</v>
      </c>
      <c r="G1995" s="2">
        <f>X1995</f>
        <v>1</v>
      </c>
      <c r="H1995" s="2">
        <f>Y1995</f>
        <v>1</v>
      </c>
      <c r="I1995" s="3">
        <f>Z1995</f>
        <v>0</v>
      </c>
      <c r="J1995" s="3">
        <f>AA1995</f>
        <v>0</v>
      </c>
      <c r="K1995" s="3">
        <f>AB1995</f>
        <v>459.45</v>
      </c>
      <c r="L1995" s="3">
        <f>AC1995</f>
        <v>0</v>
      </c>
      <c r="M1995" s="3">
        <f>AD1995</f>
        <v>0</v>
      </c>
      <c r="N1995" s="3">
        <f>AE1995</f>
        <v>0</v>
      </c>
      <c r="O1995" s="3">
        <f>AF1995</f>
        <v>0</v>
      </c>
      <c r="P1995" s="3">
        <f>AG1995</f>
        <v>0</v>
      </c>
      <c r="Q1995" s="3">
        <f>AH1995</f>
        <v>0</v>
      </c>
      <c r="R1995" t="s">
        <v>2996</v>
      </c>
      <c r="S1995">
        <v>3</v>
      </c>
      <c r="T1995">
        <v>11746</v>
      </c>
      <c r="U1995">
        <v>459.45</v>
      </c>
      <c r="V1995" t="s">
        <v>11</v>
      </c>
      <c r="W1995">
        <v>1</v>
      </c>
      <c r="X1995">
        <v>1</v>
      </c>
      <c r="Y1995">
        <v>1</v>
      </c>
      <c r="Z1995">
        <v>0</v>
      </c>
      <c r="AA1995">
        <v>0</v>
      </c>
      <c r="AB1995">
        <v>459.45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 t="s">
        <v>593</v>
      </c>
      <c r="AJ1995" t="s">
        <v>532</v>
      </c>
      <c r="AK1995" t="s">
        <v>14</v>
      </c>
      <c r="AL1995">
        <v>2010</v>
      </c>
      <c r="AM1995">
        <v>14</v>
      </c>
      <c r="AN1995" t="s">
        <v>59</v>
      </c>
      <c r="AO1995" t="s">
        <v>1693</v>
      </c>
    </row>
    <row r="1996" spans="1:41" x14ac:dyDescent="0.25">
      <c r="A1996">
        <f>MAX(A$8:A1995)+1</f>
        <v>1988</v>
      </c>
      <c r="B1996" s="2">
        <f>T1996</f>
        <v>11746</v>
      </c>
      <c r="C1996" s="2">
        <f>S1996</f>
        <v>165</v>
      </c>
      <c r="D1996" s="2" t="str">
        <f>AO1996</f>
        <v>OP / CAT1F / CAD A / CAT</v>
      </c>
      <c r="E1996" s="2">
        <f>U1996</f>
        <v>16</v>
      </c>
      <c r="F1996" s="2">
        <f>W1996</f>
        <v>1</v>
      </c>
      <c r="G1996" s="2">
        <f>X1996</f>
        <v>3.5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560</v>
      </c>
      <c r="L1996" s="3">
        <f>AC1996</f>
        <v>560</v>
      </c>
      <c r="M1996" s="3">
        <f>AD1996</f>
        <v>560</v>
      </c>
      <c r="N1996" s="3">
        <f>AE1996</f>
        <v>560</v>
      </c>
      <c r="O1996" s="3">
        <f>AF1996</f>
        <v>560</v>
      </c>
      <c r="P1996" s="3">
        <f>AG1996</f>
        <v>0</v>
      </c>
      <c r="Q1996" s="3">
        <f>AH1996</f>
        <v>0</v>
      </c>
      <c r="R1996" t="s">
        <v>3601</v>
      </c>
      <c r="S1996">
        <v>165</v>
      </c>
      <c r="T1996">
        <v>11746</v>
      </c>
      <c r="U1996">
        <v>16</v>
      </c>
      <c r="V1996" t="s">
        <v>22</v>
      </c>
      <c r="W1996">
        <v>1</v>
      </c>
      <c r="X1996">
        <v>3.5</v>
      </c>
      <c r="Y1996">
        <v>10</v>
      </c>
      <c r="Z1996">
        <v>0</v>
      </c>
      <c r="AA1996">
        <v>0</v>
      </c>
      <c r="AB1996">
        <v>560</v>
      </c>
      <c r="AC1996">
        <v>560</v>
      </c>
      <c r="AD1996">
        <v>560</v>
      </c>
      <c r="AE1996">
        <v>560</v>
      </c>
      <c r="AF1996">
        <v>560</v>
      </c>
      <c r="AG1996">
        <v>0</v>
      </c>
      <c r="AH1996">
        <v>0</v>
      </c>
      <c r="AI1996" t="s">
        <v>593</v>
      </c>
      <c r="AJ1996" t="s">
        <v>532</v>
      </c>
      <c r="AK1996" t="s">
        <v>14</v>
      </c>
      <c r="AL1996">
        <v>2010</v>
      </c>
      <c r="AM1996">
        <v>14</v>
      </c>
      <c r="AN1996" t="s">
        <v>59</v>
      </c>
      <c r="AO1996" t="s">
        <v>187</v>
      </c>
    </row>
    <row r="1997" spans="1:41" x14ac:dyDescent="0.25">
      <c r="A1997">
        <f>MAX(A$8:A1996)+1</f>
        <v>1989</v>
      </c>
      <c r="B1997" s="2">
        <f>T1997</f>
        <v>11746</v>
      </c>
      <c r="C1997" s="2">
        <f>S1997</f>
        <v>79</v>
      </c>
      <c r="D1997" s="2" t="str">
        <f>AO1997</f>
        <v>TOR / ZON / INF / EST</v>
      </c>
      <c r="E1997" s="2">
        <f>U1997</f>
        <v>3.5</v>
      </c>
      <c r="F1997" s="2">
        <f>W1997</f>
        <v>2</v>
      </c>
      <c r="G1997" s="2">
        <f>X1997</f>
        <v>2</v>
      </c>
      <c r="H1997" s="2">
        <f>Y1997</f>
        <v>10</v>
      </c>
      <c r="I1997" s="3">
        <f>Z1997</f>
        <v>0</v>
      </c>
      <c r="J1997" s="3">
        <f>AA1997</f>
        <v>0</v>
      </c>
      <c r="K1997" s="3">
        <f>AB1997</f>
        <v>0</v>
      </c>
      <c r="L1997" s="3">
        <f>AC1997</f>
        <v>140</v>
      </c>
      <c r="M1997" s="3">
        <f>AD1997</f>
        <v>140</v>
      </c>
      <c r="N1997" s="3">
        <f>AE1997</f>
        <v>140</v>
      </c>
      <c r="O1997" s="3">
        <f>AF1997</f>
        <v>140</v>
      </c>
      <c r="P1997" s="3">
        <f>AG1997</f>
        <v>0</v>
      </c>
      <c r="Q1997" s="3">
        <f>AH1997</f>
        <v>0</v>
      </c>
      <c r="R1997" t="s">
        <v>2160</v>
      </c>
      <c r="S1997">
        <v>79</v>
      </c>
      <c r="T1997">
        <v>11746</v>
      </c>
      <c r="U1997">
        <v>3.5</v>
      </c>
      <c r="V1997" t="s">
        <v>3882</v>
      </c>
      <c r="W1997">
        <v>2</v>
      </c>
      <c r="X1997">
        <v>2</v>
      </c>
      <c r="Y1997">
        <v>10</v>
      </c>
      <c r="Z1997">
        <v>0</v>
      </c>
      <c r="AA1997">
        <v>0</v>
      </c>
      <c r="AB1997">
        <v>0</v>
      </c>
      <c r="AC1997">
        <v>140</v>
      </c>
      <c r="AD1997">
        <v>140</v>
      </c>
      <c r="AE1997">
        <v>140</v>
      </c>
      <c r="AF1997">
        <v>140</v>
      </c>
      <c r="AG1997">
        <v>0</v>
      </c>
      <c r="AH1997">
        <v>0</v>
      </c>
      <c r="AI1997" t="s">
        <v>593</v>
      </c>
      <c r="AJ1997" t="s">
        <v>532</v>
      </c>
      <c r="AK1997" t="s">
        <v>14</v>
      </c>
      <c r="AL1997">
        <v>2010</v>
      </c>
      <c r="AM1997">
        <v>14</v>
      </c>
      <c r="AN1997" t="s">
        <v>59</v>
      </c>
      <c r="AO1997" t="s">
        <v>62</v>
      </c>
    </row>
    <row r="1998" spans="1:41" x14ac:dyDescent="0.25">
      <c r="A1998">
        <f>MAX(A$8:A1997)+1</f>
        <v>1990</v>
      </c>
      <c r="B1998" s="2">
        <f>T1998</f>
        <v>11746</v>
      </c>
      <c r="C1998" s="2">
        <f>S1998</f>
        <v>181</v>
      </c>
      <c r="D1998" s="2" t="str">
        <f>AO1998</f>
        <v>CAMP / CAT / CAD / CAT</v>
      </c>
      <c r="E1998" s="2">
        <f>U1998</f>
        <v>2</v>
      </c>
      <c r="F1998" s="2">
        <f>W1998</f>
        <v>2</v>
      </c>
      <c r="G1998" s="2">
        <f>X1998</f>
        <v>3.5</v>
      </c>
      <c r="H1998" s="2">
        <f>Y1998</f>
        <v>10</v>
      </c>
      <c r="I1998" s="3">
        <f>Z1998</f>
        <v>0</v>
      </c>
      <c r="J1998" s="3">
        <f>AA1998</f>
        <v>0</v>
      </c>
      <c r="K1998" s="3">
        <f>AB1998</f>
        <v>0</v>
      </c>
      <c r="L1998" s="3">
        <f>AC1998</f>
        <v>0</v>
      </c>
      <c r="M1998" s="3">
        <f>AD1998</f>
        <v>0</v>
      </c>
      <c r="N1998" s="3">
        <f>AE1998</f>
        <v>140</v>
      </c>
      <c r="O1998" s="3">
        <f>AF1998</f>
        <v>140</v>
      </c>
      <c r="P1998" s="3">
        <f>AG1998</f>
        <v>0</v>
      </c>
      <c r="Q1998" s="3">
        <f>AH1998</f>
        <v>0</v>
      </c>
      <c r="R1998" t="s">
        <v>2348</v>
      </c>
      <c r="S1998">
        <v>181</v>
      </c>
      <c r="T1998">
        <v>11746</v>
      </c>
      <c r="U1998">
        <v>2</v>
      </c>
      <c r="V1998" t="s">
        <v>4113</v>
      </c>
      <c r="W1998">
        <v>2</v>
      </c>
      <c r="X1998">
        <v>3.5</v>
      </c>
      <c r="Y1998">
        <v>10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140</v>
      </c>
      <c r="AF1998">
        <v>140</v>
      </c>
      <c r="AG1998">
        <v>0</v>
      </c>
      <c r="AH1998">
        <v>0</v>
      </c>
      <c r="AI1998" t="s">
        <v>593</v>
      </c>
      <c r="AJ1998" t="s">
        <v>532</v>
      </c>
      <c r="AK1998" t="s">
        <v>14</v>
      </c>
      <c r="AL1998">
        <v>2010</v>
      </c>
      <c r="AM1998">
        <v>14</v>
      </c>
      <c r="AN1998" t="s">
        <v>59</v>
      </c>
      <c r="AO1998" t="s">
        <v>2255</v>
      </c>
    </row>
    <row r="1999" spans="1:41" x14ac:dyDescent="0.25">
      <c r="A1999">
        <f>MAX(A$8:A1998)+1</f>
        <v>1991</v>
      </c>
      <c r="B1999" s="2">
        <f>T1999</f>
        <v>11746</v>
      </c>
      <c r="C1999" s="2">
        <f>S1999</f>
        <v>121</v>
      </c>
      <c r="D1999" s="2" t="str">
        <f>AO1999</f>
        <v>CAMP / CAT / INF / CAT</v>
      </c>
      <c r="E1999" s="2">
        <f>U1999</f>
        <v>4</v>
      </c>
      <c r="F1999" s="2">
        <f>W1999</f>
        <v>2</v>
      </c>
      <c r="G1999" s="2">
        <f>X1999</f>
        <v>2</v>
      </c>
      <c r="H1999" s="2">
        <f>Y1999</f>
        <v>10</v>
      </c>
      <c r="I1999" s="3">
        <f>Z1999</f>
        <v>0</v>
      </c>
      <c r="J1999" s="3">
        <f>AA1999</f>
        <v>0</v>
      </c>
      <c r="K1999" s="3">
        <f>AB1999</f>
        <v>0</v>
      </c>
      <c r="L1999" s="3">
        <f>AC1999</f>
        <v>0</v>
      </c>
      <c r="M1999" s="3">
        <f>AD1999</f>
        <v>0</v>
      </c>
      <c r="N1999" s="3">
        <f>AE1999</f>
        <v>0</v>
      </c>
      <c r="O1999" s="3">
        <f>AF1999</f>
        <v>160</v>
      </c>
      <c r="P1999" s="3">
        <f>AG1999</f>
        <v>0</v>
      </c>
      <c r="Q1999" s="3">
        <f>AH1999</f>
        <v>0</v>
      </c>
      <c r="R1999" t="s">
        <v>2285</v>
      </c>
      <c r="S1999">
        <v>121</v>
      </c>
      <c r="T1999">
        <v>11746</v>
      </c>
      <c r="U1999">
        <v>4</v>
      </c>
      <c r="V1999" t="s">
        <v>4113</v>
      </c>
      <c r="W1999">
        <v>2</v>
      </c>
      <c r="X1999">
        <v>2</v>
      </c>
      <c r="Y1999">
        <v>10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160</v>
      </c>
      <c r="AG1999">
        <v>0</v>
      </c>
      <c r="AH1999">
        <v>0</v>
      </c>
      <c r="AI1999" t="s">
        <v>593</v>
      </c>
      <c r="AJ1999" t="s">
        <v>532</v>
      </c>
      <c r="AK1999" t="s">
        <v>14</v>
      </c>
      <c r="AL1999">
        <v>2010</v>
      </c>
      <c r="AM1999">
        <v>14</v>
      </c>
      <c r="AN1999" t="s">
        <v>59</v>
      </c>
      <c r="AO1999" t="s">
        <v>110</v>
      </c>
    </row>
    <row r="2000" spans="1:41" x14ac:dyDescent="0.25">
      <c r="A2000">
        <f>MAX(A$8:A1999)+1</f>
        <v>1992</v>
      </c>
      <c r="B2000" s="2">
        <f>T2000</f>
        <v>11746</v>
      </c>
      <c r="C2000" s="2">
        <f>S2000</f>
        <v>197</v>
      </c>
      <c r="D2000" s="2" t="str">
        <f>AO2000</f>
        <v>CAMP / CAT / COM B / CAT</v>
      </c>
      <c r="E2000" s="2">
        <f>U2000</f>
        <v>4</v>
      </c>
      <c r="F2000" s="2">
        <f>W2000</f>
        <v>0.1</v>
      </c>
      <c r="G2000" s="2">
        <f>X2000</f>
        <v>15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60</v>
      </c>
      <c r="L2000" s="3">
        <f>AC2000</f>
        <v>0</v>
      </c>
      <c r="M2000" s="3">
        <f>AD2000</f>
        <v>0</v>
      </c>
      <c r="N2000" s="3">
        <f>AE2000</f>
        <v>0</v>
      </c>
      <c r="O2000" s="3">
        <f>AF2000</f>
        <v>0</v>
      </c>
      <c r="P2000" s="3">
        <f>AG2000</f>
        <v>0</v>
      </c>
      <c r="Q2000" s="3">
        <f>AH2000</f>
        <v>0</v>
      </c>
      <c r="R2000" t="s">
        <v>5355</v>
      </c>
      <c r="S2000">
        <v>197</v>
      </c>
      <c r="T2000">
        <v>11746</v>
      </c>
      <c r="U2000">
        <v>4</v>
      </c>
      <c r="V2000" t="s">
        <v>5284</v>
      </c>
      <c r="W2000">
        <v>0.1</v>
      </c>
      <c r="X2000">
        <v>15</v>
      </c>
      <c r="Y2000">
        <v>10</v>
      </c>
      <c r="Z2000">
        <v>0</v>
      </c>
      <c r="AA2000">
        <v>0</v>
      </c>
      <c r="AB2000">
        <v>60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 t="s">
        <v>593</v>
      </c>
      <c r="AJ2000" t="s">
        <v>532</v>
      </c>
      <c r="AK2000" t="s">
        <v>14</v>
      </c>
      <c r="AL2000">
        <v>2010</v>
      </c>
      <c r="AM2000">
        <v>14</v>
      </c>
      <c r="AN2000" t="s">
        <v>59</v>
      </c>
      <c r="AO2000" t="s">
        <v>5339</v>
      </c>
    </row>
    <row r="2001" spans="1:41" x14ac:dyDescent="0.25">
      <c r="A2001">
        <f>MAX(A$8:A2000)+1</f>
        <v>1993</v>
      </c>
      <c r="B2001" s="2">
        <f>T2001</f>
        <v>11765</v>
      </c>
      <c r="C2001" s="2">
        <f>S2001</f>
        <v>107</v>
      </c>
      <c r="D2001" s="2" t="str">
        <f>AO2001</f>
        <v>OP / BCN1F / V60 / BCN</v>
      </c>
      <c r="E2001" s="2">
        <f>U2001</f>
        <v>4</v>
      </c>
      <c r="F2001" s="2">
        <f>W2001</f>
        <v>1</v>
      </c>
      <c r="G2001" s="2">
        <f>X2001</f>
        <v>3</v>
      </c>
      <c r="H2001" s="2">
        <f>Y2001</f>
        <v>10</v>
      </c>
      <c r="I2001" s="3">
        <f>Z2001</f>
        <v>120</v>
      </c>
      <c r="J2001" s="3">
        <f>AA2001</f>
        <v>0</v>
      </c>
      <c r="K2001" s="3">
        <f>AB2001</f>
        <v>0</v>
      </c>
      <c r="L2001" s="3">
        <f>AC2001</f>
        <v>0</v>
      </c>
      <c r="M2001" s="3">
        <f>AD2001</f>
        <v>0</v>
      </c>
      <c r="N2001" s="3">
        <f>AE2001</f>
        <v>0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331</v>
      </c>
      <c r="S2001">
        <v>107</v>
      </c>
      <c r="T2001">
        <v>11765</v>
      </c>
      <c r="U2001">
        <v>4</v>
      </c>
      <c r="V2001" t="s">
        <v>3849</v>
      </c>
      <c r="W2001">
        <v>1</v>
      </c>
      <c r="X2001">
        <v>3</v>
      </c>
      <c r="Y2001">
        <v>10</v>
      </c>
      <c r="Z2001">
        <v>120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 t="s">
        <v>332</v>
      </c>
      <c r="AJ2001" t="s">
        <v>333</v>
      </c>
      <c r="AK2001" t="s">
        <v>14</v>
      </c>
      <c r="AL2001">
        <v>1960</v>
      </c>
      <c r="AM2001">
        <v>64</v>
      </c>
      <c r="AN2001" t="s">
        <v>159</v>
      </c>
      <c r="AO2001" t="s">
        <v>334</v>
      </c>
    </row>
    <row r="2002" spans="1:41" x14ac:dyDescent="0.25">
      <c r="A2002">
        <f>MAX(A$8:A2001)+1</f>
        <v>1994</v>
      </c>
      <c r="B2002" s="2">
        <f>T2002</f>
        <v>11765</v>
      </c>
      <c r="C2002" s="2">
        <f>S2002</f>
        <v>110</v>
      </c>
      <c r="D2002" s="2" t="str">
        <f>AO2002</f>
        <v>OP / BCN2F / V60 / BCN</v>
      </c>
      <c r="E2002" s="2">
        <f>U2002</f>
        <v>8</v>
      </c>
      <c r="F2002" s="2">
        <f>W2002</f>
        <v>1</v>
      </c>
      <c r="G2002" s="2">
        <f>X2002</f>
        <v>3</v>
      </c>
      <c r="H2002" s="2">
        <f>Y2002</f>
        <v>10</v>
      </c>
      <c r="I2002" s="3">
        <f>Z2002</f>
        <v>240</v>
      </c>
      <c r="J2002" s="3">
        <f>AA2002</f>
        <v>0</v>
      </c>
      <c r="K2002" s="3">
        <f>AB2002</f>
        <v>0</v>
      </c>
      <c r="L2002" s="3">
        <f>AC2002</f>
        <v>0</v>
      </c>
      <c r="M2002" s="3">
        <f>AD2002</f>
        <v>0</v>
      </c>
      <c r="N2002" s="3">
        <f>AE2002</f>
        <v>0</v>
      </c>
      <c r="O2002" s="3">
        <f>AF2002</f>
        <v>0</v>
      </c>
      <c r="P2002" s="3">
        <f>AG2002</f>
        <v>0</v>
      </c>
      <c r="Q2002" s="3">
        <f>AH2002</f>
        <v>0</v>
      </c>
      <c r="R2002" t="s">
        <v>335</v>
      </c>
      <c r="S2002">
        <v>110</v>
      </c>
      <c r="T2002">
        <v>11765</v>
      </c>
      <c r="U2002">
        <v>8</v>
      </c>
      <c r="V2002" t="s">
        <v>4605</v>
      </c>
      <c r="W2002">
        <v>1</v>
      </c>
      <c r="X2002">
        <v>3</v>
      </c>
      <c r="Y2002">
        <v>10</v>
      </c>
      <c r="Z2002">
        <v>240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 t="s">
        <v>332</v>
      </c>
      <c r="AJ2002" t="s">
        <v>333</v>
      </c>
      <c r="AK2002" t="s">
        <v>14</v>
      </c>
      <c r="AL2002">
        <v>1960</v>
      </c>
      <c r="AM2002">
        <v>64</v>
      </c>
      <c r="AN2002" t="s">
        <v>159</v>
      </c>
      <c r="AO2002" t="s">
        <v>195</v>
      </c>
    </row>
    <row r="2003" spans="1:41" x14ac:dyDescent="0.25">
      <c r="A2003">
        <f>MAX(A$8:A2002)+1</f>
        <v>1995</v>
      </c>
      <c r="B2003" s="2">
        <f>T2003</f>
        <v>11765</v>
      </c>
      <c r="C2003" s="2">
        <f>S2003</f>
        <v>113</v>
      </c>
      <c r="D2003" s="2" t="str">
        <f>AO2003</f>
        <v>OP / BCN3F / V60 / BCN</v>
      </c>
      <c r="E2003" s="2">
        <f>U2003</f>
        <v>12</v>
      </c>
      <c r="F2003" s="2">
        <f>W2003</f>
        <v>1</v>
      </c>
      <c r="G2003" s="2">
        <f>X2003</f>
        <v>3</v>
      </c>
      <c r="H2003" s="2">
        <f>Y2003</f>
        <v>10</v>
      </c>
      <c r="I2003" s="3">
        <f>Z2003</f>
        <v>360</v>
      </c>
      <c r="J2003" s="3">
        <f>AA2003</f>
        <v>0</v>
      </c>
      <c r="K2003" s="3">
        <f>AB2003</f>
        <v>0</v>
      </c>
      <c r="L2003" s="3">
        <f>AC2003</f>
        <v>0</v>
      </c>
      <c r="M2003" s="3">
        <f>AD2003</f>
        <v>0</v>
      </c>
      <c r="N2003" s="3">
        <f>AE2003</f>
        <v>0</v>
      </c>
      <c r="O2003" s="3">
        <f>AF2003</f>
        <v>0</v>
      </c>
      <c r="P2003" s="3">
        <f>AG2003</f>
        <v>0</v>
      </c>
      <c r="Q2003" s="3">
        <f>AH2003</f>
        <v>0</v>
      </c>
      <c r="R2003" t="s">
        <v>4943</v>
      </c>
      <c r="S2003">
        <v>113</v>
      </c>
      <c r="T2003">
        <v>11765</v>
      </c>
      <c r="U2003">
        <v>12</v>
      </c>
      <c r="V2003" t="s">
        <v>4874</v>
      </c>
      <c r="W2003">
        <v>1</v>
      </c>
      <c r="X2003">
        <v>3</v>
      </c>
      <c r="Y2003">
        <v>10</v>
      </c>
      <c r="Z2003">
        <v>360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 t="s">
        <v>332</v>
      </c>
      <c r="AJ2003" t="s">
        <v>333</v>
      </c>
      <c r="AK2003" t="s">
        <v>14</v>
      </c>
      <c r="AL2003">
        <v>1960</v>
      </c>
      <c r="AM2003">
        <v>64</v>
      </c>
      <c r="AN2003" t="s">
        <v>159</v>
      </c>
      <c r="AO2003" t="s">
        <v>4940</v>
      </c>
    </row>
    <row r="2004" spans="1:41" x14ac:dyDescent="0.25">
      <c r="A2004">
        <f>MAX(A$8:A2003)+1</f>
        <v>1996</v>
      </c>
      <c r="B2004" s="2">
        <f>T2004</f>
        <v>11771</v>
      </c>
      <c r="C2004" s="2">
        <f>S2004</f>
        <v>134</v>
      </c>
      <c r="D2004" s="2" t="str">
        <f>AO2004</f>
        <v>CAMP / ESP / ALE / EST</v>
      </c>
      <c r="E2004" s="2">
        <f>U2004</f>
        <v>2</v>
      </c>
      <c r="F2004" s="2">
        <f>W2004</f>
        <v>4</v>
      </c>
      <c r="G2004" s="2">
        <f>X2004</f>
        <v>1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0</v>
      </c>
      <c r="L2004" s="3">
        <f>AC2004</f>
        <v>0</v>
      </c>
      <c r="M2004" s="3">
        <f>AD2004</f>
        <v>0</v>
      </c>
      <c r="N2004" s="3">
        <f>AE2004</f>
        <v>0</v>
      </c>
      <c r="O2004" s="3">
        <f>AF2004</f>
        <v>0</v>
      </c>
      <c r="P2004" s="3">
        <f>AG2004</f>
        <v>80</v>
      </c>
      <c r="Q2004" s="3">
        <f>AH2004</f>
        <v>0</v>
      </c>
      <c r="R2004" t="s">
        <v>2705</v>
      </c>
      <c r="S2004">
        <v>134</v>
      </c>
      <c r="T2004">
        <v>11771</v>
      </c>
      <c r="U2004">
        <v>2</v>
      </c>
      <c r="V2004" t="s">
        <v>11</v>
      </c>
      <c r="W2004">
        <v>4</v>
      </c>
      <c r="X2004">
        <v>1</v>
      </c>
      <c r="Y2004">
        <v>10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80</v>
      </c>
      <c r="AH2004">
        <v>0</v>
      </c>
      <c r="AI2004" t="s">
        <v>1259</v>
      </c>
      <c r="AJ2004" t="s">
        <v>1255</v>
      </c>
      <c r="AK2004" t="s">
        <v>28</v>
      </c>
      <c r="AL2004">
        <v>2012</v>
      </c>
      <c r="AM2004">
        <v>12</v>
      </c>
      <c r="AN2004" t="s">
        <v>53</v>
      </c>
      <c r="AO2004" t="s">
        <v>112</v>
      </c>
    </row>
    <row r="2005" spans="1:41" x14ac:dyDescent="0.25">
      <c r="A2005">
        <f>MAX(A$8:A2004)+1</f>
        <v>1997</v>
      </c>
      <c r="B2005" s="2">
        <f>T2005</f>
        <v>11771</v>
      </c>
      <c r="C2005" s="2">
        <f>S2005</f>
        <v>3</v>
      </c>
      <c r="D2005" s="2" t="str">
        <f>AO2005</f>
        <v>LLIGUES ESTATALS /  /  / EST</v>
      </c>
      <c r="E2005" s="2">
        <f>U2005</f>
        <v>630</v>
      </c>
      <c r="F2005" s="2">
        <f>W2005</f>
        <v>1</v>
      </c>
      <c r="G2005" s="2">
        <f>X2005</f>
        <v>1</v>
      </c>
      <c r="H2005" s="2">
        <f>Y2005</f>
        <v>1</v>
      </c>
      <c r="I2005" s="3">
        <f>Z2005</f>
        <v>0</v>
      </c>
      <c r="J2005" s="3">
        <f>AA2005</f>
        <v>0</v>
      </c>
      <c r="K2005" s="3">
        <f>AB2005</f>
        <v>630</v>
      </c>
      <c r="L2005" s="3">
        <f>AC2005</f>
        <v>0</v>
      </c>
      <c r="M2005" s="3">
        <f>AD2005</f>
        <v>0</v>
      </c>
      <c r="N2005" s="3">
        <f>AE2005</f>
        <v>0</v>
      </c>
      <c r="O2005" s="3">
        <f>AF2005</f>
        <v>0</v>
      </c>
      <c r="P2005" s="3">
        <f>AG2005</f>
        <v>0</v>
      </c>
      <c r="Q2005" s="3">
        <f>AH2005</f>
        <v>0</v>
      </c>
      <c r="R2005" t="s">
        <v>2997</v>
      </c>
      <c r="S2005">
        <v>3</v>
      </c>
      <c r="T2005">
        <v>11771</v>
      </c>
      <c r="U2005">
        <v>630</v>
      </c>
      <c r="V2005" t="s">
        <v>11</v>
      </c>
      <c r="W2005">
        <v>1</v>
      </c>
      <c r="X2005">
        <v>1</v>
      </c>
      <c r="Y2005">
        <v>1</v>
      </c>
      <c r="Z2005">
        <v>0</v>
      </c>
      <c r="AA2005">
        <v>0</v>
      </c>
      <c r="AB2005">
        <v>630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 t="s">
        <v>1259</v>
      </c>
      <c r="AJ2005" t="s">
        <v>1255</v>
      </c>
      <c r="AK2005" t="s">
        <v>28</v>
      </c>
      <c r="AL2005">
        <v>2012</v>
      </c>
      <c r="AM2005">
        <v>12</v>
      </c>
      <c r="AN2005" t="s">
        <v>53</v>
      </c>
      <c r="AO2005" t="s">
        <v>1693</v>
      </c>
    </row>
    <row r="2006" spans="1:41" x14ac:dyDescent="0.25">
      <c r="A2006">
        <f>MAX(A$8:A2005)+1</f>
        <v>1998</v>
      </c>
      <c r="B2006" s="2">
        <f>T2006</f>
        <v>11771</v>
      </c>
      <c r="C2006" s="2">
        <f>S2006</f>
        <v>2</v>
      </c>
      <c r="D2006" s="2" t="str">
        <f>AO2006</f>
        <v>RQ / RFETM / ABS / EST</v>
      </c>
      <c r="E2006" s="2">
        <f>U2006</f>
        <v>133</v>
      </c>
      <c r="F2006" s="2">
        <f>W2006</f>
        <v>0.1</v>
      </c>
      <c r="G2006" s="2">
        <f>X2006</f>
        <v>1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133</v>
      </c>
      <c r="L2006" s="3">
        <f>AC2006</f>
        <v>0</v>
      </c>
      <c r="M2006" s="3">
        <f>AD2006</f>
        <v>0</v>
      </c>
      <c r="N2006" s="3">
        <f>AE2006</f>
        <v>0</v>
      </c>
      <c r="O2006" s="3">
        <f>AF2006</f>
        <v>0</v>
      </c>
      <c r="P2006" s="3">
        <f>AG2006</f>
        <v>0</v>
      </c>
      <c r="Q2006" s="3">
        <f>AH2006</f>
        <v>0</v>
      </c>
      <c r="R2006" t="s">
        <v>1260</v>
      </c>
      <c r="S2006">
        <v>2</v>
      </c>
      <c r="T2006">
        <v>11771</v>
      </c>
      <c r="U2006">
        <v>133</v>
      </c>
      <c r="V2006" t="s">
        <v>11</v>
      </c>
      <c r="W2006">
        <v>0.1</v>
      </c>
      <c r="X2006">
        <v>1</v>
      </c>
      <c r="Y2006">
        <v>10</v>
      </c>
      <c r="Z2006">
        <v>0</v>
      </c>
      <c r="AA2006">
        <v>0</v>
      </c>
      <c r="AB2006">
        <v>133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 t="s">
        <v>1259</v>
      </c>
      <c r="AJ2006" t="s">
        <v>1255</v>
      </c>
      <c r="AK2006" t="s">
        <v>28</v>
      </c>
      <c r="AL2006">
        <v>2012</v>
      </c>
      <c r="AM2006">
        <v>12</v>
      </c>
      <c r="AN2006" t="s">
        <v>53</v>
      </c>
      <c r="AO2006" t="s">
        <v>16</v>
      </c>
    </row>
    <row r="2007" spans="1:41" x14ac:dyDescent="0.25">
      <c r="A2007">
        <f>MAX(A$8:A2006)+1</f>
        <v>1999</v>
      </c>
      <c r="B2007" s="2">
        <f>T2007</f>
        <v>11771</v>
      </c>
      <c r="C2007" s="2">
        <f>S2007</f>
        <v>19</v>
      </c>
      <c r="D2007" s="2" t="str">
        <f>AO2007</f>
        <v>OP / CAT1F / INF A / CAT</v>
      </c>
      <c r="E2007" s="2">
        <f>U2007</f>
        <v>4</v>
      </c>
      <c r="F2007" s="2">
        <f>W2007</f>
        <v>1</v>
      </c>
      <c r="G2007" s="2">
        <f>X2007</f>
        <v>2</v>
      </c>
      <c r="H2007" s="2">
        <f>Y2007</f>
        <v>10</v>
      </c>
      <c r="I2007" s="3">
        <f>Z2007</f>
        <v>0</v>
      </c>
      <c r="J2007" s="3">
        <f>AA2007</f>
        <v>0</v>
      </c>
      <c r="K2007" s="3">
        <f>AB2007</f>
        <v>80</v>
      </c>
      <c r="L2007" s="3">
        <f>AC2007</f>
        <v>80</v>
      </c>
      <c r="M2007" s="3">
        <f>AD2007</f>
        <v>80</v>
      </c>
      <c r="N2007" s="3">
        <f>AE2007</f>
        <v>80</v>
      </c>
      <c r="O2007" s="3">
        <f>AF2007</f>
        <v>80</v>
      </c>
      <c r="P2007" s="3">
        <f>AG2007</f>
        <v>80</v>
      </c>
      <c r="Q2007" s="3">
        <f>AH2007</f>
        <v>0</v>
      </c>
      <c r="R2007" t="s">
        <v>3674</v>
      </c>
      <c r="S2007">
        <v>19</v>
      </c>
      <c r="T2007">
        <v>11771</v>
      </c>
      <c r="U2007">
        <v>4</v>
      </c>
      <c r="V2007" t="s">
        <v>22</v>
      </c>
      <c r="W2007">
        <v>1</v>
      </c>
      <c r="X2007">
        <v>2</v>
      </c>
      <c r="Y2007">
        <v>10</v>
      </c>
      <c r="Z2007">
        <v>0</v>
      </c>
      <c r="AA2007">
        <v>0</v>
      </c>
      <c r="AB2007">
        <v>80</v>
      </c>
      <c r="AC2007">
        <v>80</v>
      </c>
      <c r="AD2007">
        <v>80</v>
      </c>
      <c r="AE2007">
        <v>80</v>
      </c>
      <c r="AF2007">
        <v>80</v>
      </c>
      <c r="AG2007">
        <v>80</v>
      </c>
      <c r="AH2007">
        <v>0</v>
      </c>
      <c r="AI2007" t="s">
        <v>1259</v>
      </c>
      <c r="AJ2007" t="s">
        <v>1255</v>
      </c>
      <c r="AK2007" t="s">
        <v>28</v>
      </c>
      <c r="AL2007">
        <v>2012</v>
      </c>
      <c r="AM2007">
        <v>12</v>
      </c>
      <c r="AN2007" t="s">
        <v>53</v>
      </c>
      <c r="AO2007" t="s">
        <v>64</v>
      </c>
    </row>
    <row r="2008" spans="1:41" x14ac:dyDescent="0.25">
      <c r="A2008">
        <f>MAX(A$8:A2007)+1</f>
        <v>2000</v>
      </c>
      <c r="B2008" s="2">
        <f>T2008</f>
        <v>11771</v>
      </c>
      <c r="C2008" s="2">
        <f>S2008</f>
        <v>80</v>
      </c>
      <c r="D2008" s="2" t="str">
        <f>AO2008</f>
        <v>TOR / ZON / ALE / EST</v>
      </c>
      <c r="E2008" s="2">
        <f>U2008</f>
        <v>16</v>
      </c>
      <c r="F2008" s="2">
        <f>W2008</f>
        <v>2</v>
      </c>
      <c r="G2008" s="2">
        <f>X2008</f>
        <v>1</v>
      </c>
      <c r="H2008" s="2">
        <f>Y2008</f>
        <v>10</v>
      </c>
      <c r="I2008" s="3">
        <f>Z2008</f>
        <v>0</v>
      </c>
      <c r="J2008" s="3">
        <f>AA2008</f>
        <v>0</v>
      </c>
      <c r="K2008" s="3">
        <f>AB2008</f>
        <v>0</v>
      </c>
      <c r="L2008" s="3">
        <f>AC2008</f>
        <v>320</v>
      </c>
      <c r="M2008" s="3">
        <f>AD2008</f>
        <v>320</v>
      </c>
      <c r="N2008" s="3">
        <f>AE2008</f>
        <v>320</v>
      </c>
      <c r="O2008" s="3">
        <f>AF2008</f>
        <v>320</v>
      </c>
      <c r="P2008" s="3">
        <f>AG2008</f>
        <v>320</v>
      </c>
      <c r="Q2008" s="3">
        <f>AH2008</f>
        <v>0</v>
      </c>
      <c r="R2008" t="s">
        <v>2122</v>
      </c>
      <c r="S2008">
        <v>80</v>
      </c>
      <c r="T2008">
        <v>11771</v>
      </c>
      <c r="U2008">
        <v>16</v>
      </c>
      <c r="V2008" t="s">
        <v>3882</v>
      </c>
      <c r="W2008">
        <v>2</v>
      </c>
      <c r="X2008">
        <v>1</v>
      </c>
      <c r="Y2008">
        <v>10</v>
      </c>
      <c r="Z2008">
        <v>0</v>
      </c>
      <c r="AA2008">
        <v>0</v>
      </c>
      <c r="AB2008">
        <v>0</v>
      </c>
      <c r="AC2008">
        <v>320</v>
      </c>
      <c r="AD2008">
        <v>320</v>
      </c>
      <c r="AE2008">
        <v>320</v>
      </c>
      <c r="AF2008">
        <v>320</v>
      </c>
      <c r="AG2008">
        <v>320</v>
      </c>
      <c r="AH2008">
        <v>0</v>
      </c>
      <c r="AI2008" t="s">
        <v>1259</v>
      </c>
      <c r="AJ2008" t="s">
        <v>1255</v>
      </c>
      <c r="AK2008" t="s">
        <v>28</v>
      </c>
      <c r="AL2008">
        <v>2012</v>
      </c>
      <c r="AM2008">
        <v>12</v>
      </c>
      <c r="AN2008" t="s">
        <v>53</v>
      </c>
      <c r="AO2008" t="s">
        <v>93</v>
      </c>
    </row>
    <row r="2009" spans="1:41" x14ac:dyDescent="0.25">
      <c r="A2009">
        <f>MAX(A$8:A2008)+1</f>
        <v>2001</v>
      </c>
      <c r="B2009" s="2">
        <f>T2009</f>
        <v>11771</v>
      </c>
      <c r="C2009" s="2">
        <f>S2009</f>
        <v>122</v>
      </c>
      <c r="D2009" s="2" t="str">
        <f>AO2009</f>
        <v>CAMP / CAT / ALE / CAT</v>
      </c>
      <c r="E2009" s="2">
        <f>U2009</f>
        <v>20</v>
      </c>
      <c r="F2009" s="2">
        <f>W2009</f>
        <v>2</v>
      </c>
      <c r="G2009" s="2">
        <f>X2009</f>
        <v>1</v>
      </c>
      <c r="H2009" s="2">
        <f>Y2009</f>
        <v>10</v>
      </c>
      <c r="I2009" s="3">
        <f>Z2009</f>
        <v>0</v>
      </c>
      <c r="J2009" s="3">
        <f>AA2009</f>
        <v>0</v>
      </c>
      <c r="K2009" s="3">
        <f>AB2009</f>
        <v>0</v>
      </c>
      <c r="L2009" s="3">
        <f>AC2009</f>
        <v>0</v>
      </c>
      <c r="M2009" s="3">
        <f>AD2009</f>
        <v>0</v>
      </c>
      <c r="N2009" s="3">
        <f>AE2009</f>
        <v>0</v>
      </c>
      <c r="O2009" s="3">
        <f>AF2009</f>
        <v>0</v>
      </c>
      <c r="P2009" s="3">
        <f>AG2009</f>
        <v>400</v>
      </c>
      <c r="Q2009" s="3">
        <f>AH2009</f>
        <v>0</v>
      </c>
      <c r="R2009" t="s">
        <v>1258</v>
      </c>
      <c r="S2009">
        <v>122</v>
      </c>
      <c r="T2009">
        <v>11771</v>
      </c>
      <c r="U2009">
        <v>20</v>
      </c>
      <c r="V2009" t="s">
        <v>4113</v>
      </c>
      <c r="W2009">
        <v>2</v>
      </c>
      <c r="X2009">
        <v>1</v>
      </c>
      <c r="Y2009">
        <v>10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400</v>
      </c>
      <c r="AH2009">
        <v>0</v>
      </c>
      <c r="AI2009" t="s">
        <v>1259</v>
      </c>
      <c r="AJ2009" t="s">
        <v>1255</v>
      </c>
      <c r="AK2009" t="s">
        <v>28</v>
      </c>
      <c r="AL2009">
        <v>2012</v>
      </c>
      <c r="AM2009">
        <v>12</v>
      </c>
      <c r="AN2009" t="s">
        <v>53</v>
      </c>
      <c r="AO2009" t="s">
        <v>111</v>
      </c>
    </row>
    <row r="2010" spans="1:41" x14ac:dyDescent="0.25">
      <c r="A2010">
        <f>MAX(A$8:A2009)+1</f>
        <v>2002</v>
      </c>
      <c r="B2010" s="2">
        <f>T2010</f>
        <v>11771</v>
      </c>
      <c r="C2010" s="2">
        <f>S2010</f>
        <v>33</v>
      </c>
      <c r="D2010" s="2" t="str">
        <f>AO2010</f>
        <v>OP / CAT2F / INF A / CAT</v>
      </c>
      <c r="E2010" s="2">
        <f>U2010</f>
        <v>6.5</v>
      </c>
      <c r="F2010" s="2">
        <f>W2010</f>
        <v>1</v>
      </c>
      <c r="G2010" s="2">
        <f>X2010</f>
        <v>2</v>
      </c>
      <c r="H2010" s="2">
        <f>Y2010</f>
        <v>10</v>
      </c>
      <c r="I2010" s="3">
        <f>Z2010</f>
        <v>0</v>
      </c>
      <c r="J2010" s="3">
        <f>AA2010</f>
        <v>0</v>
      </c>
      <c r="K2010" s="3">
        <f>AB2010</f>
        <v>130</v>
      </c>
      <c r="L2010" s="3">
        <f>AC2010</f>
        <v>130</v>
      </c>
      <c r="M2010" s="3">
        <f>AD2010</f>
        <v>130</v>
      </c>
      <c r="N2010" s="3">
        <f>AE2010</f>
        <v>130</v>
      </c>
      <c r="O2010" s="3">
        <f>AF2010</f>
        <v>130</v>
      </c>
      <c r="P2010" s="3">
        <f>AG2010</f>
        <v>130</v>
      </c>
      <c r="Q2010" s="3">
        <f>AH2010</f>
        <v>0</v>
      </c>
      <c r="R2010" t="s">
        <v>2049</v>
      </c>
      <c r="S2010">
        <v>33</v>
      </c>
      <c r="T2010">
        <v>11771</v>
      </c>
      <c r="U2010">
        <v>6.5</v>
      </c>
      <c r="V2010" t="s">
        <v>4225</v>
      </c>
      <c r="W2010">
        <v>1</v>
      </c>
      <c r="X2010">
        <v>2</v>
      </c>
      <c r="Y2010">
        <v>10</v>
      </c>
      <c r="Z2010">
        <v>0</v>
      </c>
      <c r="AA2010">
        <v>0</v>
      </c>
      <c r="AB2010">
        <v>130</v>
      </c>
      <c r="AC2010">
        <v>130</v>
      </c>
      <c r="AD2010">
        <v>130</v>
      </c>
      <c r="AE2010">
        <v>130</v>
      </c>
      <c r="AF2010">
        <v>130</v>
      </c>
      <c r="AG2010">
        <v>130</v>
      </c>
      <c r="AH2010">
        <v>0</v>
      </c>
      <c r="AI2010" t="s">
        <v>1259</v>
      </c>
      <c r="AJ2010" t="s">
        <v>1255</v>
      </c>
      <c r="AK2010" t="s">
        <v>28</v>
      </c>
      <c r="AL2010">
        <v>2012</v>
      </c>
      <c r="AM2010">
        <v>12</v>
      </c>
      <c r="AN2010" t="s">
        <v>53</v>
      </c>
      <c r="AO2010" t="s">
        <v>61</v>
      </c>
    </row>
    <row r="2011" spans="1:41" x14ac:dyDescent="0.25">
      <c r="A2011">
        <f>MAX(A$8:A2010)+1</f>
        <v>2003</v>
      </c>
      <c r="B2011" s="2">
        <f>T2011</f>
        <v>11771</v>
      </c>
      <c r="C2011" s="2">
        <f>S2011</f>
        <v>43</v>
      </c>
      <c r="D2011" s="2" t="str">
        <f>AO2011</f>
        <v>OPC / BON2F / ALE / CAT</v>
      </c>
      <c r="E2011" s="2">
        <f>U2011</f>
        <v>5</v>
      </c>
      <c r="F2011" s="2">
        <f>W2011</f>
        <v>1</v>
      </c>
      <c r="G2011" s="2">
        <f>X2011</f>
        <v>1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0</v>
      </c>
      <c r="L2011" s="3">
        <f>AC2011</f>
        <v>0</v>
      </c>
      <c r="M2011" s="3">
        <f>AD2011</f>
        <v>0</v>
      </c>
      <c r="N2011" s="3">
        <f>AE2011</f>
        <v>0</v>
      </c>
      <c r="O2011" s="3">
        <f>AF2011</f>
        <v>0</v>
      </c>
      <c r="P2011" s="3">
        <f>AG2011</f>
        <v>50</v>
      </c>
      <c r="Q2011" s="3">
        <f>AH2011</f>
        <v>0</v>
      </c>
      <c r="R2011" t="s">
        <v>1261</v>
      </c>
      <c r="S2011">
        <v>43</v>
      </c>
      <c r="T2011">
        <v>11771</v>
      </c>
      <c r="U2011">
        <v>5</v>
      </c>
      <c r="V2011" t="s">
        <v>4225</v>
      </c>
      <c r="W2011">
        <v>1</v>
      </c>
      <c r="X2011">
        <v>1</v>
      </c>
      <c r="Y2011">
        <v>10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50</v>
      </c>
      <c r="AH2011">
        <v>0</v>
      </c>
      <c r="AI2011" t="s">
        <v>1259</v>
      </c>
      <c r="AJ2011" t="s">
        <v>1255</v>
      </c>
      <c r="AK2011" t="s">
        <v>28</v>
      </c>
      <c r="AL2011">
        <v>2012</v>
      </c>
      <c r="AM2011">
        <v>12</v>
      </c>
      <c r="AN2011" t="s">
        <v>53</v>
      </c>
      <c r="AO2011" t="s">
        <v>114</v>
      </c>
    </row>
    <row r="2012" spans="1:41" x14ac:dyDescent="0.25">
      <c r="A2012">
        <f>MAX(A$8:A2011)+1</f>
        <v>2004</v>
      </c>
      <c r="B2012" s="2">
        <f>T2012</f>
        <v>11771</v>
      </c>
      <c r="C2012" s="2">
        <f>S2012</f>
        <v>74</v>
      </c>
      <c r="D2012" s="2" t="str">
        <f>AO2012</f>
        <v>TOP / EST / ALE / EST</v>
      </c>
      <c r="E2012" s="2">
        <f>U2012</f>
        <v>4</v>
      </c>
      <c r="F2012" s="2">
        <f>W2012</f>
        <v>4</v>
      </c>
      <c r="G2012" s="2">
        <f>X2012</f>
        <v>1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0</v>
      </c>
      <c r="L2012" s="3">
        <f>AC2012</f>
        <v>160</v>
      </c>
      <c r="M2012" s="3">
        <f>AD2012</f>
        <v>160</v>
      </c>
      <c r="N2012" s="3">
        <f>AE2012</f>
        <v>160</v>
      </c>
      <c r="O2012" s="3">
        <f>AF2012</f>
        <v>160</v>
      </c>
      <c r="P2012" s="3">
        <f>AG2012</f>
        <v>160</v>
      </c>
      <c r="Q2012" s="3">
        <f>AH2012</f>
        <v>0</v>
      </c>
      <c r="R2012" t="s">
        <v>4861</v>
      </c>
      <c r="S2012">
        <v>74</v>
      </c>
      <c r="T2012">
        <v>11771</v>
      </c>
      <c r="U2012">
        <v>4</v>
      </c>
      <c r="V2012" t="s">
        <v>4855</v>
      </c>
      <c r="W2012">
        <v>4</v>
      </c>
      <c r="X2012">
        <v>1</v>
      </c>
      <c r="Y2012">
        <v>10</v>
      </c>
      <c r="Z2012">
        <v>0</v>
      </c>
      <c r="AA2012">
        <v>0</v>
      </c>
      <c r="AB2012">
        <v>0</v>
      </c>
      <c r="AC2012">
        <v>160</v>
      </c>
      <c r="AD2012">
        <v>160</v>
      </c>
      <c r="AE2012">
        <v>160</v>
      </c>
      <c r="AF2012">
        <v>160</v>
      </c>
      <c r="AG2012">
        <v>160</v>
      </c>
      <c r="AH2012">
        <v>0</v>
      </c>
      <c r="AI2012" t="s">
        <v>1259</v>
      </c>
      <c r="AJ2012" t="s">
        <v>1255</v>
      </c>
      <c r="AK2012" t="s">
        <v>28</v>
      </c>
      <c r="AL2012">
        <v>2012</v>
      </c>
      <c r="AM2012">
        <v>12</v>
      </c>
      <c r="AN2012" t="s">
        <v>53</v>
      </c>
      <c r="AO2012" t="s">
        <v>712</v>
      </c>
    </row>
    <row r="2013" spans="1:41" x14ac:dyDescent="0.25">
      <c r="A2013">
        <f>MAX(A$8:A2012)+1</f>
        <v>2005</v>
      </c>
      <c r="B2013" s="2">
        <f>T2013</f>
        <v>11771</v>
      </c>
      <c r="C2013" s="2">
        <f>S2013</f>
        <v>52</v>
      </c>
      <c r="D2013" s="2" t="str">
        <f>AO2013</f>
        <v>OP / CAT3F / INF A / CAT</v>
      </c>
      <c r="E2013" s="2">
        <f>U2013</f>
        <v>6.5</v>
      </c>
      <c r="F2013" s="2">
        <f>W2013</f>
        <v>1</v>
      </c>
      <c r="G2013" s="2">
        <f>X2013</f>
        <v>2</v>
      </c>
      <c r="H2013" s="2">
        <f>Y2013</f>
        <v>10</v>
      </c>
      <c r="I2013" s="3">
        <f>Z2013</f>
        <v>0</v>
      </c>
      <c r="J2013" s="3">
        <f>AA2013</f>
        <v>0</v>
      </c>
      <c r="K2013" s="3">
        <f>AB2013</f>
        <v>130</v>
      </c>
      <c r="L2013" s="3">
        <f>AC2013</f>
        <v>130</v>
      </c>
      <c r="M2013" s="3">
        <f>AD2013</f>
        <v>130</v>
      </c>
      <c r="N2013" s="3">
        <f>AE2013</f>
        <v>130</v>
      </c>
      <c r="O2013" s="3">
        <f>AF2013</f>
        <v>130</v>
      </c>
      <c r="P2013" s="3">
        <f>AG2013</f>
        <v>130</v>
      </c>
      <c r="Q2013" s="3">
        <f>AH2013</f>
        <v>0</v>
      </c>
      <c r="R2013" t="s">
        <v>2514</v>
      </c>
      <c r="S2013">
        <v>52</v>
      </c>
      <c r="T2013">
        <v>11771</v>
      </c>
      <c r="U2013">
        <v>6.5</v>
      </c>
      <c r="V2013" t="s">
        <v>4962</v>
      </c>
      <c r="W2013">
        <v>1</v>
      </c>
      <c r="X2013">
        <v>2</v>
      </c>
      <c r="Y2013">
        <v>10</v>
      </c>
      <c r="Z2013">
        <v>0</v>
      </c>
      <c r="AA2013">
        <v>0</v>
      </c>
      <c r="AB2013">
        <v>130</v>
      </c>
      <c r="AC2013">
        <v>130</v>
      </c>
      <c r="AD2013">
        <v>130</v>
      </c>
      <c r="AE2013">
        <v>130</v>
      </c>
      <c r="AF2013">
        <v>130</v>
      </c>
      <c r="AG2013">
        <v>130</v>
      </c>
      <c r="AH2013">
        <v>0</v>
      </c>
      <c r="AI2013" t="s">
        <v>1259</v>
      </c>
      <c r="AJ2013" t="s">
        <v>1255</v>
      </c>
      <c r="AK2013" t="s">
        <v>28</v>
      </c>
      <c r="AL2013">
        <v>2012</v>
      </c>
      <c r="AM2013">
        <v>12</v>
      </c>
      <c r="AN2013" t="s">
        <v>53</v>
      </c>
      <c r="AO2013" t="s">
        <v>116</v>
      </c>
    </row>
    <row r="2014" spans="1:41" x14ac:dyDescent="0.25">
      <c r="A2014">
        <f>MAX(A$8:A2013)+1</f>
        <v>2006</v>
      </c>
      <c r="B2014" s="2">
        <f>T2014</f>
        <v>11771</v>
      </c>
      <c r="C2014" s="2">
        <f>S2014</f>
        <v>62</v>
      </c>
      <c r="D2014" s="2" t="str">
        <f>AO2014</f>
        <v>OPC / BON3F / ALE / CAT</v>
      </c>
      <c r="E2014" s="2">
        <f>U2014</f>
        <v>5</v>
      </c>
      <c r="F2014" s="2">
        <f>W2014</f>
        <v>1</v>
      </c>
      <c r="G2014" s="2">
        <f>X2014</f>
        <v>1</v>
      </c>
      <c r="H2014" s="2">
        <f>Y2014</f>
        <v>10</v>
      </c>
      <c r="I2014" s="3">
        <f>Z2014</f>
        <v>0</v>
      </c>
      <c r="J2014" s="3">
        <f>AA2014</f>
        <v>0</v>
      </c>
      <c r="K2014" s="3">
        <f>AB2014</f>
        <v>0</v>
      </c>
      <c r="L2014" s="3">
        <f>AC2014</f>
        <v>0</v>
      </c>
      <c r="M2014" s="3">
        <f>AD2014</f>
        <v>0</v>
      </c>
      <c r="N2014" s="3">
        <f>AE2014</f>
        <v>0</v>
      </c>
      <c r="O2014" s="3">
        <f>AF2014</f>
        <v>0</v>
      </c>
      <c r="P2014" s="3">
        <f>AG2014</f>
        <v>50</v>
      </c>
      <c r="Q2014" s="3">
        <f>AH2014</f>
        <v>0</v>
      </c>
      <c r="R2014" t="s">
        <v>2578</v>
      </c>
      <c r="S2014">
        <v>62</v>
      </c>
      <c r="T2014">
        <v>11771</v>
      </c>
      <c r="U2014">
        <v>5</v>
      </c>
      <c r="V2014" t="s">
        <v>4962</v>
      </c>
      <c r="W2014">
        <v>1</v>
      </c>
      <c r="X2014">
        <v>1</v>
      </c>
      <c r="Y2014">
        <v>10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50</v>
      </c>
      <c r="AH2014">
        <v>0</v>
      </c>
      <c r="AI2014" t="s">
        <v>1259</v>
      </c>
      <c r="AJ2014" t="s">
        <v>1255</v>
      </c>
      <c r="AK2014" t="s">
        <v>28</v>
      </c>
      <c r="AL2014">
        <v>2012</v>
      </c>
      <c r="AM2014">
        <v>12</v>
      </c>
      <c r="AN2014" t="s">
        <v>53</v>
      </c>
      <c r="AO2014" t="s">
        <v>117</v>
      </c>
    </row>
    <row r="2015" spans="1:41" x14ac:dyDescent="0.25">
      <c r="A2015">
        <f>MAX(A$8:A2014)+1</f>
        <v>2007</v>
      </c>
      <c r="B2015" s="2">
        <f>T2015</f>
        <v>11774</v>
      </c>
      <c r="C2015" s="2">
        <f>S2015</f>
        <v>182</v>
      </c>
      <c r="D2015" s="2" t="str">
        <f>AO2015</f>
        <v>CAMP / ESP / CAD / CAT</v>
      </c>
      <c r="E2015" s="2">
        <f>U2015</f>
        <v>0.5</v>
      </c>
      <c r="F2015" s="2">
        <f>W2015</f>
        <v>4</v>
      </c>
      <c r="G2015" s="2">
        <f>X2015</f>
        <v>3.5</v>
      </c>
      <c r="H2015" s="2">
        <f>Y2015</f>
        <v>10</v>
      </c>
      <c r="I2015" s="3">
        <f>Z2015</f>
        <v>0</v>
      </c>
      <c r="J2015" s="3">
        <f>AA2015</f>
        <v>0</v>
      </c>
      <c r="K2015" s="3">
        <f>AB2015</f>
        <v>0</v>
      </c>
      <c r="L2015" s="3">
        <f>AC2015</f>
        <v>0</v>
      </c>
      <c r="M2015" s="3">
        <f>AD2015</f>
        <v>0</v>
      </c>
      <c r="N2015" s="3">
        <f>AE2015</f>
        <v>0</v>
      </c>
      <c r="O2015" s="3">
        <f>AF2015</f>
        <v>0</v>
      </c>
      <c r="P2015" s="3">
        <f>AG2015</f>
        <v>0</v>
      </c>
      <c r="Q2015" s="3">
        <f>AH2015</f>
        <v>0</v>
      </c>
      <c r="R2015" t="s">
        <v>2837</v>
      </c>
      <c r="S2015">
        <v>182</v>
      </c>
      <c r="T2015">
        <v>11774</v>
      </c>
      <c r="U2015">
        <v>0.5</v>
      </c>
      <c r="V2015" t="s">
        <v>11</v>
      </c>
      <c r="W2015">
        <v>4</v>
      </c>
      <c r="X2015">
        <v>3.5</v>
      </c>
      <c r="Y2015">
        <v>10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 t="s">
        <v>1278</v>
      </c>
      <c r="AJ2015" t="s">
        <v>1255</v>
      </c>
      <c r="AK2015" t="s">
        <v>14</v>
      </c>
      <c r="AL2015">
        <v>2007</v>
      </c>
      <c r="AM2015">
        <v>17</v>
      </c>
      <c r="AN2015" t="s">
        <v>29</v>
      </c>
      <c r="AO2015" t="s">
        <v>2674</v>
      </c>
    </row>
    <row r="2016" spans="1:41" x14ac:dyDescent="0.25">
      <c r="A2016">
        <f>MAX(A$8:A2015)+1</f>
        <v>2008</v>
      </c>
      <c r="B2016" s="2">
        <f>T2016</f>
        <v>11774</v>
      </c>
      <c r="C2016" s="2">
        <f>S2016</f>
        <v>3</v>
      </c>
      <c r="D2016" s="2" t="str">
        <f>AO2016</f>
        <v>LLIGUES ESTATALS /  /  / EST</v>
      </c>
      <c r="E2016" s="2">
        <f>U2016</f>
        <v>191</v>
      </c>
      <c r="F2016" s="2">
        <f>W2016</f>
        <v>1</v>
      </c>
      <c r="G2016" s="2">
        <f>X2016</f>
        <v>1</v>
      </c>
      <c r="H2016" s="2">
        <f>Y2016</f>
        <v>1</v>
      </c>
      <c r="I2016" s="3">
        <f>Z2016</f>
        <v>0</v>
      </c>
      <c r="J2016" s="3">
        <f>AA2016</f>
        <v>0</v>
      </c>
      <c r="K2016" s="3">
        <f>AB2016</f>
        <v>191</v>
      </c>
      <c r="L2016" s="3">
        <f>AC2016</f>
        <v>0</v>
      </c>
      <c r="M2016" s="3">
        <f>AD2016</f>
        <v>0</v>
      </c>
      <c r="N2016" s="3">
        <f>AE2016</f>
        <v>0</v>
      </c>
      <c r="O2016" s="3">
        <f>AF2016</f>
        <v>0</v>
      </c>
      <c r="P2016" s="3">
        <f>AG2016</f>
        <v>0</v>
      </c>
      <c r="Q2016" s="3">
        <f>AH2016</f>
        <v>0</v>
      </c>
      <c r="R2016" t="s">
        <v>2998</v>
      </c>
      <c r="S2016">
        <v>3</v>
      </c>
      <c r="T2016">
        <v>11774</v>
      </c>
      <c r="U2016">
        <v>191</v>
      </c>
      <c r="V2016" t="s">
        <v>11</v>
      </c>
      <c r="W2016">
        <v>1</v>
      </c>
      <c r="X2016">
        <v>1</v>
      </c>
      <c r="Y2016">
        <v>1</v>
      </c>
      <c r="Z2016">
        <v>0</v>
      </c>
      <c r="AA2016">
        <v>0</v>
      </c>
      <c r="AB2016">
        <v>191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 t="s">
        <v>1278</v>
      </c>
      <c r="AJ2016" t="s">
        <v>1255</v>
      </c>
      <c r="AK2016" t="s">
        <v>14</v>
      </c>
      <c r="AL2016">
        <v>2007</v>
      </c>
      <c r="AM2016">
        <v>17</v>
      </c>
      <c r="AN2016" t="s">
        <v>29</v>
      </c>
      <c r="AO2016" t="s">
        <v>1693</v>
      </c>
    </row>
    <row r="2017" spans="1:41" x14ac:dyDescent="0.25">
      <c r="A2017">
        <f>MAX(A$8:A2016)+1</f>
        <v>2009</v>
      </c>
      <c r="B2017" s="2">
        <f>T2017</f>
        <v>11774</v>
      </c>
      <c r="C2017" s="2">
        <f>S2017</f>
        <v>154</v>
      </c>
      <c r="D2017" s="2" t="str">
        <f>AO2017</f>
        <v>OP / CAT1F / JUV B / CAT</v>
      </c>
      <c r="E2017" s="2">
        <f>U2017</f>
        <v>12</v>
      </c>
      <c r="F2017" s="2">
        <f>W2017</f>
        <v>0.4</v>
      </c>
      <c r="G2017" s="2">
        <f>X2017</f>
        <v>6</v>
      </c>
      <c r="H2017" s="2">
        <f>Y2017</f>
        <v>10</v>
      </c>
      <c r="I2017" s="3">
        <f>Z2017</f>
        <v>0</v>
      </c>
      <c r="J2017" s="3">
        <f>AA2017</f>
        <v>0</v>
      </c>
      <c r="K2017" s="3">
        <f>AB2017</f>
        <v>288.00000000000006</v>
      </c>
      <c r="L2017" s="3">
        <f>AC2017</f>
        <v>288.00000000000006</v>
      </c>
      <c r="M2017" s="3">
        <f>AD2017</f>
        <v>288.00000000000006</v>
      </c>
      <c r="N2017" s="3">
        <f>AE2017</f>
        <v>0</v>
      </c>
      <c r="O2017" s="3">
        <f>AF2017</f>
        <v>0</v>
      </c>
      <c r="P2017" s="3">
        <f>AG2017</f>
        <v>0</v>
      </c>
      <c r="Q2017" s="3">
        <f>AH2017</f>
        <v>0</v>
      </c>
      <c r="R2017" t="s">
        <v>3743</v>
      </c>
      <c r="S2017">
        <v>154</v>
      </c>
      <c r="T2017">
        <v>11774</v>
      </c>
      <c r="U2017">
        <v>12</v>
      </c>
      <c r="V2017" t="s">
        <v>22</v>
      </c>
      <c r="W2017">
        <v>0.4</v>
      </c>
      <c r="X2017">
        <v>6</v>
      </c>
      <c r="Y2017">
        <v>10</v>
      </c>
      <c r="Z2017">
        <v>0</v>
      </c>
      <c r="AA2017">
        <v>0</v>
      </c>
      <c r="AB2017">
        <v>288.00000000000006</v>
      </c>
      <c r="AC2017">
        <v>288.00000000000006</v>
      </c>
      <c r="AD2017">
        <v>288.00000000000006</v>
      </c>
      <c r="AE2017">
        <v>0</v>
      </c>
      <c r="AF2017">
        <v>0</v>
      </c>
      <c r="AG2017">
        <v>0</v>
      </c>
      <c r="AH2017">
        <v>0</v>
      </c>
      <c r="AI2017" t="s">
        <v>1278</v>
      </c>
      <c r="AJ2017" t="s">
        <v>1255</v>
      </c>
      <c r="AK2017" t="s">
        <v>14</v>
      </c>
      <c r="AL2017">
        <v>2007</v>
      </c>
      <c r="AM2017">
        <v>17</v>
      </c>
      <c r="AN2017" t="s">
        <v>29</v>
      </c>
      <c r="AO2017" t="s">
        <v>73</v>
      </c>
    </row>
    <row r="2018" spans="1:41" x14ac:dyDescent="0.25">
      <c r="A2018">
        <f>MAX(A$8:A2017)+1</f>
        <v>2010</v>
      </c>
      <c r="B2018" s="2">
        <f>T2018</f>
        <v>11774</v>
      </c>
      <c r="C2018" s="2">
        <f>S2018</f>
        <v>78</v>
      </c>
      <c r="D2018" s="2" t="str">
        <f>AO2018</f>
        <v>TOR / ZON / JUV / EST</v>
      </c>
      <c r="E2018" s="2">
        <f>U2018</f>
        <v>2</v>
      </c>
      <c r="F2018" s="2">
        <f>W2018</f>
        <v>2</v>
      </c>
      <c r="G2018" s="2">
        <f>X2018</f>
        <v>6</v>
      </c>
      <c r="H2018" s="2">
        <f>Y2018</f>
        <v>10</v>
      </c>
      <c r="I2018" s="3">
        <f>Z2018</f>
        <v>0</v>
      </c>
      <c r="J2018" s="3">
        <f>AA2018</f>
        <v>0</v>
      </c>
      <c r="K2018" s="3">
        <f>AB2018</f>
        <v>0</v>
      </c>
      <c r="L2018" s="3">
        <f>AC2018</f>
        <v>240</v>
      </c>
      <c r="M2018" s="3">
        <f>AD2018</f>
        <v>240</v>
      </c>
      <c r="N2018" s="3">
        <f>AE2018</f>
        <v>0</v>
      </c>
      <c r="O2018" s="3">
        <f>AF2018</f>
        <v>0</v>
      </c>
      <c r="P2018" s="3">
        <f>AG2018</f>
        <v>0</v>
      </c>
      <c r="Q2018" s="3">
        <f>AH2018</f>
        <v>0</v>
      </c>
      <c r="R2018" t="s">
        <v>3915</v>
      </c>
      <c r="S2018">
        <v>78</v>
      </c>
      <c r="T2018">
        <v>11774</v>
      </c>
      <c r="U2018">
        <v>2</v>
      </c>
      <c r="V2018" t="s">
        <v>3882</v>
      </c>
      <c r="W2018">
        <v>2</v>
      </c>
      <c r="X2018">
        <v>6</v>
      </c>
      <c r="Y2018">
        <v>10</v>
      </c>
      <c r="Z2018">
        <v>0</v>
      </c>
      <c r="AA2018">
        <v>0</v>
      </c>
      <c r="AB2018">
        <v>0</v>
      </c>
      <c r="AC2018">
        <v>240</v>
      </c>
      <c r="AD2018">
        <v>240</v>
      </c>
      <c r="AE2018">
        <v>0</v>
      </c>
      <c r="AF2018">
        <v>0</v>
      </c>
      <c r="AG2018">
        <v>0</v>
      </c>
      <c r="AH2018">
        <v>0</v>
      </c>
      <c r="AI2018" t="s">
        <v>1278</v>
      </c>
      <c r="AJ2018" t="s">
        <v>1255</v>
      </c>
      <c r="AK2018" t="s">
        <v>14</v>
      </c>
      <c r="AL2018">
        <v>2007</v>
      </c>
      <c r="AM2018">
        <v>17</v>
      </c>
      <c r="AN2018" t="s">
        <v>29</v>
      </c>
      <c r="AO2018" t="s">
        <v>39</v>
      </c>
    </row>
    <row r="2019" spans="1:41" x14ac:dyDescent="0.25">
      <c r="A2019">
        <f>MAX(A$8:A2018)+1</f>
        <v>2011</v>
      </c>
      <c r="B2019" s="2">
        <f>T2019</f>
        <v>11774</v>
      </c>
      <c r="C2019" s="2">
        <f>S2019</f>
        <v>120</v>
      </c>
      <c r="D2019" s="2" t="str">
        <f>AO2019</f>
        <v>CAMP / CAT / JUV / CAT</v>
      </c>
      <c r="E2019" s="2">
        <f>U2019</f>
        <v>1</v>
      </c>
      <c r="F2019" s="2">
        <f>W2019</f>
        <v>2</v>
      </c>
      <c r="G2019" s="2">
        <f>X2019</f>
        <v>6</v>
      </c>
      <c r="H2019" s="2">
        <f>Y2019</f>
        <v>10</v>
      </c>
      <c r="I2019" s="3">
        <f>Z2019</f>
        <v>0</v>
      </c>
      <c r="J2019" s="3">
        <f>AA2019</f>
        <v>0</v>
      </c>
      <c r="K2019" s="3">
        <f>AB2019</f>
        <v>0</v>
      </c>
      <c r="L2019" s="3">
        <f>AC2019</f>
        <v>0</v>
      </c>
      <c r="M2019" s="3">
        <f>AD2019</f>
        <v>120</v>
      </c>
      <c r="N2019" s="3">
        <f>AE2019</f>
        <v>0</v>
      </c>
      <c r="O2019" s="3">
        <f>AF2019</f>
        <v>0</v>
      </c>
      <c r="P2019" s="3">
        <f>AG2019</f>
        <v>0</v>
      </c>
      <c r="Q2019" s="3">
        <f>AH2019</f>
        <v>0</v>
      </c>
      <c r="R2019" t="s">
        <v>4209</v>
      </c>
      <c r="S2019">
        <v>120</v>
      </c>
      <c r="T2019">
        <v>11774</v>
      </c>
      <c r="U2019">
        <v>1</v>
      </c>
      <c r="V2019" t="s">
        <v>4113</v>
      </c>
      <c r="W2019">
        <v>2</v>
      </c>
      <c r="X2019">
        <v>6</v>
      </c>
      <c r="Y2019">
        <v>10</v>
      </c>
      <c r="Z2019">
        <v>0</v>
      </c>
      <c r="AA2019">
        <v>0</v>
      </c>
      <c r="AB2019">
        <v>0</v>
      </c>
      <c r="AC2019">
        <v>0</v>
      </c>
      <c r="AD2019">
        <v>120</v>
      </c>
      <c r="AE2019">
        <v>0</v>
      </c>
      <c r="AF2019">
        <v>0</v>
      </c>
      <c r="AG2019">
        <v>0</v>
      </c>
      <c r="AH2019">
        <v>0</v>
      </c>
      <c r="AI2019" t="s">
        <v>1278</v>
      </c>
      <c r="AJ2019" t="s">
        <v>1255</v>
      </c>
      <c r="AK2019" t="s">
        <v>14</v>
      </c>
      <c r="AL2019">
        <v>2007</v>
      </c>
      <c r="AM2019">
        <v>17</v>
      </c>
      <c r="AN2019" t="s">
        <v>29</v>
      </c>
      <c r="AO2019" t="s">
        <v>31</v>
      </c>
    </row>
    <row r="2020" spans="1:41" x14ac:dyDescent="0.25">
      <c r="A2020">
        <f>MAX(A$8:A2019)+1</f>
        <v>2012</v>
      </c>
      <c r="B2020" s="2">
        <f>T2020</f>
        <v>11774</v>
      </c>
      <c r="C2020" s="2">
        <f>S2020</f>
        <v>31</v>
      </c>
      <c r="D2020" s="2" t="str">
        <f>AO2020</f>
        <v>OP / CAT2F / JUV A / CAT</v>
      </c>
      <c r="E2020" s="2">
        <f>U2020</f>
        <v>10</v>
      </c>
      <c r="F2020" s="2">
        <f>W2020</f>
        <v>1</v>
      </c>
      <c r="G2020" s="2">
        <f>X2020</f>
        <v>6</v>
      </c>
      <c r="H2020" s="2">
        <f>Y2020</f>
        <v>10</v>
      </c>
      <c r="I2020" s="3">
        <f>Z2020</f>
        <v>0</v>
      </c>
      <c r="J2020" s="3">
        <f>AA2020</f>
        <v>0</v>
      </c>
      <c r="K2020" s="3">
        <f>AB2020</f>
        <v>600</v>
      </c>
      <c r="L2020" s="3">
        <f>AC2020</f>
        <v>600</v>
      </c>
      <c r="M2020" s="3">
        <f>AD2020</f>
        <v>600</v>
      </c>
      <c r="N2020" s="3">
        <f>AE2020</f>
        <v>0</v>
      </c>
      <c r="O2020" s="3">
        <f>AF2020</f>
        <v>0</v>
      </c>
      <c r="P2020" s="3">
        <f>AG2020</f>
        <v>0</v>
      </c>
      <c r="Q2020" s="3">
        <f>AH2020</f>
        <v>0</v>
      </c>
      <c r="R2020" t="s">
        <v>4469</v>
      </c>
      <c r="S2020">
        <v>31</v>
      </c>
      <c r="T2020">
        <v>11774</v>
      </c>
      <c r="U2020">
        <v>10</v>
      </c>
      <c r="V2020" t="s">
        <v>4225</v>
      </c>
      <c r="W2020">
        <v>1</v>
      </c>
      <c r="X2020">
        <v>6</v>
      </c>
      <c r="Y2020">
        <v>10</v>
      </c>
      <c r="Z2020">
        <v>0</v>
      </c>
      <c r="AA2020">
        <v>0</v>
      </c>
      <c r="AB2020">
        <v>600</v>
      </c>
      <c r="AC2020">
        <v>600</v>
      </c>
      <c r="AD2020">
        <v>600</v>
      </c>
      <c r="AE2020">
        <v>0</v>
      </c>
      <c r="AF2020">
        <v>0</v>
      </c>
      <c r="AG2020">
        <v>0</v>
      </c>
      <c r="AH2020">
        <v>0</v>
      </c>
      <c r="AI2020" t="s">
        <v>1278</v>
      </c>
      <c r="AJ2020" t="s">
        <v>1255</v>
      </c>
      <c r="AK2020" t="s">
        <v>14</v>
      </c>
      <c r="AL2020">
        <v>2007</v>
      </c>
      <c r="AM2020">
        <v>17</v>
      </c>
      <c r="AN2020" t="s">
        <v>29</v>
      </c>
      <c r="AO2020" t="s">
        <v>34</v>
      </c>
    </row>
    <row r="2021" spans="1:41" x14ac:dyDescent="0.25">
      <c r="A2021">
        <f>MAX(A$8:A2020)+1</f>
        <v>2013</v>
      </c>
      <c r="B2021" s="2">
        <f>T2021</f>
        <v>11774</v>
      </c>
      <c r="C2021" s="2">
        <f>S2021</f>
        <v>50</v>
      </c>
      <c r="D2021" s="2" t="str">
        <f>AO2021</f>
        <v>OP / CAT3F / JUV A / CAT</v>
      </c>
      <c r="E2021" s="2">
        <f>U2021</f>
        <v>6.5</v>
      </c>
      <c r="F2021" s="2">
        <f>W2021</f>
        <v>1</v>
      </c>
      <c r="G2021" s="2">
        <f>X2021</f>
        <v>6</v>
      </c>
      <c r="H2021" s="2">
        <f>Y2021</f>
        <v>10</v>
      </c>
      <c r="I2021" s="3">
        <f>Z2021</f>
        <v>0</v>
      </c>
      <c r="J2021" s="3">
        <f>AA2021</f>
        <v>0</v>
      </c>
      <c r="K2021" s="3">
        <f>AB2021</f>
        <v>390</v>
      </c>
      <c r="L2021" s="3">
        <f>AC2021</f>
        <v>390</v>
      </c>
      <c r="M2021" s="3">
        <f>AD2021</f>
        <v>390</v>
      </c>
      <c r="N2021" s="3">
        <f>AE2021</f>
        <v>0</v>
      </c>
      <c r="O2021" s="3">
        <f>AF2021</f>
        <v>0</v>
      </c>
      <c r="P2021" s="3">
        <f>AG2021</f>
        <v>0</v>
      </c>
      <c r="Q2021" s="3">
        <f>AH2021</f>
        <v>0</v>
      </c>
      <c r="R2021" t="s">
        <v>5024</v>
      </c>
      <c r="S2021">
        <v>50</v>
      </c>
      <c r="T2021">
        <v>11774</v>
      </c>
      <c r="U2021">
        <v>6.5</v>
      </c>
      <c r="V2021" t="s">
        <v>4962</v>
      </c>
      <c r="W2021">
        <v>1</v>
      </c>
      <c r="X2021">
        <v>6</v>
      </c>
      <c r="Y2021">
        <v>10</v>
      </c>
      <c r="Z2021">
        <v>0</v>
      </c>
      <c r="AA2021">
        <v>0</v>
      </c>
      <c r="AB2021">
        <v>390</v>
      </c>
      <c r="AC2021">
        <v>390</v>
      </c>
      <c r="AD2021">
        <v>390</v>
      </c>
      <c r="AE2021">
        <v>0</v>
      </c>
      <c r="AF2021">
        <v>0</v>
      </c>
      <c r="AG2021">
        <v>0</v>
      </c>
      <c r="AH2021">
        <v>0</v>
      </c>
      <c r="AI2021" t="s">
        <v>1278</v>
      </c>
      <c r="AJ2021" t="s">
        <v>1255</v>
      </c>
      <c r="AK2021" t="s">
        <v>14</v>
      </c>
      <c r="AL2021">
        <v>2007</v>
      </c>
      <c r="AM2021">
        <v>17</v>
      </c>
      <c r="AN2021" t="s">
        <v>29</v>
      </c>
      <c r="AO2021" t="s">
        <v>98</v>
      </c>
    </row>
    <row r="2022" spans="1:41" x14ac:dyDescent="0.25">
      <c r="A2022">
        <f>MAX(A$8:A2021)+1</f>
        <v>2014</v>
      </c>
      <c r="B2022" s="2">
        <f>T2022</f>
        <v>11775</v>
      </c>
      <c r="C2022" s="2">
        <f>S2022</f>
        <v>182</v>
      </c>
      <c r="D2022" s="2" t="str">
        <f>AO2022</f>
        <v>CAMP / ESP / CAD / CAT</v>
      </c>
      <c r="E2022" s="2">
        <f>U2022</f>
        <v>0.5</v>
      </c>
      <c r="F2022" s="2">
        <f>W2022</f>
        <v>4</v>
      </c>
      <c r="G2022" s="2">
        <f>X2022</f>
        <v>3.5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0</v>
      </c>
      <c r="L2022" s="3">
        <f>AC2022</f>
        <v>0</v>
      </c>
      <c r="M2022" s="3">
        <f>AD2022</f>
        <v>0</v>
      </c>
      <c r="N2022" s="3">
        <f>AE2022</f>
        <v>0</v>
      </c>
      <c r="O2022" s="3">
        <f>AF2022</f>
        <v>0</v>
      </c>
      <c r="P2022" s="3">
        <f>AG2022</f>
        <v>0</v>
      </c>
      <c r="Q2022" s="3">
        <f>AH2022</f>
        <v>0</v>
      </c>
      <c r="R2022" t="s">
        <v>2834</v>
      </c>
      <c r="S2022">
        <v>182</v>
      </c>
      <c r="T2022">
        <v>11775</v>
      </c>
      <c r="U2022">
        <v>0.5</v>
      </c>
      <c r="V2022" t="s">
        <v>11</v>
      </c>
      <c r="W2022">
        <v>4</v>
      </c>
      <c r="X2022">
        <v>3.5</v>
      </c>
      <c r="Y2022">
        <v>10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 t="s">
        <v>3256</v>
      </c>
      <c r="AJ2022" t="s">
        <v>1115</v>
      </c>
      <c r="AK2022" t="s">
        <v>14</v>
      </c>
      <c r="AL2022">
        <v>2007</v>
      </c>
      <c r="AM2022">
        <v>17</v>
      </c>
      <c r="AN2022" t="s">
        <v>29</v>
      </c>
      <c r="AO2022" t="s">
        <v>2674</v>
      </c>
    </row>
    <row r="2023" spans="1:41" x14ac:dyDescent="0.25">
      <c r="A2023">
        <f>MAX(A$8:A2022)+1</f>
        <v>2015</v>
      </c>
      <c r="B2023" s="2">
        <f>T2023</f>
        <v>11775</v>
      </c>
      <c r="C2023" s="2">
        <f>S2023</f>
        <v>3</v>
      </c>
      <c r="D2023" s="2" t="str">
        <f>AO2023</f>
        <v>LLIGUES ESTATALS /  /  / EST</v>
      </c>
      <c r="E2023" s="2">
        <f>U2023</f>
        <v>191</v>
      </c>
      <c r="F2023" s="2">
        <f>W2023</f>
        <v>1</v>
      </c>
      <c r="G2023" s="2">
        <f>X2023</f>
        <v>1</v>
      </c>
      <c r="H2023" s="2">
        <f>Y2023</f>
        <v>1</v>
      </c>
      <c r="I2023" s="3">
        <f>Z2023</f>
        <v>0</v>
      </c>
      <c r="J2023" s="3">
        <f>AA2023</f>
        <v>0</v>
      </c>
      <c r="K2023" s="3">
        <f>AB2023</f>
        <v>191</v>
      </c>
      <c r="L2023" s="3">
        <f>AC2023</f>
        <v>0</v>
      </c>
      <c r="M2023" s="3">
        <f>AD2023</f>
        <v>0</v>
      </c>
      <c r="N2023" s="3">
        <f>AE2023</f>
        <v>0</v>
      </c>
      <c r="O2023" s="3">
        <f>AF2023</f>
        <v>0</v>
      </c>
      <c r="P2023" s="3">
        <f>AG2023</f>
        <v>0</v>
      </c>
      <c r="Q2023" s="3">
        <f>AH2023</f>
        <v>0</v>
      </c>
      <c r="R2023" t="s">
        <v>2999</v>
      </c>
      <c r="S2023">
        <v>3</v>
      </c>
      <c r="T2023">
        <v>11775</v>
      </c>
      <c r="U2023">
        <v>191</v>
      </c>
      <c r="V2023" t="s">
        <v>11</v>
      </c>
      <c r="W2023">
        <v>1</v>
      </c>
      <c r="X2023">
        <v>1</v>
      </c>
      <c r="Y2023">
        <v>1</v>
      </c>
      <c r="Z2023">
        <v>0</v>
      </c>
      <c r="AA2023">
        <v>0</v>
      </c>
      <c r="AB2023">
        <v>191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 t="s">
        <v>3256</v>
      </c>
      <c r="AJ2023" t="s">
        <v>1115</v>
      </c>
      <c r="AK2023" t="s">
        <v>14</v>
      </c>
      <c r="AL2023">
        <v>2007</v>
      </c>
      <c r="AM2023">
        <v>17</v>
      </c>
      <c r="AN2023" t="s">
        <v>29</v>
      </c>
      <c r="AO2023" t="s">
        <v>1693</v>
      </c>
    </row>
    <row r="2024" spans="1:41" x14ac:dyDescent="0.25">
      <c r="A2024">
        <f>MAX(A$8:A2023)+1</f>
        <v>2016</v>
      </c>
      <c r="B2024" s="2">
        <f>T2024</f>
        <v>11784</v>
      </c>
      <c r="C2024" s="2">
        <f>S2024</f>
        <v>3</v>
      </c>
      <c r="D2024" s="2" t="str">
        <f>AO2024</f>
        <v>LLIGUES ESTATALS /  /  / EST</v>
      </c>
      <c r="E2024" s="2">
        <f>U2024</f>
        <v>638</v>
      </c>
      <c r="F2024" s="2">
        <f>W2024</f>
        <v>1</v>
      </c>
      <c r="G2024" s="2">
        <f>X2024</f>
        <v>1</v>
      </c>
      <c r="H2024" s="2">
        <f>Y2024</f>
        <v>1</v>
      </c>
      <c r="I2024" s="3">
        <f>Z2024</f>
        <v>0</v>
      </c>
      <c r="J2024" s="3">
        <f>AA2024</f>
        <v>0</v>
      </c>
      <c r="K2024" s="3">
        <f>AB2024</f>
        <v>638</v>
      </c>
      <c r="L2024" s="3">
        <f>AC2024</f>
        <v>0</v>
      </c>
      <c r="M2024" s="3">
        <f>AD2024</f>
        <v>0</v>
      </c>
      <c r="N2024" s="3">
        <f>AE2024</f>
        <v>0</v>
      </c>
      <c r="O2024" s="3">
        <f>AF2024</f>
        <v>0</v>
      </c>
      <c r="P2024" s="3">
        <f>AG2024</f>
        <v>0</v>
      </c>
      <c r="Q2024" s="3">
        <f>AH2024</f>
        <v>0</v>
      </c>
      <c r="R2024" t="s">
        <v>1817</v>
      </c>
      <c r="S2024">
        <v>3</v>
      </c>
      <c r="T2024">
        <v>11784</v>
      </c>
      <c r="U2024">
        <v>638</v>
      </c>
      <c r="V2024" t="s">
        <v>11</v>
      </c>
      <c r="W2024">
        <v>1</v>
      </c>
      <c r="X2024">
        <v>1</v>
      </c>
      <c r="Y2024">
        <v>1</v>
      </c>
      <c r="Z2024">
        <v>0</v>
      </c>
      <c r="AA2024">
        <v>0</v>
      </c>
      <c r="AB2024">
        <v>638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 t="s">
        <v>519</v>
      </c>
      <c r="AJ2024" t="s">
        <v>510</v>
      </c>
      <c r="AK2024" t="s">
        <v>14</v>
      </c>
      <c r="AL2024">
        <v>1968</v>
      </c>
      <c r="AM2024">
        <v>56</v>
      </c>
      <c r="AN2024" t="s">
        <v>51</v>
      </c>
      <c r="AO2024" t="s">
        <v>1693</v>
      </c>
    </row>
    <row r="2025" spans="1:41" x14ac:dyDescent="0.25">
      <c r="A2025">
        <f>MAX(A$8:A2024)+1</f>
        <v>2017</v>
      </c>
      <c r="B2025" s="2">
        <f>T2025</f>
        <v>11784</v>
      </c>
      <c r="C2025" s="2">
        <f>S2025</f>
        <v>2</v>
      </c>
      <c r="D2025" s="2" t="str">
        <f>AO2025</f>
        <v>RQ / RFETM / ABS / EST</v>
      </c>
      <c r="E2025" s="2">
        <f>U2025</f>
        <v>190</v>
      </c>
      <c r="F2025" s="2">
        <f>W2025</f>
        <v>0.1</v>
      </c>
      <c r="G2025" s="2">
        <f>X2025</f>
        <v>1</v>
      </c>
      <c r="H2025" s="2">
        <f>Y2025</f>
        <v>10</v>
      </c>
      <c r="I2025" s="3">
        <f>Z2025</f>
        <v>0</v>
      </c>
      <c r="J2025" s="3">
        <f>AA2025</f>
        <v>0</v>
      </c>
      <c r="K2025" s="3">
        <f>AB2025</f>
        <v>190</v>
      </c>
      <c r="L2025" s="3">
        <f>AC2025</f>
        <v>0</v>
      </c>
      <c r="M2025" s="3">
        <f>AD2025</f>
        <v>0</v>
      </c>
      <c r="N2025" s="3">
        <f>AE2025</f>
        <v>0</v>
      </c>
      <c r="O2025" s="3">
        <f>AF2025</f>
        <v>0</v>
      </c>
      <c r="P2025" s="3">
        <f>AG2025</f>
        <v>0</v>
      </c>
      <c r="Q2025" s="3">
        <f>AH2025</f>
        <v>0</v>
      </c>
      <c r="R2025" t="s">
        <v>3146</v>
      </c>
      <c r="S2025">
        <v>2</v>
      </c>
      <c r="T2025">
        <v>11784</v>
      </c>
      <c r="U2025">
        <v>190</v>
      </c>
      <c r="V2025" t="s">
        <v>11</v>
      </c>
      <c r="W2025">
        <v>0.1</v>
      </c>
      <c r="X2025">
        <v>1</v>
      </c>
      <c r="Y2025">
        <v>10</v>
      </c>
      <c r="Z2025">
        <v>0</v>
      </c>
      <c r="AA2025">
        <v>0</v>
      </c>
      <c r="AB2025">
        <v>190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 t="s">
        <v>519</v>
      </c>
      <c r="AJ2025" t="s">
        <v>510</v>
      </c>
      <c r="AK2025" t="s">
        <v>14</v>
      </c>
      <c r="AL2025">
        <v>1968</v>
      </c>
      <c r="AM2025">
        <v>56</v>
      </c>
      <c r="AN2025" t="s">
        <v>51</v>
      </c>
      <c r="AO2025" t="s">
        <v>16</v>
      </c>
    </row>
    <row r="2026" spans="1:41" x14ac:dyDescent="0.25">
      <c r="A2026">
        <f>MAX(A$8:A2025)+1</f>
        <v>2018</v>
      </c>
      <c r="B2026" s="2">
        <f>T2026</f>
        <v>11784</v>
      </c>
      <c r="C2026" s="2">
        <f>S2026</f>
        <v>6</v>
      </c>
      <c r="D2026" s="2" t="str">
        <f>AO2026</f>
        <v>OP / VIC / ABS / CAT</v>
      </c>
      <c r="E2026" s="2">
        <f>U2026</f>
        <v>2</v>
      </c>
      <c r="F2026" s="2">
        <f>W2026</f>
        <v>0.25</v>
      </c>
      <c r="G2026" s="2">
        <f>X2026</f>
        <v>15</v>
      </c>
      <c r="H2026" s="2">
        <f>Y2026</f>
        <v>10</v>
      </c>
      <c r="I2026" s="3">
        <f>Z2026</f>
        <v>0</v>
      </c>
      <c r="J2026" s="3">
        <f>AA2026</f>
        <v>0</v>
      </c>
      <c r="K2026" s="3">
        <f>AB2026</f>
        <v>75</v>
      </c>
      <c r="L2026" s="3">
        <f>AC2026</f>
        <v>0</v>
      </c>
      <c r="M2026" s="3">
        <f>AD2026</f>
        <v>0</v>
      </c>
      <c r="N2026" s="3">
        <f>AE2026</f>
        <v>0</v>
      </c>
      <c r="O2026" s="3">
        <f>AF2026</f>
        <v>0</v>
      </c>
      <c r="P2026" s="3">
        <f>AG2026</f>
        <v>0</v>
      </c>
      <c r="Q2026" s="3">
        <f>AH2026</f>
        <v>0</v>
      </c>
      <c r="R2026" t="s">
        <v>3332</v>
      </c>
      <c r="S2026">
        <v>6</v>
      </c>
      <c r="T2026">
        <v>11784</v>
      </c>
      <c r="U2026">
        <v>2</v>
      </c>
      <c r="V2026" t="s">
        <v>22</v>
      </c>
      <c r="W2026">
        <v>0.25</v>
      </c>
      <c r="X2026">
        <v>15</v>
      </c>
      <c r="Y2026">
        <v>10</v>
      </c>
      <c r="Z2026">
        <v>0</v>
      </c>
      <c r="AA2026">
        <v>0</v>
      </c>
      <c r="AB2026">
        <v>75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 t="s">
        <v>519</v>
      </c>
      <c r="AJ2026" t="s">
        <v>510</v>
      </c>
      <c r="AK2026" t="s">
        <v>14</v>
      </c>
      <c r="AL2026">
        <v>1968</v>
      </c>
      <c r="AM2026">
        <v>56</v>
      </c>
      <c r="AN2026" t="s">
        <v>51</v>
      </c>
      <c r="AO2026" t="s">
        <v>186</v>
      </c>
    </row>
    <row r="2027" spans="1:41" x14ac:dyDescent="0.25">
      <c r="A2027">
        <f>MAX(A$8:A2026)+1</f>
        <v>2019</v>
      </c>
      <c r="B2027" s="2">
        <f>T2027</f>
        <v>11784</v>
      </c>
      <c r="C2027" s="2">
        <f>S2027</f>
        <v>106</v>
      </c>
      <c r="D2027" s="2" t="str">
        <f>AO2027</f>
        <v>OP / BCN1F / V50 / BCN</v>
      </c>
      <c r="E2027" s="2">
        <f>U2027</f>
        <v>16</v>
      </c>
      <c r="F2027" s="2">
        <f>W2027</f>
        <v>1</v>
      </c>
      <c r="G2027" s="2">
        <f>X2027</f>
        <v>6</v>
      </c>
      <c r="H2027" s="2">
        <f>Y2027</f>
        <v>10</v>
      </c>
      <c r="I2027" s="3">
        <f>Z2027</f>
        <v>960</v>
      </c>
      <c r="J2027" s="3">
        <f>AA2027</f>
        <v>0</v>
      </c>
      <c r="K2027" s="3">
        <f>AB2027</f>
        <v>0</v>
      </c>
      <c r="L2027" s="3">
        <f>AC2027</f>
        <v>0</v>
      </c>
      <c r="M2027" s="3">
        <f>AD2027</f>
        <v>0</v>
      </c>
      <c r="N2027" s="3">
        <f>AE2027</f>
        <v>0</v>
      </c>
      <c r="O2027" s="3">
        <f>AF2027</f>
        <v>0</v>
      </c>
      <c r="P2027" s="3">
        <f>AG2027</f>
        <v>0</v>
      </c>
      <c r="Q2027" s="3">
        <f>AH2027</f>
        <v>0</v>
      </c>
      <c r="R2027" t="s">
        <v>2134</v>
      </c>
      <c r="S2027">
        <v>106</v>
      </c>
      <c r="T2027">
        <v>11784</v>
      </c>
      <c r="U2027">
        <v>16</v>
      </c>
      <c r="V2027" t="s">
        <v>3849</v>
      </c>
      <c r="W2027">
        <v>1</v>
      </c>
      <c r="X2027">
        <v>6</v>
      </c>
      <c r="Y2027">
        <v>10</v>
      </c>
      <c r="Z2027">
        <v>960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 t="s">
        <v>519</v>
      </c>
      <c r="AJ2027" t="s">
        <v>510</v>
      </c>
      <c r="AK2027" t="s">
        <v>14</v>
      </c>
      <c r="AL2027">
        <v>1968</v>
      </c>
      <c r="AM2027">
        <v>56</v>
      </c>
      <c r="AN2027" t="s">
        <v>51</v>
      </c>
      <c r="AO2027" t="s">
        <v>136</v>
      </c>
    </row>
    <row r="2028" spans="1:41" x14ac:dyDescent="0.25">
      <c r="A2028">
        <f>MAX(A$8:A2027)+1</f>
        <v>2020</v>
      </c>
      <c r="B2028" s="2">
        <f>T2028</f>
        <v>11784</v>
      </c>
      <c r="C2028" s="2">
        <f>S2028</f>
        <v>109</v>
      </c>
      <c r="D2028" s="2" t="str">
        <f>AO2028</f>
        <v>OP / BCN2F / V50 / BCN</v>
      </c>
      <c r="E2028" s="2">
        <f>U2028</f>
        <v>2.25</v>
      </c>
      <c r="F2028" s="2">
        <f>W2028</f>
        <v>1</v>
      </c>
      <c r="G2028" s="2">
        <f>X2028</f>
        <v>6</v>
      </c>
      <c r="H2028" s="2">
        <f>Y2028</f>
        <v>10</v>
      </c>
      <c r="I2028" s="3">
        <f>Z2028</f>
        <v>135</v>
      </c>
      <c r="J2028" s="3">
        <f>AA2028</f>
        <v>0</v>
      </c>
      <c r="K2028" s="3">
        <f>AB2028</f>
        <v>0</v>
      </c>
      <c r="L2028" s="3">
        <f>AC2028</f>
        <v>0</v>
      </c>
      <c r="M2028" s="3">
        <f>AD2028</f>
        <v>0</v>
      </c>
      <c r="N2028" s="3">
        <f>AE2028</f>
        <v>0</v>
      </c>
      <c r="O2028" s="3">
        <f>AF2028</f>
        <v>0</v>
      </c>
      <c r="P2028" s="3">
        <f>AG2028</f>
        <v>0</v>
      </c>
      <c r="Q2028" s="3">
        <f>AH2028</f>
        <v>0</v>
      </c>
      <c r="R2028" t="s">
        <v>4618</v>
      </c>
      <c r="S2028">
        <v>109</v>
      </c>
      <c r="T2028">
        <v>11784</v>
      </c>
      <c r="U2028">
        <v>2.25</v>
      </c>
      <c r="V2028" t="s">
        <v>4605</v>
      </c>
      <c r="W2028">
        <v>1</v>
      </c>
      <c r="X2028">
        <v>6</v>
      </c>
      <c r="Y2028">
        <v>10</v>
      </c>
      <c r="Z2028">
        <v>135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 t="s">
        <v>519</v>
      </c>
      <c r="AJ2028" t="s">
        <v>510</v>
      </c>
      <c r="AK2028" t="s">
        <v>14</v>
      </c>
      <c r="AL2028">
        <v>1968</v>
      </c>
      <c r="AM2028">
        <v>56</v>
      </c>
      <c r="AN2028" t="s">
        <v>51</v>
      </c>
      <c r="AO2028" t="s">
        <v>137</v>
      </c>
    </row>
    <row r="2029" spans="1:41" x14ac:dyDescent="0.25">
      <c r="A2029">
        <f>MAX(A$8:A2028)+1</f>
        <v>2021</v>
      </c>
      <c r="B2029" s="2">
        <f>T2029</f>
        <v>11784</v>
      </c>
      <c r="C2029" s="2">
        <f>S2029</f>
        <v>126</v>
      </c>
      <c r="D2029" s="2" t="str">
        <f>AO2029</f>
        <v>CAMP / CAT / V50 / CAT</v>
      </c>
      <c r="E2029" s="2">
        <f>U2029</f>
        <v>8</v>
      </c>
      <c r="F2029" s="2">
        <f>W2029</f>
        <v>2</v>
      </c>
      <c r="G2029" s="2">
        <f>X2029</f>
        <v>6</v>
      </c>
      <c r="H2029" s="2">
        <f>Y2029</f>
        <v>10</v>
      </c>
      <c r="I2029" s="3">
        <f>Z2029</f>
        <v>960</v>
      </c>
      <c r="J2029" s="3">
        <f>AA2029</f>
        <v>0</v>
      </c>
      <c r="K2029" s="3">
        <f>AB2029</f>
        <v>0</v>
      </c>
      <c r="L2029" s="3">
        <f>AC2029</f>
        <v>0</v>
      </c>
      <c r="M2029" s="3">
        <f>AD2029</f>
        <v>0</v>
      </c>
      <c r="N2029" s="3">
        <f>AE2029</f>
        <v>0</v>
      </c>
      <c r="O2029" s="3">
        <f>AF2029</f>
        <v>0</v>
      </c>
      <c r="P2029" s="3">
        <f>AG2029</f>
        <v>0</v>
      </c>
      <c r="Q2029" s="3">
        <f>AH2029</f>
        <v>0</v>
      </c>
      <c r="R2029" t="s">
        <v>520</v>
      </c>
      <c r="S2029">
        <v>126</v>
      </c>
      <c r="T2029">
        <v>11784</v>
      </c>
      <c r="U2029">
        <v>8</v>
      </c>
      <c r="V2029" t="s">
        <v>4633</v>
      </c>
      <c r="W2029">
        <v>2</v>
      </c>
      <c r="X2029">
        <v>6</v>
      </c>
      <c r="Y2029">
        <v>10</v>
      </c>
      <c r="Z2029">
        <v>960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 t="s">
        <v>519</v>
      </c>
      <c r="AJ2029" t="s">
        <v>510</v>
      </c>
      <c r="AK2029" t="s">
        <v>14</v>
      </c>
      <c r="AL2029">
        <v>1968</v>
      </c>
      <c r="AM2029">
        <v>56</v>
      </c>
      <c r="AN2029" t="s">
        <v>51</v>
      </c>
      <c r="AO2029" t="s">
        <v>139</v>
      </c>
    </row>
    <row r="2030" spans="1:41" x14ac:dyDescent="0.25">
      <c r="A2030">
        <f>MAX(A$8:A2029)+1</f>
        <v>2022</v>
      </c>
      <c r="B2030" s="2">
        <f>T2030</f>
        <v>11821</v>
      </c>
      <c r="C2030" s="2">
        <f>S2030</f>
        <v>152</v>
      </c>
      <c r="D2030" s="2" t="str">
        <f>AO2030</f>
        <v>OP / OLOT / ABS / CAT</v>
      </c>
      <c r="E2030" s="2">
        <f>U2030</f>
        <v>1</v>
      </c>
      <c r="F2030" s="2">
        <f>W2030</f>
        <v>0.25</v>
      </c>
      <c r="G2030" s="2">
        <f>X2030</f>
        <v>15</v>
      </c>
      <c r="H2030" s="2">
        <f>Y2030</f>
        <v>10</v>
      </c>
      <c r="I2030" s="3">
        <f>Z2030</f>
        <v>0</v>
      </c>
      <c r="J2030" s="3">
        <f>AA2030</f>
        <v>0</v>
      </c>
      <c r="K2030" s="3">
        <f>AB2030</f>
        <v>37.5</v>
      </c>
      <c r="L2030" s="3">
        <f>AC2030</f>
        <v>37.5</v>
      </c>
      <c r="M2030" s="3">
        <f>AD2030</f>
        <v>37.5</v>
      </c>
      <c r="N2030" s="3">
        <f>AE2030</f>
        <v>0</v>
      </c>
      <c r="O2030" s="3">
        <f>AF2030</f>
        <v>0</v>
      </c>
      <c r="P2030" s="3">
        <f>AG2030</f>
        <v>0</v>
      </c>
      <c r="Q2030" s="3">
        <f>AH2030</f>
        <v>0</v>
      </c>
      <c r="R2030" t="s">
        <v>3446</v>
      </c>
      <c r="S2030">
        <v>152</v>
      </c>
      <c r="T2030">
        <v>11821</v>
      </c>
      <c r="U2030">
        <v>1</v>
      </c>
      <c r="V2030" t="s">
        <v>22</v>
      </c>
      <c r="W2030">
        <v>0.25</v>
      </c>
      <c r="X2030">
        <v>15</v>
      </c>
      <c r="Y2030">
        <v>10</v>
      </c>
      <c r="Z2030">
        <v>0</v>
      </c>
      <c r="AA2030">
        <v>0</v>
      </c>
      <c r="AB2030">
        <v>37.5</v>
      </c>
      <c r="AC2030">
        <v>37.5</v>
      </c>
      <c r="AD2030">
        <v>37.5</v>
      </c>
      <c r="AE2030">
        <v>0</v>
      </c>
      <c r="AF2030">
        <v>0</v>
      </c>
      <c r="AG2030">
        <v>0</v>
      </c>
      <c r="AH2030">
        <v>0</v>
      </c>
      <c r="AI2030" t="s">
        <v>647</v>
      </c>
      <c r="AJ2030" t="s">
        <v>635</v>
      </c>
      <c r="AK2030" t="s">
        <v>14</v>
      </c>
      <c r="AL2030">
        <v>2007</v>
      </c>
      <c r="AM2030">
        <v>17</v>
      </c>
      <c r="AN2030" t="s">
        <v>29</v>
      </c>
      <c r="AO2030" t="s">
        <v>198</v>
      </c>
    </row>
    <row r="2031" spans="1:41" x14ac:dyDescent="0.25">
      <c r="A2031">
        <f>MAX(A$8:A2030)+1</f>
        <v>2023</v>
      </c>
      <c r="B2031" s="2">
        <f>T2031</f>
        <v>11821</v>
      </c>
      <c r="C2031" s="2">
        <f>S2031</f>
        <v>154</v>
      </c>
      <c r="D2031" s="2" t="str">
        <f>AO2031</f>
        <v>OP / CAT1F / JUV B / CAT</v>
      </c>
      <c r="E2031" s="2">
        <f>U2031</f>
        <v>6.5</v>
      </c>
      <c r="F2031" s="2">
        <f>W2031</f>
        <v>0.4</v>
      </c>
      <c r="G2031" s="2">
        <f>X2031</f>
        <v>6</v>
      </c>
      <c r="H2031" s="2">
        <f>Y2031</f>
        <v>10</v>
      </c>
      <c r="I2031" s="3">
        <f>Z2031</f>
        <v>0</v>
      </c>
      <c r="J2031" s="3">
        <f>AA2031</f>
        <v>0</v>
      </c>
      <c r="K2031" s="3">
        <f>AB2031</f>
        <v>156</v>
      </c>
      <c r="L2031" s="3">
        <f>AC2031</f>
        <v>156</v>
      </c>
      <c r="M2031" s="3">
        <f>AD2031</f>
        <v>156</v>
      </c>
      <c r="N2031" s="3">
        <f>AE2031</f>
        <v>0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3752</v>
      </c>
      <c r="S2031">
        <v>154</v>
      </c>
      <c r="T2031">
        <v>11821</v>
      </c>
      <c r="U2031">
        <v>6.5</v>
      </c>
      <c r="V2031" t="s">
        <v>22</v>
      </c>
      <c r="W2031">
        <v>0.4</v>
      </c>
      <c r="X2031">
        <v>6</v>
      </c>
      <c r="Y2031">
        <v>10</v>
      </c>
      <c r="Z2031">
        <v>0</v>
      </c>
      <c r="AA2031">
        <v>0</v>
      </c>
      <c r="AB2031">
        <v>156</v>
      </c>
      <c r="AC2031">
        <v>156</v>
      </c>
      <c r="AD2031">
        <v>156</v>
      </c>
      <c r="AE2031">
        <v>0</v>
      </c>
      <c r="AF2031">
        <v>0</v>
      </c>
      <c r="AG2031">
        <v>0</v>
      </c>
      <c r="AH2031">
        <v>0</v>
      </c>
      <c r="AI2031" t="s">
        <v>647</v>
      </c>
      <c r="AJ2031" t="s">
        <v>635</v>
      </c>
      <c r="AK2031" t="s">
        <v>14</v>
      </c>
      <c r="AL2031">
        <v>2007</v>
      </c>
      <c r="AM2031">
        <v>17</v>
      </c>
      <c r="AN2031" t="s">
        <v>29</v>
      </c>
      <c r="AO2031" t="s">
        <v>73</v>
      </c>
    </row>
    <row r="2032" spans="1:41" x14ac:dyDescent="0.25">
      <c r="A2032">
        <f>MAX(A$8:A2031)+1</f>
        <v>2024</v>
      </c>
      <c r="B2032" s="2">
        <f>T2032</f>
        <v>11821</v>
      </c>
      <c r="C2032" s="2">
        <f>S2032</f>
        <v>156</v>
      </c>
      <c r="D2032" s="2" t="str">
        <f>AO2032</f>
        <v>OP / CAT2F / JUV B / CAT</v>
      </c>
      <c r="E2032" s="2">
        <f>U2032</f>
        <v>10</v>
      </c>
      <c r="F2032" s="2">
        <f>W2032</f>
        <v>0.4</v>
      </c>
      <c r="G2032" s="2">
        <f>X2032</f>
        <v>6</v>
      </c>
      <c r="H2032" s="2">
        <f>Y2032</f>
        <v>10</v>
      </c>
      <c r="I2032" s="3">
        <f>Z2032</f>
        <v>0</v>
      </c>
      <c r="J2032" s="3">
        <f>AA2032</f>
        <v>0</v>
      </c>
      <c r="K2032" s="3">
        <f>AB2032</f>
        <v>240</v>
      </c>
      <c r="L2032" s="3">
        <f>AC2032</f>
        <v>240</v>
      </c>
      <c r="M2032" s="3">
        <f>AD2032</f>
        <v>240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4486</v>
      </c>
      <c r="S2032">
        <v>156</v>
      </c>
      <c r="T2032">
        <v>11821</v>
      </c>
      <c r="U2032">
        <v>10</v>
      </c>
      <c r="V2032" t="s">
        <v>4225</v>
      </c>
      <c r="W2032">
        <v>0.4</v>
      </c>
      <c r="X2032">
        <v>6</v>
      </c>
      <c r="Y2032">
        <v>10</v>
      </c>
      <c r="Z2032">
        <v>0</v>
      </c>
      <c r="AA2032">
        <v>0</v>
      </c>
      <c r="AB2032">
        <v>240</v>
      </c>
      <c r="AC2032">
        <v>240</v>
      </c>
      <c r="AD2032">
        <v>240</v>
      </c>
      <c r="AE2032">
        <v>0</v>
      </c>
      <c r="AF2032">
        <v>0</v>
      </c>
      <c r="AG2032">
        <v>0</v>
      </c>
      <c r="AH2032">
        <v>0</v>
      </c>
      <c r="AI2032" t="s">
        <v>647</v>
      </c>
      <c r="AJ2032" t="s">
        <v>635</v>
      </c>
      <c r="AK2032" t="s">
        <v>14</v>
      </c>
      <c r="AL2032">
        <v>2007</v>
      </c>
      <c r="AM2032">
        <v>17</v>
      </c>
      <c r="AN2032" t="s">
        <v>29</v>
      </c>
      <c r="AO2032" t="s">
        <v>72</v>
      </c>
    </row>
    <row r="2033" spans="1:41" x14ac:dyDescent="0.25">
      <c r="A2033">
        <f>MAX(A$8:A2032)+1</f>
        <v>2025</v>
      </c>
      <c r="B2033" s="2">
        <f>T2033</f>
        <v>11821</v>
      </c>
      <c r="C2033" s="2">
        <f>S2033</f>
        <v>158</v>
      </c>
      <c r="D2033" s="2" t="str">
        <f>AO2033</f>
        <v>OP / CAT3F / JUV B / CAT</v>
      </c>
      <c r="E2033" s="2">
        <f>U2033</f>
        <v>9</v>
      </c>
      <c r="F2033" s="2">
        <f>W2033</f>
        <v>0.4</v>
      </c>
      <c r="G2033" s="2">
        <f>X2033</f>
        <v>6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216</v>
      </c>
      <c r="L2033" s="3">
        <f>AC2033</f>
        <v>216</v>
      </c>
      <c r="M2033" s="3">
        <f>AD2033</f>
        <v>216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5033</v>
      </c>
      <c r="S2033">
        <v>158</v>
      </c>
      <c r="T2033">
        <v>11821</v>
      </c>
      <c r="U2033">
        <v>9</v>
      </c>
      <c r="V2033" t="s">
        <v>4962</v>
      </c>
      <c r="W2033">
        <v>0.4</v>
      </c>
      <c r="X2033">
        <v>6</v>
      </c>
      <c r="Y2033">
        <v>10</v>
      </c>
      <c r="Z2033">
        <v>0</v>
      </c>
      <c r="AA2033">
        <v>0</v>
      </c>
      <c r="AB2033">
        <v>216</v>
      </c>
      <c r="AC2033">
        <v>216</v>
      </c>
      <c r="AD2033">
        <v>216</v>
      </c>
      <c r="AE2033">
        <v>0</v>
      </c>
      <c r="AF2033">
        <v>0</v>
      </c>
      <c r="AG2033">
        <v>0</v>
      </c>
      <c r="AH2033">
        <v>0</v>
      </c>
      <c r="AI2033" t="s">
        <v>647</v>
      </c>
      <c r="AJ2033" t="s">
        <v>635</v>
      </c>
      <c r="AK2033" t="s">
        <v>14</v>
      </c>
      <c r="AL2033">
        <v>2007</v>
      </c>
      <c r="AM2033">
        <v>17</v>
      </c>
      <c r="AN2033" t="s">
        <v>29</v>
      </c>
      <c r="AO2033" t="s">
        <v>5027</v>
      </c>
    </row>
    <row r="2034" spans="1:41" x14ac:dyDescent="0.25">
      <c r="A2034">
        <f>MAX(A$8:A2033)+1</f>
        <v>2026</v>
      </c>
      <c r="B2034" s="2">
        <f>T2034</f>
        <v>11836</v>
      </c>
      <c r="C2034" s="2">
        <f>S2034</f>
        <v>16</v>
      </c>
      <c r="D2034" s="2" t="str">
        <f>AO2034</f>
        <v>OP / CAT1F / SEN C / CAT</v>
      </c>
      <c r="E2034" s="2">
        <f>U2034</f>
        <v>8</v>
      </c>
      <c r="F2034" s="2">
        <f>W2034</f>
        <v>0.25</v>
      </c>
      <c r="G2034" s="2">
        <f>X2034</f>
        <v>15</v>
      </c>
      <c r="H2034" s="2">
        <f>Y2034</f>
        <v>10</v>
      </c>
      <c r="I2034" s="3">
        <f>Z2034</f>
        <v>0</v>
      </c>
      <c r="J2034" s="3">
        <f>AA2034</f>
        <v>0</v>
      </c>
      <c r="K2034" s="3">
        <f>AB2034</f>
        <v>300</v>
      </c>
      <c r="L2034" s="3">
        <f>AC2034</f>
        <v>0</v>
      </c>
      <c r="M2034" s="3">
        <f>AD2034</f>
        <v>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278</v>
      </c>
      <c r="S2034">
        <v>16</v>
      </c>
      <c r="T2034">
        <v>11836</v>
      </c>
      <c r="U2034">
        <v>8</v>
      </c>
      <c r="V2034" t="s">
        <v>22</v>
      </c>
      <c r="W2034">
        <v>0.25</v>
      </c>
      <c r="X2034">
        <v>15</v>
      </c>
      <c r="Y2034">
        <v>10</v>
      </c>
      <c r="Z2034">
        <v>0</v>
      </c>
      <c r="AA2034">
        <v>0</v>
      </c>
      <c r="AB2034">
        <v>300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 t="s">
        <v>277</v>
      </c>
      <c r="AJ2034" t="s">
        <v>225</v>
      </c>
      <c r="AK2034" t="s">
        <v>14</v>
      </c>
      <c r="AL2034">
        <v>2002</v>
      </c>
      <c r="AM2034">
        <v>22</v>
      </c>
      <c r="AN2034" t="s">
        <v>15</v>
      </c>
      <c r="AO2034" t="s">
        <v>107</v>
      </c>
    </row>
    <row r="2035" spans="1:41" x14ac:dyDescent="0.25">
      <c r="A2035">
        <f>MAX(A$8:A2034)+1</f>
        <v>2027</v>
      </c>
      <c r="B2035" s="2">
        <f>T2035</f>
        <v>11836</v>
      </c>
      <c r="C2035" s="2">
        <f>S2035</f>
        <v>49</v>
      </c>
      <c r="D2035" s="2" t="str">
        <f>AO2035</f>
        <v>OP / CAT3F / SEN C / CAT</v>
      </c>
      <c r="E2035" s="2">
        <f>U2035</f>
        <v>4</v>
      </c>
      <c r="F2035" s="2">
        <f>W2035</f>
        <v>0.25</v>
      </c>
      <c r="G2035" s="2">
        <f>X2035</f>
        <v>15</v>
      </c>
      <c r="H2035" s="2">
        <f>Y2035</f>
        <v>10</v>
      </c>
      <c r="I2035" s="3">
        <f>Z2035</f>
        <v>0</v>
      </c>
      <c r="J2035" s="3">
        <f>AA2035</f>
        <v>0</v>
      </c>
      <c r="K2035" s="3">
        <f>AB2035</f>
        <v>150</v>
      </c>
      <c r="L2035" s="3">
        <f>AC2035</f>
        <v>0</v>
      </c>
      <c r="M2035" s="3">
        <f>AD2035</f>
        <v>0</v>
      </c>
      <c r="N2035" s="3">
        <f>AE2035</f>
        <v>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5009</v>
      </c>
      <c r="S2035">
        <v>49</v>
      </c>
      <c r="T2035">
        <v>11836</v>
      </c>
      <c r="U2035">
        <v>4</v>
      </c>
      <c r="V2035" t="s">
        <v>4962</v>
      </c>
      <c r="W2035">
        <v>0.25</v>
      </c>
      <c r="X2035">
        <v>15</v>
      </c>
      <c r="Y2035">
        <v>10</v>
      </c>
      <c r="Z2035">
        <v>0</v>
      </c>
      <c r="AA2035">
        <v>0</v>
      </c>
      <c r="AB2035">
        <v>150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 t="s">
        <v>277</v>
      </c>
      <c r="AJ2035" t="s">
        <v>225</v>
      </c>
      <c r="AK2035" t="s">
        <v>14</v>
      </c>
      <c r="AL2035">
        <v>2002</v>
      </c>
      <c r="AM2035">
        <v>22</v>
      </c>
      <c r="AN2035" t="s">
        <v>15</v>
      </c>
      <c r="AO2035" t="s">
        <v>106</v>
      </c>
    </row>
    <row r="2036" spans="1:41" x14ac:dyDescent="0.25">
      <c r="A2036">
        <f>MAX(A$8:A2035)+1</f>
        <v>2028</v>
      </c>
      <c r="B2036" s="2">
        <f>T2036</f>
        <v>11836</v>
      </c>
      <c r="C2036" s="2">
        <f>S2036</f>
        <v>197</v>
      </c>
      <c r="D2036" s="2" t="str">
        <f>AO2036</f>
        <v>CAMP / CAT / COM B / CAT</v>
      </c>
      <c r="E2036" s="2">
        <f>U2036</f>
        <v>8</v>
      </c>
      <c r="F2036" s="2">
        <f>W2036</f>
        <v>0.1</v>
      </c>
      <c r="G2036" s="2">
        <f>X2036</f>
        <v>15</v>
      </c>
      <c r="H2036" s="2">
        <f>Y2036</f>
        <v>10</v>
      </c>
      <c r="I2036" s="3">
        <f>Z2036</f>
        <v>0</v>
      </c>
      <c r="J2036" s="3">
        <f>AA2036</f>
        <v>0</v>
      </c>
      <c r="K2036" s="3">
        <f>AB2036</f>
        <v>120</v>
      </c>
      <c r="L2036" s="3">
        <f>AC2036</f>
        <v>0</v>
      </c>
      <c r="M2036" s="3">
        <f>AD2036</f>
        <v>0</v>
      </c>
      <c r="N2036" s="3">
        <f>AE2036</f>
        <v>0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5346</v>
      </c>
      <c r="S2036">
        <v>197</v>
      </c>
      <c r="T2036">
        <v>11836</v>
      </c>
      <c r="U2036">
        <v>8</v>
      </c>
      <c r="V2036" t="s">
        <v>5284</v>
      </c>
      <c r="W2036">
        <v>0.1</v>
      </c>
      <c r="X2036">
        <v>15</v>
      </c>
      <c r="Y2036">
        <v>10</v>
      </c>
      <c r="Z2036">
        <v>0</v>
      </c>
      <c r="AA2036">
        <v>0</v>
      </c>
      <c r="AB2036">
        <v>120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 t="s">
        <v>277</v>
      </c>
      <c r="AJ2036" t="s">
        <v>225</v>
      </c>
      <c r="AK2036" t="s">
        <v>14</v>
      </c>
      <c r="AL2036">
        <v>2002</v>
      </c>
      <c r="AM2036">
        <v>22</v>
      </c>
      <c r="AN2036" t="s">
        <v>15</v>
      </c>
      <c r="AO2036" t="s">
        <v>5339</v>
      </c>
    </row>
    <row r="2037" spans="1:41" x14ac:dyDescent="0.25">
      <c r="A2037">
        <f>MAX(A$8:A2036)+1</f>
        <v>2029</v>
      </c>
      <c r="B2037" s="2">
        <f>T2037</f>
        <v>11856</v>
      </c>
      <c r="C2037" s="2">
        <f>S2037</f>
        <v>2</v>
      </c>
      <c r="D2037" s="2" t="str">
        <f>AO2037</f>
        <v>RQ / RFETM / ABS / EST</v>
      </c>
      <c r="E2037" s="2">
        <f>U2037</f>
        <v>79</v>
      </c>
      <c r="F2037" s="2">
        <f>W2037</f>
        <v>0.1</v>
      </c>
      <c r="G2037" s="2">
        <f>X2037</f>
        <v>1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79</v>
      </c>
      <c r="L2037" s="3">
        <f>AC2037</f>
        <v>0</v>
      </c>
      <c r="M2037" s="3">
        <f>AD2037</f>
        <v>0</v>
      </c>
      <c r="N2037" s="3">
        <f>AE2037</f>
        <v>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3173</v>
      </c>
      <c r="S2037">
        <v>2</v>
      </c>
      <c r="T2037">
        <v>11856</v>
      </c>
      <c r="U2037">
        <v>79</v>
      </c>
      <c r="V2037" t="s">
        <v>11</v>
      </c>
      <c r="W2037">
        <v>0.1</v>
      </c>
      <c r="X2037">
        <v>1</v>
      </c>
      <c r="Y2037">
        <v>10</v>
      </c>
      <c r="Z2037">
        <v>0</v>
      </c>
      <c r="AA2037">
        <v>0</v>
      </c>
      <c r="AB2037">
        <v>79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 t="s">
        <v>497</v>
      </c>
      <c r="AJ2037" t="s">
        <v>466</v>
      </c>
      <c r="AK2037" t="s">
        <v>14</v>
      </c>
      <c r="AL2037">
        <v>2008</v>
      </c>
      <c r="AM2037">
        <v>16</v>
      </c>
      <c r="AN2037" t="s">
        <v>85</v>
      </c>
      <c r="AO2037" t="s">
        <v>16</v>
      </c>
    </row>
    <row r="2038" spans="1:41" x14ac:dyDescent="0.25">
      <c r="A2038">
        <f>MAX(A$8:A2037)+1</f>
        <v>2030</v>
      </c>
      <c r="B2038" s="2">
        <f>T2038</f>
        <v>11856</v>
      </c>
      <c r="C2038" s="2">
        <f>S2038</f>
        <v>17</v>
      </c>
      <c r="D2038" s="2" t="str">
        <f>AO2038</f>
        <v>OP / CAT1F / JUV A / CAT</v>
      </c>
      <c r="E2038" s="2">
        <f>U2038</f>
        <v>6.5</v>
      </c>
      <c r="F2038" s="2">
        <f>W2038</f>
        <v>1</v>
      </c>
      <c r="G2038" s="2">
        <f>X2038</f>
        <v>6</v>
      </c>
      <c r="H2038" s="2">
        <f>Y2038</f>
        <v>10</v>
      </c>
      <c r="I2038" s="3">
        <f>Z2038</f>
        <v>0</v>
      </c>
      <c r="J2038" s="3">
        <f>AA2038</f>
        <v>0</v>
      </c>
      <c r="K2038" s="3">
        <f>AB2038</f>
        <v>390</v>
      </c>
      <c r="L2038" s="3">
        <f>AC2038</f>
        <v>390</v>
      </c>
      <c r="M2038" s="3">
        <f>AD2038</f>
        <v>390</v>
      </c>
      <c r="N2038" s="3">
        <f>AE2038</f>
        <v>390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3736</v>
      </c>
      <c r="S2038">
        <v>17</v>
      </c>
      <c r="T2038">
        <v>11856</v>
      </c>
      <c r="U2038">
        <v>6.5</v>
      </c>
      <c r="V2038" t="s">
        <v>22</v>
      </c>
      <c r="W2038">
        <v>1</v>
      </c>
      <c r="X2038">
        <v>6</v>
      </c>
      <c r="Y2038">
        <v>10</v>
      </c>
      <c r="Z2038">
        <v>0</v>
      </c>
      <c r="AA2038">
        <v>0</v>
      </c>
      <c r="AB2038">
        <v>390</v>
      </c>
      <c r="AC2038">
        <v>390</v>
      </c>
      <c r="AD2038">
        <v>390</v>
      </c>
      <c r="AE2038">
        <v>390</v>
      </c>
      <c r="AF2038">
        <v>0</v>
      </c>
      <c r="AG2038">
        <v>0</v>
      </c>
      <c r="AH2038">
        <v>0</v>
      </c>
      <c r="AI2038" t="s">
        <v>497</v>
      </c>
      <c r="AJ2038" t="s">
        <v>466</v>
      </c>
      <c r="AK2038" t="s">
        <v>14</v>
      </c>
      <c r="AL2038">
        <v>2008</v>
      </c>
      <c r="AM2038">
        <v>16</v>
      </c>
      <c r="AN2038" t="s">
        <v>85</v>
      </c>
      <c r="AO2038" t="s">
        <v>233</v>
      </c>
    </row>
    <row r="2039" spans="1:41" x14ac:dyDescent="0.25">
      <c r="A2039">
        <f>MAX(A$8:A2038)+1</f>
        <v>2031</v>
      </c>
      <c r="B2039" s="2">
        <f>T2039</f>
        <v>11856</v>
      </c>
      <c r="C2039" s="2">
        <f>S2039</f>
        <v>178</v>
      </c>
      <c r="D2039" s="2" t="str">
        <f>AO2039</f>
        <v>TOR / ZON / CAD / EST</v>
      </c>
      <c r="E2039" s="2">
        <f>U2039</f>
        <v>3.5</v>
      </c>
      <c r="F2039" s="2">
        <f>W2039</f>
        <v>2</v>
      </c>
      <c r="G2039" s="2">
        <f>X2039</f>
        <v>3.5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0</v>
      </c>
      <c r="L2039" s="3">
        <f>AC2039</f>
        <v>245</v>
      </c>
      <c r="M2039" s="3">
        <f>AD2039</f>
        <v>245</v>
      </c>
      <c r="N2039" s="3">
        <f>AE2039</f>
        <v>245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2166</v>
      </c>
      <c r="S2039">
        <v>178</v>
      </c>
      <c r="T2039">
        <v>11856</v>
      </c>
      <c r="U2039">
        <v>3.5</v>
      </c>
      <c r="V2039" t="s">
        <v>3882</v>
      </c>
      <c r="W2039">
        <v>2</v>
      </c>
      <c r="X2039">
        <v>3.5</v>
      </c>
      <c r="Y2039">
        <v>10</v>
      </c>
      <c r="Z2039">
        <v>0</v>
      </c>
      <c r="AA2039">
        <v>0</v>
      </c>
      <c r="AB2039">
        <v>0</v>
      </c>
      <c r="AC2039">
        <v>245</v>
      </c>
      <c r="AD2039">
        <v>245</v>
      </c>
      <c r="AE2039">
        <v>245</v>
      </c>
      <c r="AF2039">
        <v>0</v>
      </c>
      <c r="AG2039">
        <v>0</v>
      </c>
      <c r="AH2039">
        <v>0</v>
      </c>
      <c r="AI2039" t="s">
        <v>497</v>
      </c>
      <c r="AJ2039" t="s">
        <v>466</v>
      </c>
      <c r="AK2039" t="s">
        <v>14</v>
      </c>
      <c r="AL2039">
        <v>2008</v>
      </c>
      <c r="AM2039">
        <v>16</v>
      </c>
      <c r="AN2039" t="s">
        <v>85</v>
      </c>
      <c r="AO2039" t="s">
        <v>2141</v>
      </c>
    </row>
    <row r="2040" spans="1:41" x14ac:dyDescent="0.25">
      <c r="A2040">
        <f>MAX(A$8:A2039)+1</f>
        <v>2032</v>
      </c>
      <c r="B2040" s="2">
        <f>T2040</f>
        <v>11856</v>
      </c>
      <c r="C2040" s="2">
        <f>S2040</f>
        <v>181</v>
      </c>
      <c r="D2040" s="2" t="str">
        <f>AO2040</f>
        <v>CAMP / CAT / CAD / CAT</v>
      </c>
      <c r="E2040" s="2">
        <f>U2040</f>
        <v>2</v>
      </c>
      <c r="F2040" s="2">
        <f>W2040</f>
        <v>2</v>
      </c>
      <c r="G2040" s="2">
        <f>X2040</f>
        <v>3.5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0</v>
      </c>
      <c r="L2040" s="3">
        <f>AC2040</f>
        <v>0</v>
      </c>
      <c r="M2040" s="3">
        <f>AD2040</f>
        <v>0</v>
      </c>
      <c r="N2040" s="3">
        <f>AE2040</f>
        <v>140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2269</v>
      </c>
      <c r="S2040">
        <v>181</v>
      </c>
      <c r="T2040">
        <v>11856</v>
      </c>
      <c r="U2040">
        <v>2</v>
      </c>
      <c r="V2040" t="s">
        <v>4113</v>
      </c>
      <c r="W2040">
        <v>2</v>
      </c>
      <c r="X2040">
        <v>3.5</v>
      </c>
      <c r="Y2040">
        <v>10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140</v>
      </c>
      <c r="AF2040">
        <v>0</v>
      </c>
      <c r="AG2040">
        <v>0</v>
      </c>
      <c r="AH2040">
        <v>0</v>
      </c>
      <c r="AI2040" t="s">
        <v>497</v>
      </c>
      <c r="AJ2040" t="s">
        <v>466</v>
      </c>
      <c r="AK2040" t="s">
        <v>14</v>
      </c>
      <c r="AL2040">
        <v>2008</v>
      </c>
      <c r="AM2040">
        <v>16</v>
      </c>
      <c r="AN2040" t="s">
        <v>85</v>
      </c>
      <c r="AO2040" t="s">
        <v>2255</v>
      </c>
    </row>
    <row r="2041" spans="1:41" x14ac:dyDescent="0.25">
      <c r="A2041">
        <f>MAX(A$8:A2040)+1</f>
        <v>2033</v>
      </c>
      <c r="B2041" s="2">
        <f>T2041</f>
        <v>11856</v>
      </c>
      <c r="C2041" s="2">
        <f>S2041</f>
        <v>120</v>
      </c>
      <c r="D2041" s="2" t="str">
        <f>AO2041</f>
        <v>CAMP / CAT / JUV / CAT</v>
      </c>
      <c r="E2041" s="2">
        <f>U2041</f>
        <v>1</v>
      </c>
      <c r="F2041" s="2">
        <f>W2041</f>
        <v>2</v>
      </c>
      <c r="G2041" s="2">
        <f>X2041</f>
        <v>6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0</v>
      </c>
      <c r="L2041" s="3">
        <f>AC2041</f>
        <v>0</v>
      </c>
      <c r="M2041" s="3">
        <f>AD2041</f>
        <v>120</v>
      </c>
      <c r="N2041" s="3">
        <f>AE2041</f>
        <v>120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4205</v>
      </c>
      <c r="S2041">
        <v>120</v>
      </c>
      <c r="T2041">
        <v>11856</v>
      </c>
      <c r="U2041">
        <v>1</v>
      </c>
      <c r="V2041" t="s">
        <v>4113</v>
      </c>
      <c r="W2041">
        <v>2</v>
      </c>
      <c r="X2041">
        <v>6</v>
      </c>
      <c r="Y2041">
        <v>10</v>
      </c>
      <c r="Z2041">
        <v>0</v>
      </c>
      <c r="AA2041">
        <v>0</v>
      </c>
      <c r="AB2041">
        <v>0</v>
      </c>
      <c r="AC2041">
        <v>0</v>
      </c>
      <c r="AD2041">
        <v>120</v>
      </c>
      <c r="AE2041">
        <v>120</v>
      </c>
      <c r="AF2041">
        <v>0</v>
      </c>
      <c r="AG2041">
        <v>0</v>
      </c>
      <c r="AH2041">
        <v>0</v>
      </c>
      <c r="AI2041" t="s">
        <v>497</v>
      </c>
      <c r="AJ2041" t="s">
        <v>466</v>
      </c>
      <c r="AK2041" t="s">
        <v>14</v>
      </c>
      <c r="AL2041">
        <v>2008</v>
      </c>
      <c r="AM2041">
        <v>16</v>
      </c>
      <c r="AN2041" t="s">
        <v>85</v>
      </c>
      <c r="AO2041" t="s">
        <v>31</v>
      </c>
    </row>
    <row r="2042" spans="1:41" x14ac:dyDescent="0.25">
      <c r="A2042">
        <f>MAX(A$8:A2041)+1</f>
        <v>2034</v>
      </c>
      <c r="B2042" s="2">
        <f>T2042</f>
        <v>11856</v>
      </c>
      <c r="C2042" s="2">
        <f>S2042</f>
        <v>168</v>
      </c>
      <c r="D2042" s="2" t="str">
        <f>AO2042</f>
        <v>OP / CAT2F / CAD A / CAT</v>
      </c>
      <c r="E2042" s="2">
        <f>U2042</f>
        <v>16</v>
      </c>
      <c r="F2042" s="2">
        <f>W2042</f>
        <v>1</v>
      </c>
      <c r="G2042" s="2">
        <f>X2042</f>
        <v>3.5</v>
      </c>
      <c r="H2042" s="2">
        <f>Y2042</f>
        <v>10</v>
      </c>
      <c r="I2042" s="3">
        <f>Z2042</f>
        <v>0</v>
      </c>
      <c r="J2042" s="3">
        <f>AA2042</f>
        <v>0</v>
      </c>
      <c r="K2042" s="3">
        <f>AB2042</f>
        <v>560</v>
      </c>
      <c r="L2042" s="3">
        <f>AC2042</f>
        <v>560</v>
      </c>
      <c r="M2042" s="3">
        <f>AD2042</f>
        <v>560</v>
      </c>
      <c r="N2042" s="3">
        <f>AE2042</f>
        <v>560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4332</v>
      </c>
      <c r="S2042">
        <v>168</v>
      </c>
      <c r="T2042">
        <v>11856</v>
      </c>
      <c r="U2042">
        <v>16</v>
      </c>
      <c r="V2042" t="s">
        <v>4225</v>
      </c>
      <c r="W2042">
        <v>1</v>
      </c>
      <c r="X2042">
        <v>3.5</v>
      </c>
      <c r="Y2042">
        <v>10</v>
      </c>
      <c r="Z2042">
        <v>0</v>
      </c>
      <c r="AA2042">
        <v>0</v>
      </c>
      <c r="AB2042">
        <v>560</v>
      </c>
      <c r="AC2042">
        <v>560</v>
      </c>
      <c r="AD2042">
        <v>560</v>
      </c>
      <c r="AE2042">
        <v>560</v>
      </c>
      <c r="AF2042">
        <v>0</v>
      </c>
      <c r="AG2042">
        <v>0</v>
      </c>
      <c r="AH2042">
        <v>0</v>
      </c>
      <c r="AI2042" t="s">
        <v>497</v>
      </c>
      <c r="AJ2042" t="s">
        <v>466</v>
      </c>
      <c r="AK2042" t="s">
        <v>14</v>
      </c>
      <c r="AL2042">
        <v>2008</v>
      </c>
      <c r="AM2042">
        <v>16</v>
      </c>
      <c r="AN2042" t="s">
        <v>85</v>
      </c>
      <c r="AO2042" t="s">
        <v>2034</v>
      </c>
    </row>
    <row r="2043" spans="1:41" x14ac:dyDescent="0.25">
      <c r="A2043">
        <f>MAX(A$8:A2042)+1</f>
        <v>2035</v>
      </c>
      <c r="B2043" s="2">
        <f>T2043</f>
        <v>11856</v>
      </c>
      <c r="C2043" s="2">
        <f>S2043</f>
        <v>50</v>
      </c>
      <c r="D2043" s="2" t="str">
        <f>AO2043</f>
        <v>OP / CAT3F / JUV A / CAT</v>
      </c>
      <c r="E2043" s="2">
        <f>U2043</f>
        <v>10</v>
      </c>
      <c r="F2043" s="2">
        <f>W2043</f>
        <v>1</v>
      </c>
      <c r="G2043" s="2">
        <f>X2043</f>
        <v>6</v>
      </c>
      <c r="H2043" s="2">
        <f>Y2043</f>
        <v>10</v>
      </c>
      <c r="I2043" s="3">
        <f>Z2043</f>
        <v>0</v>
      </c>
      <c r="J2043" s="3">
        <f>AA2043</f>
        <v>0</v>
      </c>
      <c r="K2043" s="3">
        <f>AB2043</f>
        <v>600</v>
      </c>
      <c r="L2043" s="3">
        <f>AC2043</f>
        <v>600</v>
      </c>
      <c r="M2043" s="3">
        <f>AD2043</f>
        <v>600</v>
      </c>
      <c r="N2043" s="3">
        <f>AE2043</f>
        <v>600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5016</v>
      </c>
      <c r="S2043">
        <v>50</v>
      </c>
      <c r="T2043">
        <v>11856</v>
      </c>
      <c r="U2043">
        <v>10</v>
      </c>
      <c r="V2043" t="s">
        <v>4962</v>
      </c>
      <c r="W2043">
        <v>1</v>
      </c>
      <c r="X2043">
        <v>6</v>
      </c>
      <c r="Y2043">
        <v>10</v>
      </c>
      <c r="Z2043">
        <v>0</v>
      </c>
      <c r="AA2043">
        <v>0</v>
      </c>
      <c r="AB2043">
        <v>600</v>
      </c>
      <c r="AC2043">
        <v>600</v>
      </c>
      <c r="AD2043">
        <v>600</v>
      </c>
      <c r="AE2043">
        <v>600</v>
      </c>
      <c r="AF2043">
        <v>0</v>
      </c>
      <c r="AG2043">
        <v>0</v>
      </c>
      <c r="AH2043">
        <v>0</v>
      </c>
      <c r="AI2043" t="s">
        <v>497</v>
      </c>
      <c r="AJ2043" t="s">
        <v>466</v>
      </c>
      <c r="AK2043" t="s">
        <v>14</v>
      </c>
      <c r="AL2043">
        <v>2008</v>
      </c>
      <c r="AM2043">
        <v>16</v>
      </c>
      <c r="AN2043" t="s">
        <v>85</v>
      </c>
      <c r="AO2043" t="s">
        <v>98</v>
      </c>
    </row>
    <row r="2044" spans="1:41" x14ac:dyDescent="0.25">
      <c r="A2044">
        <f>MAX(A$8:A2043)+1</f>
        <v>2036</v>
      </c>
      <c r="B2044" s="2">
        <f>T2044</f>
        <v>11856</v>
      </c>
      <c r="C2044" s="2">
        <f>S2044</f>
        <v>175</v>
      </c>
      <c r="D2044" s="2" t="str">
        <f>AO2044</f>
        <v>OPC / BON3F / CAD / CAT</v>
      </c>
      <c r="E2044" s="2">
        <f>U2044</f>
        <v>5</v>
      </c>
      <c r="F2044" s="2">
        <f>W2044</f>
        <v>1</v>
      </c>
      <c r="G2044" s="2">
        <f>X2044</f>
        <v>3.5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0</v>
      </c>
      <c r="L2044" s="3">
        <f>AC2044</f>
        <v>0</v>
      </c>
      <c r="M2044" s="3">
        <f>AD2044</f>
        <v>0</v>
      </c>
      <c r="N2044" s="3">
        <f>AE2044</f>
        <v>175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5262</v>
      </c>
      <c r="S2044">
        <v>175</v>
      </c>
      <c r="T2044">
        <v>11856</v>
      </c>
      <c r="U2044">
        <v>5</v>
      </c>
      <c r="V2044" t="s">
        <v>4962</v>
      </c>
      <c r="W2044">
        <v>1</v>
      </c>
      <c r="X2044">
        <v>3.5</v>
      </c>
      <c r="Y2044">
        <v>10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175</v>
      </c>
      <c r="AF2044">
        <v>0</v>
      </c>
      <c r="AG2044">
        <v>0</v>
      </c>
      <c r="AH2044">
        <v>0</v>
      </c>
      <c r="AI2044" t="s">
        <v>497</v>
      </c>
      <c r="AJ2044" t="s">
        <v>466</v>
      </c>
      <c r="AK2044" t="s">
        <v>14</v>
      </c>
      <c r="AL2044">
        <v>2008</v>
      </c>
      <c r="AM2044">
        <v>16</v>
      </c>
      <c r="AN2044" t="s">
        <v>85</v>
      </c>
      <c r="AO2044" t="s">
        <v>2569</v>
      </c>
    </row>
    <row r="2045" spans="1:41" x14ac:dyDescent="0.25">
      <c r="A2045">
        <f>MAX(A$8:A2044)+1</f>
        <v>2037</v>
      </c>
      <c r="B2045" s="2">
        <f>T2045</f>
        <v>11863</v>
      </c>
      <c r="C2045" s="2">
        <f>S2045</f>
        <v>182</v>
      </c>
      <c r="D2045" s="2" t="str">
        <f>AO2045</f>
        <v>CAMP / ESP / CAD / CAT</v>
      </c>
      <c r="E2045" s="2">
        <f>U2045</f>
        <v>0.5</v>
      </c>
      <c r="F2045" s="2">
        <f>W2045</f>
        <v>4</v>
      </c>
      <c r="G2045" s="2">
        <f>X2045</f>
        <v>3.5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0</v>
      </c>
      <c r="L2045" s="3">
        <f>AC2045</f>
        <v>0</v>
      </c>
      <c r="M2045" s="3">
        <f>AD2045</f>
        <v>0</v>
      </c>
      <c r="N2045" s="3">
        <f>AE2045</f>
        <v>70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2836</v>
      </c>
      <c r="S2045">
        <v>182</v>
      </c>
      <c r="T2045">
        <v>11863</v>
      </c>
      <c r="U2045">
        <v>0.5</v>
      </c>
      <c r="V2045" t="s">
        <v>11</v>
      </c>
      <c r="W2045">
        <v>4</v>
      </c>
      <c r="X2045">
        <v>3.5</v>
      </c>
      <c r="Y2045">
        <v>10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70</v>
      </c>
      <c r="AF2045">
        <v>0</v>
      </c>
      <c r="AG2045">
        <v>0</v>
      </c>
      <c r="AH2045">
        <v>0</v>
      </c>
      <c r="AI2045" t="s">
        <v>754</v>
      </c>
      <c r="AJ2045" t="s">
        <v>731</v>
      </c>
      <c r="AK2045" t="s">
        <v>14</v>
      </c>
      <c r="AL2045">
        <v>2008</v>
      </c>
      <c r="AM2045">
        <v>16</v>
      </c>
      <c r="AN2045" t="s">
        <v>85</v>
      </c>
      <c r="AO2045" t="s">
        <v>2674</v>
      </c>
    </row>
    <row r="2046" spans="1:41" x14ac:dyDescent="0.25">
      <c r="A2046">
        <f>MAX(A$8:A2045)+1</f>
        <v>2038</v>
      </c>
      <c r="B2046" s="2">
        <f>T2046</f>
        <v>11863</v>
      </c>
      <c r="C2046" s="2">
        <f>S2046</f>
        <v>3</v>
      </c>
      <c r="D2046" s="2" t="str">
        <f>AO2046</f>
        <v>LLIGUES ESTATALS /  /  / EST</v>
      </c>
      <c r="E2046" s="2">
        <f>U2046</f>
        <v>222.99999999999983</v>
      </c>
      <c r="F2046" s="2">
        <f>W2046</f>
        <v>1</v>
      </c>
      <c r="G2046" s="2">
        <f>X2046</f>
        <v>1</v>
      </c>
      <c r="H2046" s="2">
        <f>Y2046</f>
        <v>1</v>
      </c>
      <c r="I2046" s="3">
        <f>Z2046</f>
        <v>0</v>
      </c>
      <c r="J2046" s="3">
        <f>AA2046</f>
        <v>0</v>
      </c>
      <c r="K2046" s="3">
        <f>AB2046</f>
        <v>222.99999999999983</v>
      </c>
      <c r="L2046" s="3">
        <f>AC2046</f>
        <v>0</v>
      </c>
      <c r="M2046" s="3">
        <f>AD2046</f>
        <v>0</v>
      </c>
      <c r="N2046" s="3">
        <f>AE2046</f>
        <v>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1901</v>
      </c>
      <c r="S2046">
        <v>3</v>
      </c>
      <c r="T2046">
        <v>11863</v>
      </c>
      <c r="U2046">
        <v>222.99999999999983</v>
      </c>
      <c r="V2046" t="s">
        <v>11</v>
      </c>
      <c r="W2046">
        <v>1</v>
      </c>
      <c r="X2046">
        <v>1</v>
      </c>
      <c r="Y2046">
        <v>1</v>
      </c>
      <c r="Z2046">
        <v>0</v>
      </c>
      <c r="AA2046">
        <v>0</v>
      </c>
      <c r="AB2046">
        <v>222.99999999999983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 t="s">
        <v>754</v>
      </c>
      <c r="AJ2046" t="s">
        <v>731</v>
      </c>
      <c r="AK2046" t="s">
        <v>14</v>
      </c>
      <c r="AL2046">
        <v>2008</v>
      </c>
      <c r="AM2046">
        <v>16</v>
      </c>
      <c r="AN2046" t="s">
        <v>85</v>
      </c>
      <c r="AO2046" t="s">
        <v>1693</v>
      </c>
    </row>
    <row r="2047" spans="1:41" x14ac:dyDescent="0.25">
      <c r="A2047">
        <f>MAX(A$8:A2046)+1</f>
        <v>2039</v>
      </c>
      <c r="B2047" s="2">
        <f>T2047</f>
        <v>11863</v>
      </c>
      <c r="C2047" s="2">
        <f>S2047</f>
        <v>165</v>
      </c>
      <c r="D2047" s="2" t="str">
        <f>AO2047</f>
        <v>OP / CAT1F / CAD A / CAT</v>
      </c>
      <c r="E2047" s="2">
        <f>U2047</f>
        <v>5</v>
      </c>
      <c r="F2047" s="2">
        <f>W2047</f>
        <v>1</v>
      </c>
      <c r="G2047" s="2">
        <f>X2047</f>
        <v>3.5</v>
      </c>
      <c r="H2047" s="2">
        <f>Y2047</f>
        <v>10</v>
      </c>
      <c r="I2047" s="3">
        <f>Z2047</f>
        <v>0</v>
      </c>
      <c r="J2047" s="3">
        <f>AA2047</f>
        <v>0</v>
      </c>
      <c r="K2047" s="3">
        <f>AB2047</f>
        <v>175</v>
      </c>
      <c r="L2047" s="3">
        <f>AC2047</f>
        <v>175</v>
      </c>
      <c r="M2047" s="3">
        <f>AD2047</f>
        <v>175</v>
      </c>
      <c r="N2047" s="3">
        <f>AE2047</f>
        <v>175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2097</v>
      </c>
      <c r="S2047">
        <v>165</v>
      </c>
      <c r="T2047">
        <v>11863</v>
      </c>
      <c r="U2047">
        <v>5</v>
      </c>
      <c r="V2047" t="s">
        <v>22</v>
      </c>
      <c r="W2047">
        <v>1</v>
      </c>
      <c r="X2047">
        <v>3.5</v>
      </c>
      <c r="Y2047">
        <v>10</v>
      </c>
      <c r="Z2047">
        <v>0</v>
      </c>
      <c r="AA2047">
        <v>0</v>
      </c>
      <c r="AB2047">
        <v>175</v>
      </c>
      <c r="AC2047">
        <v>175</v>
      </c>
      <c r="AD2047">
        <v>175</v>
      </c>
      <c r="AE2047">
        <v>175</v>
      </c>
      <c r="AF2047">
        <v>0</v>
      </c>
      <c r="AG2047">
        <v>0</v>
      </c>
      <c r="AH2047">
        <v>0</v>
      </c>
      <c r="AI2047" t="s">
        <v>754</v>
      </c>
      <c r="AJ2047" t="s">
        <v>731</v>
      </c>
      <c r="AK2047" t="s">
        <v>14</v>
      </c>
      <c r="AL2047">
        <v>2008</v>
      </c>
      <c r="AM2047">
        <v>16</v>
      </c>
      <c r="AN2047" t="s">
        <v>85</v>
      </c>
      <c r="AO2047" t="s">
        <v>187</v>
      </c>
    </row>
    <row r="2048" spans="1:41" x14ac:dyDescent="0.25">
      <c r="A2048">
        <f>MAX(A$8:A2047)+1</f>
        <v>2040</v>
      </c>
      <c r="B2048" s="2">
        <f>T2048</f>
        <v>11863</v>
      </c>
      <c r="C2048" s="2">
        <f>S2048</f>
        <v>181</v>
      </c>
      <c r="D2048" s="2" t="str">
        <f>AO2048</f>
        <v>CAMP / CAT / CAD / CAT</v>
      </c>
      <c r="E2048" s="2">
        <f>U2048</f>
        <v>2</v>
      </c>
      <c r="F2048" s="2">
        <f>W2048</f>
        <v>2</v>
      </c>
      <c r="G2048" s="2">
        <f>X2048</f>
        <v>3.5</v>
      </c>
      <c r="H2048" s="2">
        <f>Y2048</f>
        <v>10</v>
      </c>
      <c r="I2048" s="3">
        <f>Z2048</f>
        <v>0</v>
      </c>
      <c r="J2048" s="3">
        <f>AA2048</f>
        <v>0</v>
      </c>
      <c r="K2048" s="3">
        <f>AB2048</f>
        <v>0</v>
      </c>
      <c r="L2048" s="3">
        <f>AC2048</f>
        <v>0</v>
      </c>
      <c r="M2048" s="3">
        <f>AD2048</f>
        <v>0</v>
      </c>
      <c r="N2048" s="3">
        <f>AE2048</f>
        <v>140</v>
      </c>
      <c r="O2048" s="3">
        <f>AF2048</f>
        <v>0</v>
      </c>
      <c r="P2048" s="3">
        <f>AG2048</f>
        <v>0</v>
      </c>
      <c r="Q2048" s="3">
        <f>AH2048</f>
        <v>0</v>
      </c>
      <c r="R2048" t="s">
        <v>2346</v>
      </c>
      <c r="S2048">
        <v>181</v>
      </c>
      <c r="T2048">
        <v>11863</v>
      </c>
      <c r="U2048">
        <v>2</v>
      </c>
      <c r="V2048" t="s">
        <v>4113</v>
      </c>
      <c r="W2048">
        <v>2</v>
      </c>
      <c r="X2048">
        <v>3.5</v>
      </c>
      <c r="Y2048">
        <v>10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140</v>
      </c>
      <c r="AF2048">
        <v>0</v>
      </c>
      <c r="AG2048">
        <v>0</v>
      </c>
      <c r="AH2048">
        <v>0</v>
      </c>
      <c r="AI2048" t="s">
        <v>754</v>
      </c>
      <c r="AJ2048" t="s">
        <v>731</v>
      </c>
      <c r="AK2048" t="s">
        <v>14</v>
      </c>
      <c r="AL2048">
        <v>2008</v>
      </c>
      <c r="AM2048">
        <v>16</v>
      </c>
      <c r="AN2048" t="s">
        <v>85</v>
      </c>
      <c r="AO2048" t="s">
        <v>2255</v>
      </c>
    </row>
    <row r="2049" spans="1:41" x14ac:dyDescent="0.25">
      <c r="A2049">
        <f>MAX(A$8:A2048)+1</f>
        <v>2041</v>
      </c>
      <c r="B2049" s="2">
        <f>T2049</f>
        <v>11863</v>
      </c>
      <c r="C2049" s="2">
        <f>S2049</f>
        <v>169</v>
      </c>
      <c r="D2049" s="2" t="str">
        <f>AO2049</f>
        <v>OP / CAT2F / CAD B / CAT</v>
      </c>
      <c r="E2049" s="2">
        <f>U2049</f>
        <v>16</v>
      </c>
      <c r="F2049" s="2">
        <f>W2049</f>
        <v>0.5</v>
      </c>
      <c r="G2049" s="2">
        <f>X2049</f>
        <v>3.5</v>
      </c>
      <c r="H2049" s="2">
        <f>Y2049</f>
        <v>10</v>
      </c>
      <c r="I2049" s="3">
        <f>Z2049</f>
        <v>0</v>
      </c>
      <c r="J2049" s="3">
        <f>AA2049</f>
        <v>0</v>
      </c>
      <c r="K2049" s="3">
        <f>AB2049</f>
        <v>280</v>
      </c>
      <c r="L2049" s="3">
        <f>AC2049</f>
        <v>280</v>
      </c>
      <c r="M2049" s="3">
        <f>AD2049</f>
        <v>280</v>
      </c>
      <c r="N2049" s="3">
        <f>AE2049</f>
        <v>280</v>
      </c>
      <c r="O2049" s="3">
        <f>AF2049</f>
        <v>0</v>
      </c>
      <c r="P2049" s="3">
        <f>AG2049</f>
        <v>0</v>
      </c>
      <c r="Q2049" s="3">
        <f>AH2049</f>
        <v>0</v>
      </c>
      <c r="R2049" t="s">
        <v>2040</v>
      </c>
      <c r="S2049">
        <v>169</v>
      </c>
      <c r="T2049">
        <v>11863</v>
      </c>
      <c r="U2049">
        <v>16</v>
      </c>
      <c r="V2049" t="s">
        <v>4225</v>
      </c>
      <c r="W2049">
        <v>0.5</v>
      </c>
      <c r="X2049">
        <v>3.5</v>
      </c>
      <c r="Y2049">
        <v>10</v>
      </c>
      <c r="Z2049">
        <v>0</v>
      </c>
      <c r="AA2049">
        <v>0</v>
      </c>
      <c r="AB2049">
        <v>280</v>
      </c>
      <c r="AC2049">
        <v>280</v>
      </c>
      <c r="AD2049">
        <v>280</v>
      </c>
      <c r="AE2049">
        <v>280</v>
      </c>
      <c r="AF2049">
        <v>0</v>
      </c>
      <c r="AG2049">
        <v>0</v>
      </c>
      <c r="AH2049">
        <v>0</v>
      </c>
      <c r="AI2049" t="s">
        <v>754</v>
      </c>
      <c r="AJ2049" t="s">
        <v>731</v>
      </c>
      <c r="AK2049" t="s">
        <v>14</v>
      </c>
      <c r="AL2049">
        <v>2008</v>
      </c>
      <c r="AM2049">
        <v>16</v>
      </c>
      <c r="AN2049" t="s">
        <v>85</v>
      </c>
      <c r="AO2049" t="s">
        <v>2039</v>
      </c>
    </row>
    <row r="2050" spans="1:41" x14ac:dyDescent="0.25">
      <c r="A2050">
        <f>MAX(A$8:A2049)+1</f>
        <v>2042</v>
      </c>
      <c r="B2050" s="2">
        <f>T2050</f>
        <v>11863</v>
      </c>
      <c r="C2050" s="2">
        <f>S2050</f>
        <v>172</v>
      </c>
      <c r="D2050" s="2" t="str">
        <f>AO2050</f>
        <v>OP / CAT3F / CAD A / CAT</v>
      </c>
      <c r="E2050" s="2">
        <f>U2050</f>
        <v>12</v>
      </c>
      <c r="F2050" s="2">
        <f>W2050</f>
        <v>1</v>
      </c>
      <c r="G2050" s="2">
        <f>X2050</f>
        <v>3.5</v>
      </c>
      <c r="H2050" s="2">
        <f>Y2050</f>
        <v>10</v>
      </c>
      <c r="I2050" s="3">
        <f>Z2050</f>
        <v>0</v>
      </c>
      <c r="J2050" s="3">
        <f>AA2050</f>
        <v>0</v>
      </c>
      <c r="K2050" s="3">
        <f>AB2050</f>
        <v>420</v>
      </c>
      <c r="L2050" s="3">
        <f>AC2050</f>
        <v>420</v>
      </c>
      <c r="M2050" s="3">
        <f>AD2050</f>
        <v>420</v>
      </c>
      <c r="N2050" s="3">
        <f>AE2050</f>
        <v>420</v>
      </c>
      <c r="O2050" s="3">
        <f>AF2050</f>
        <v>0</v>
      </c>
      <c r="P2050" s="3">
        <f>AG2050</f>
        <v>0</v>
      </c>
      <c r="Q2050" s="3">
        <f>AH2050</f>
        <v>0</v>
      </c>
      <c r="R2050" t="s">
        <v>5042</v>
      </c>
      <c r="S2050">
        <v>172</v>
      </c>
      <c r="T2050">
        <v>11863</v>
      </c>
      <c r="U2050">
        <v>12</v>
      </c>
      <c r="V2050" t="s">
        <v>4962</v>
      </c>
      <c r="W2050">
        <v>1</v>
      </c>
      <c r="X2050">
        <v>3.5</v>
      </c>
      <c r="Y2050">
        <v>10</v>
      </c>
      <c r="Z2050">
        <v>0</v>
      </c>
      <c r="AA2050">
        <v>0</v>
      </c>
      <c r="AB2050">
        <v>420</v>
      </c>
      <c r="AC2050">
        <v>420</v>
      </c>
      <c r="AD2050">
        <v>420</v>
      </c>
      <c r="AE2050">
        <v>420</v>
      </c>
      <c r="AF2050">
        <v>0</v>
      </c>
      <c r="AG2050">
        <v>0</v>
      </c>
      <c r="AH2050">
        <v>0</v>
      </c>
      <c r="AI2050" t="s">
        <v>754</v>
      </c>
      <c r="AJ2050" t="s">
        <v>731</v>
      </c>
      <c r="AK2050" t="s">
        <v>14</v>
      </c>
      <c r="AL2050">
        <v>2008</v>
      </c>
      <c r="AM2050">
        <v>16</v>
      </c>
      <c r="AN2050" t="s">
        <v>85</v>
      </c>
      <c r="AO2050" t="s">
        <v>2545</v>
      </c>
    </row>
    <row r="2051" spans="1:41" x14ac:dyDescent="0.25">
      <c r="A2051">
        <f>MAX(A$8:A2050)+1</f>
        <v>2043</v>
      </c>
      <c r="B2051" s="2">
        <f>T2051</f>
        <v>11864</v>
      </c>
      <c r="C2051" s="2">
        <f>S2051</f>
        <v>192</v>
      </c>
      <c r="D2051" s="2" t="str">
        <f>AO2051</f>
        <v>OP / OLOT / ALE / CAT</v>
      </c>
      <c r="E2051" s="2">
        <f>U2051</f>
        <v>2</v>
      </c>
      <c r="F2051" s="2">
        <f>W2051</f>
        <v>0.5</v>
      </c>
      <c r="G2051" s="2">
        <f>X2051</f>
        <v>1</v>
      </c>
      <c r="H2051" s="2">
        <f>Y2051</f>
        <v>10</v>
      </c>
      <c r="I2051" s="3">
        <f>Z2051</f>
        <v>0</v>
      </c>
      <c r="J2051" s="3">
        <f>AA2051</f>
        <v>0</v>
      </c>
      <c r="K2051" s="3">
        <f>AB2051</f>
        <v>0</v>
      </c>
      <c r="L2051" s="3">
        <f>AC2051</f>
        <v>0</v>
      </c>
      <c r="M2051" s="3">
        <f>AD2051</f>
        <v>0</v>
      </c>
      <c r="N2051" s="3">
        <f>AE2051</f>
        <v>0</v>
      </c>
      <c r="O2051" s="3">
        <f>AF2051</f>
        <v>0</v>
      </c>
      <c r="P2051" s="3">
        <f>AG2051</f>
        <v>10</v>
      </c>
      <c r="Q2051" s="3">
        <f>AH2051</f>
        <v>0</v>
      </c>
      <c r="R2051" t="s">
        <v>3380</v>
      </c>
      <c r="S2051">
        <v>192</v>
      </c>
      <c r="T2051">
        <v>11864</v>
      </c>
      <c r="U2051">
        <v>2</v>
      </c>
      <c r="V2051" t="s">
        <v>22</v>
      </c>
      <c r="W2051">
        <v>0.5</v>
      </c>
      <c r="X2051">
        <v>1</v>
      </c>
      <c r="Y2051">
        <v>10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10</v>
      </c>
      <c r="AH2051">
        <v>0</v>
      </c>
      <c r="AI2051" t="s">
        <v>2322</v>
      </c>
      <c r="AJ2051" t="s">
        <v>615</v>
      </c>
      <c r="AK2051" t="s">
        <v>28</v>
      </c>
      <c r="AL2051">
        <v>2012</v>
      </c>
      <c r="AM2051">
        <v>12</v>
      </c>
      <c r="AN2051" t="s">
        <v>53</v>
      </c>
      <c r="AO2051" t="s">
        <v>3365</v>
      </c>
    </row>
    <row r="2052" spans="1:41" x14ac:dyDescent="0.25">
      <c r="A2052">
        <f>MAX(A$8:A2051)+1</f>
        <v>2044</v>
      </c>
      <c r="B2052" s="2">
        <f>T2052</f>
        <v>11864</v>
      </c>
      <c r="C2052" s="2">
        <f>S2052</f>
        <v>122</v>
      </c>
      <c r="D2052" s="2" t="str">
        <f>AO2052</f>
        <v>CAMP / CAT / ALE / CAT</v>
      </c>
      <c r="E2052" s="2">
        <f>U2052</f>
        <v>4</v>
      </c>
      <c r="F2052" s="2">
        <f>W2052</f>
        <v>2</v>
      </c>
      <c r="G2052" s="2">
        <f>X2052</f>
        <v>1</v>
      </c>
      <c r="H2052" s="2">
        <f>Y2052</f>
        <v>10</v>
      </c>
      <c r="I2052" s="3">
        <f>Z2052</f>
        <v>0</v>
      </c>
      <c r="J2052" s="3">
        <f>AA2052</f>
        <v>0</v>
      </c>
      <c r="K2052" s="3">
        <f>AB2052</f>
        <v>0</v>
      </c>
      <c r="L2052" s="3">
        <f>AC2052</f>
        <v>0</v>
      </c>
      <c r="M2052" s="3">
        <f>AD2052</f>
        <v>0</v>
      </c>
      <c r="N2052" s="3">
        <f>AE2052</f>
        <v>0</v>
      </c>
      <c r="O2052" s="3">
        <f>AF2052</f>
        <v>0</v>
      </c>
      <c r="P2052" s="3">
        <f>AG2052</f>
        <v>80</v>
      </c>
      <c r="Q2052" s="3">
        <f>AH2052</f>
        <v>0</v>
      </c>
      <c r="R2052" t="s">
        <v>2321</v>
      </c>
      <c r="S2052">
        <v>122</v>
      </c>
      <c r="T2052">
        <v>11864</v>
      </c>
      <c r="U2052">
        <v>4</v>
      </c>
      <c r="V2052" t="s">
        <v>4113</v>
      </c>
      <c r="W2052">
        <v>2</v>
      </c>
      <c r="X2052">
        <v>1</v>
      </c>
      <c r="Y2052">
        <v>10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80</v>
      </c>
      <c r="AH2052">
        <v>0</v>
      </c>
      <c r="AI2052" t="s">
        <v>2322</v>
      </c>
      <c r="AJ2052" t="s">
        <v>615</v>
      </c>
      <c r="AK2052" t="s">
        <v>28</v>
      </c>
      <c r="AL2052">
        <v>2012</v>
      </c>
      <c r="AM2052">
        <v>12</v>
      </c>
      <c r="AN2052" t="s">
        <v>53</v>
      </c>
      <c r="AO2052" t="s">
        <v>111</v>
      </c>
    </row>
    <row r="2053" spans="1:41" x14ac:dyDescent="0.25">
      <c r="A2053">
        <f>MAX(A$8:A2052)+1</f>
        <v>2045</v>
      </c>
      <c r="B2053" s="2">
        <f>T2053</f>
        <v>11864</v>
      </c>
      <c r="C2053" s="2">
        <f>S2053</f>
        <v>36</v>
      </c>
      <c r="D2053" s="2" t="str">
        <f>AO2053</f>
        <v>OP / CAT2F / ALE B / CAT</v>
      </c>
      <c r="E2053" s="2">
        <f>U2053</f>
        <v>4</v>
      </c>
      <c r="F2053" s="2">
        <f>W2053</f>
        <v>0.4</v>
      </c>
      <c r="G2053" s="2">
        <f>X2053</f>
        <v>1</v>
      </c>
      <c r="H2053" s="2">
        <f>Y2053</f>
        <v>10</v>
      </c>
      <c r="I2053" s="3">
        <f>Z2053</f>
        <v>0</v>
      </c>
      <c r="J2053" s="3">
        <f>AA2053</f>
        <v>0</v>
      </c>
      <c r="K2053" s="3">
        <f>AB2053</f>
        <v>0</v>
      </c>
      <c r="L2053" s="3">
        <f>AC2053</f>
        <v>16</v>
      </c>
      <c r="M2053" s="3">
        <f>AD2053</f>
        <v>16</v>
      </c>
      <c r="N2053" s="3">
        <f>AE2053</f>
        <v>16</v>
      </c>
      <c r="O2053" s="3">
        <f>AF2053</f>
        <v>16</v>
      </c>
      <c r="P2053" s="3">
        <f>AG2053</f>
        <v>16</v>
      </c>
      <c r="Q2053" s="3">
        <f>AH2053</f>
        <v>0</v>
      </c>
      <c r="R2053" t="s">
        <v>4260</v>
      </c>
      <c r="S2053">
        <v>36</v>
      </c>
      <c r="T2053">
        <v>11864</v>
      </c>
      <c r="U2053">
        <v>4</v>
      </c>
      <c r="V2053" t="s">
        <v>4225</v>
      </c>
      <c r="W2053">
        <v>0.4</v>
      </c>
      <c r="X2053">
        <v>1</v>
      </c>
      <c r="Y2053">
        <v>10</v>
      </c>
      <c r="Z2053">
        <v>0</v>
      </c>
      <c r="AA2053">
        <v>0</v>
      </c>
      <c r="AB2053">
        <v>0</v>
      </c>
      <c r="AC2053">
        <v>16</v>
      </c>
      <c r="AD2053">
        <v>16</v>
      </c>
      <c r="AE2053">
        <v>16</v>
      </c>
      <c r="AF2053">
        <v>16</v>
      </c>
      <c r="AG2053">
        <v>16</v>
      </c>
      <c r="AH2053">
        <v>0</v>
      </c>
      <c r="AI2053" t="s">
        <v>2322</v>
      </c>
      <c r="AJ2053" t="s">
        <v>615</v>
      </c>
      <c r="AK2053" t="s">
        <v>28</v>
      </c>
      <c r="AL2053">
        <v>2012</v>
      </c>
      <c r="AM2053">
        <v>12</v>
      </c>
      <c r="AN2053" t="s">
        <v>53</v>
      </c>
      <c r="AO2053" t="s">
        <v>54</v>
      </c>
    </row>
    <row r="2054" spans="1:41" x14ac:dyDescent="0.25">
      <c r="A2054">
        <f>MAX(A$8:A2053)+1</f>
        <v>2046</v>
      </c>
      <c r="B2054" s="2">
        <f>T2054</f>
        <v>11942</v>
      </c>
      <c r="C2054" s="2">
        <f>S2054</f>
        <v>137</v>
      </c>
      <c r="D2054" s="2" t="str">
        <f>AO2054</f>
        <v>CAMP / ESP / V40F / EST</v>
      </c>
      <c r="E2054" s="2">
        <f>U2054</f>
        <v>4</v>
      </c>
      <c r="F2054" s="2">
        <f>W2054</f>
        <v>4</v>
      </c>
      <c r="G2054" s="2">
        <f>X2054</f>
        <v>2</v>
      </c>
      <c r="H2054" s="2">
        <f>Y2054</f>
        <v>10</v>
      </c>
      <c r="I2054" s="3">
        <f>Z2054</f>
        <v>320</v>
      </c>
      <c r="J2054" s="3">
        <f>AA2054</f>
        <v>0</v>
      </c>
      <c r="K2054" s="3">
        <f>AB2054</f>
        <v>0</v>
      </c>
      <c r="L2054" s="3">
        <f>AC2054</f>
        <v>0</v>
      </c>
      <c r="M2054" s="3">
        <f>AD2054</f>
        <v>0</v>
      </c>
      <c r="N2054" s="3">
        <f>AE2054</f>
        <v>0</v>
      </c>
      <c r="O2054" s="3">
        <f>AF2054</f>
        <v>0</v>
      </c>
      <c r="P2054" s="3">
        <f>AG2054</f>
        <v>0</v>
      </c>
      <c r="Q2054" s="3">
        <f>AH2054</f>
        <v>0</v>
      </c>
      <c r="R2054" t="s">
        <v>1233</v>
      </c>
      <c r="S2054">
        <v>137</v>
      </c>
      <c r="T2054">
        <v>11942</v>
      </c>
      <c r="U2054">
        <v>4</v>
      </c>
      <c r="V2054" t="s">
        <v>11</v>
      </c>
      <c r="W2054">
        <v>4</v>
      </c>
      <c r="X2054">
        <v>2</v>
      </c>
      <c r="Y2054">
        <v>10</v>
      </c>
      <c r="Z2054">
        <v>320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 t="s">
        <v>1232</v>
      </c>
      <c r="AJ2054" t="s">
        <v>1688</v>
      </c>
      <c r="AK2054" t="s">
        <v>28</v>
      </c>
      <c r="AL2054">
        <v>1978</v>
      </c>
      <c r="AM2054">
        <v>46</v>
      </c>
      <c r="AN2054" t="s">
        <v>91</v>
      </c>
      <c r="AO2054" t="s">
        <v>160</v>
      </c>
    </row>
    <row r="2055" spans="1:41" x14ac:dyDescent="0.25">
      <c r="A2055">
        <f>MAX(A$8:A2054)+1</f>
        <v>2047</v>
      </c>
      <c r="B2055" s="2">
        <f>T2055</f>
        <v>11942</v>
      </c>
      <c r="C2055" s="2">
        <f>S2055</f>
        <v>160</v>
      </c>
      <c r="D2055" s="2" t="str">
        <f>AO2055</f>
        <v>TOR / ZON / V40F / EST</v>
      </c>
      <c r="E2055" s="2">
        <f>U2055</f>
        <v>13</v>
      </c>
      <c r="F2055" s="2">
        <f>W2055</f>
        <v>1</v>
      </c>
      <c r="G2055" s="2">
        <f>X2055</f>
        <v>2</v>
      </c>
      <c r="H2055" s="2">
        <f>Y2055</f>
        <v>10</v>
      </c>
      <c r="I2055" s="3">
        <f>Z2055</f>
        <v>260</v>
      </c>
      <c r="J2055" s="3">
        <f>AA2055</f>
        <v>0</v>
      </c>
      <c r="K2055" s="3">
        <f>AB2055</f>
        <v>0</v>
      </c>
      <c r="L2055" s="3">
        <f>AC2055</f>
        <v>0</v>
      </c>
      <c r="M2055" s="3">
        <f>AD2055</f>
        <v>0</v>
      </c>
      <c r="N2055" s="3">
        <f>AE2055</f>
        <v>0</v>
      </c>
      <c r="O2055" s="3">
        <f>AF2055</f>
        <v>0</v>
      </c>
      <c r="P2055" s="3">
        <f>AG2055</f>
        <v>0</v>
      </c>
      <c r="Q2055" s="3">
        <f>AH2055</f>
        <v>0</v>
      </c>
      <c r="R2055" t="s">
        <v>4047</v>
      </c>
      <c r="S2055">
        <v>160</v>
      </c>
      <c r="T2055">
        <v>11942</v>
      </c>
      <c r="U2055">
        <v>13</v>
      </c>
      <c r="V2055" t="s">
        <v>3882</v>
      </c>
      <c r="W2055">
        <v>1</v>
      </c>
      <c r="X2055">
        <v>2</v>
      </c>
      <c r="Y2055">
        <v>10</v>
      </c>
      <c r="Z2055">
        <v>260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 t="s">
        <v>1232</v>
      </c>
      <c r="AJ2055" t="s">
        <v>1688</v>
      </c>
      <c r="AK2055" t="s">
        <v>28</v>
      </c>
      <c r="AL2055">
        <v>1978</v>
      </c>
      <c r="AM2055">
        <v>46</v>
      </c>
      <c r="AN2055" t="s">
        <v>91</v>
      </c>
      <c r="AO2055" t="s">
        <v>4044</v>
      </c>
    </row>
    <row r="2056" spans="1:41" x14ac:dyDescent="0.25">
      <c r="A2056">
        <f>MAX(A$8:A2055)+1</f>
        <v>2048</v>
      </c>
      <c r="B2056" s="2">
        <f>T2056</f>
        <v>11942</v>
      </c>
      <c r="C2056" s="2">
        <f>S2056</f>
        <v>125</v>
      </c>
      <c r="D2056" s="2" t="str">
        <f>AO2056</f>
        <v>CAMP / CAT / V40F / CAT</v>
      </c>
      <c r="E2056" s="2">
        <f>U2056</f>
        <v>16</v>
      </c>
      <c r="F2056" s="2">
        <f>W2056</f>
        <v>2</v>
      </c>
      <c r="G2056" s="2">
        <f>X2056</f>
        <v>2</v>
      </c>
      <c r="H2056" s="2">
        <f>Y2056</f>
        <v>10</v>
      </c>
      <c r="I2056" s="3">
        <f>Z2056</f>
        <v>640</v>
      </c>
      <c r="J2056" s="3">
        <f>AA2056</f>
        <v>0</v>
      </c>
      <c r="K2056" s="3">
        <f>AB2056</f>
        <v>0</v>
      </c>
      <c r="L2056" s="3">
        <f>AC2056</f>
        <v>0</v>
      </c>
      <c r="M2056" s="3">
        <f>AD2056</f>
        <v>0</v>
      </c>
      <c r="N2056" s="3">
        <f>AE2056</f>
        <v>0</v>
      </c>
      <c r="O2056" s="3">
        <f>AF2056</f>
        <v>0</v>
      </c>
      <c r="P2056" s="3">
        <f>AG2056</f>
        <v>0</v>
      </c>
      <c r="Q2056" s="3">
        <f>AH2056</f>
        <v>0</v>
      </c>
      <c r="R2056" t="s">
        <v>1231</v>
      </c>
      <c r="S2056">
        <v>125</v>
      </c>
      <c r="T2056">
        <v>11942</v>
      </c>
      <c r="U2056">
        <v>16</v>
      </c>
      <c r="V2056" t="s">
        <v>4633</v>
      </c>
      <c r="W2056">
        <v>2</v>
      </c>
      <c r="X2056">
        <v>2</v>
      </c>
      <c r="Y2056">
        <v>10</v>
      </c>
      <c r="Z2056">
        <v>640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 t="s">
        <v>1232</v>
      </c>
      <c r="AJ2056" t="s">
        <v>1688</v>
      </c>
      <c r="AK2056" t="s">
        <v>28</v>
      </c>
      <c r="AL2056">
        <v>1978</v>
      </c>
      <c r="AM2056">
        <v>46</v>
      </c>
      <c r="AN2056" t="s">
        <v>91</v>
      </c>
      <c r="AO2056" t="s">
        <v>193</v>
      </c>
    </row>
    <row r="2057" spans="1:41" x14ac:dyDescent="0.25">
      <c r="A2057">
        <f>MAX(A$8:A2056)+1</f>
        <v>2049</v>
      </c>
      <c r="B2057" s="2">
        <f>T2057</f>
        <v>11942</v>
      </c>
      <c r="C2057" s="2">
        <f>S2057</f>
        <v>92</v>
      </c>
      <c r="D2057" s="2" t="str">
        <f>AO2057</f>
        <v>TOR / EST / V40 / EST</v>
      </c>
      <c r="E2057" s="2">
        <f>U2057</f>
        <v>12</v>
      </c>
      <c r="F2057" s="2">
        <f>W2057</f>
        <v>0.5</v>
      </c>
      <c r="G2057" s="2">
        <f>X2057</f>
        <v>15</v>
      </c>
      <c r="H2057" s="2">
        <f>Y2057</f>
        <v>10</v>
      </c>
      <c r="I2057" s="3">
        <f>Z2057</f>
        <v>900</v>
      </c>
      <c r="J2057" s="3">
        <f>AA2057</f>
        <v>0</v>
      </c>
      <c r="K2057" s="3">
        <f>AB2057</f>
        <v>0</v>
      </c>
      <c r="L2057" s="3">
        <f>AC2057</f>
        <v>0</v>
      </c>
      <c r="M2057" s="3">
        <f>AD2057</f>
        <v>0</v>
      </c>
      <c r="N2057" s="3">
        <f>AE2057</f>
        <v>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4752</v>
      </c>
      <c r="S2057">
        <v>92</v>
      </c>
      <c r="T2057">
        <v>11942</v>
      </c>
      <c r="U2057">
        <v>12</v>
      </c>
      <c r="V2057" t="s">
        <v>2462</v>
      </c>
      <c r="W2057">
        <v>0.5</v>
      </c>
      <c r="X2057">
        <v>15</v>
      </c>
      <c r="Y2057">
        <v>10</v>
      </c>
      <c r="Z2057">
        <v>900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 t="s">
        <v>1232</v>
      </c>
      <c r="AJ2057" t="s">
        <v>1688</v>
      </c>
      <c r="AK2057" t="s">
        <v>28</v>
      </c>
      <c r="AL2057">
        <v>1978</v>
      </c>
      <c r="AM2057">
        <v>46</v>
      </c>
      <c r="AN2057" t="s">
        <v>91</v>
      </c>
      <c r="AO2057" t="s">
        <v>161</v>
      </c>
    </row>
    <row r="2058" spans="1:41" x14ac:dyDescent="0.25">
      <c r="A2058">
        <f>MAX(A$8:A2057)+1</f>
        <v>2050</v>
      </c>
      <c r="B2058" s="2">
        <f>T2058</f>
        <v>11949</v>
      </c>
      <c r="C2058" s="2">
        <f>S2058</f>
        <v>153</v>
      </c>
      <c r="D2058" s="2" t="str">
        <f>AO2058</f>
        <v>OP / OLOT / CAD / CAT</v>
      </c>
      <c r="E2058" s="2">
        <f>U2058</f>
        <v>2</v>
      </c>
      <c r="F2058" s="2">
        <f>W2058</f>
        <v>0.5</v>
      </c>
      <c r="G2058" s="2">
        <f>X2058</f>
        <v>3.5</v>
      </c>
      <c r="H2058" s="2">
        <f>Y2058</f>
        <v>10</v>
      </c>
      <c r="I2058" s="3">
        <f>Z2058</f>
        <v>0</v>
      </c>
      <c r="J2058" s="3">
        <f>AA2058</f>
        <v>0</v>
      </c>
      <c r="K2058" s="3">
        <f>AB2058</f>
        <v>0</v>
      </c>
      <c r="L2058" s="3">
        <f>AC2058</f>
        <v>0</v>
      </c>
      <c r="M2058" s="3">
        <f>AD2058</f>
        <v>0</v>
      </c>
      <c r="N2058" s="3">
        <f>AE2058</f>
        <v>35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3405</v>
      </c>
      <c r="S2058">
        <v>153</v>
      </c>
      <c r="T2058">
        <v>11949</v>
      </c>
      <c r="U2058">
        <v>2</v>
      </c>
      <c r="V2058" t="s">
        <v>22</v>
      </c>
      <c r="W2058">
        <v>0.5</v>
      </c>
      <c r="X2058">
        <v>3.5</v>
      </c>
      <c r="Y2058">
        <v>10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35</v>
      </c>
      <c r="AF2058">
        <v>0</v>
      </c>
      <c r="AG2058">
        <v>0</v>
      </c>
      <c r="AH2058">
        <v>0</v>
      </c>
      <c r="AI2058" t="s">
        <v>1574</v>
      </c>
      <c r="AJ2058" t="s">
        <v>1562</v>
      </c>
      <c r="AK2058" t="s">
        <v>14</v>
      </c>
      <c r="AL2058">
        <v>2008</v>
      </c>
      <c r="AM2058">
        <v>16</v>
      </c>
      <c r="AN2058" t="s">
        <v>85</v>
      </c>
      <c r="AO2058" t="s">
        <v>3400</v>
      </c>
    </row>
    <row r="2059" spans="1:41" x14ac:dyDescent="0.25">
      <c r="A2059">
        <f>MAX(A$8:A2058)+1</f>
        <v>2051</v>
      </c>
      <c r="B2059" s="2">
        <f>T2059</f>
        <v>11949</v>
      </c>
      <c r="C2059" s="2">
        <f>S2059</f>
        <v>178</v>
      </c>
      <c r="D2059" s="2" t="str">
        <f>AO2059</f>
        <v>TOR / ZON / CAD / EST</v>
      </c>
      <c r="E2059" s="2">
        <f>U2059</f>
        <v>2</v>
      </c>
      <c r="F2059" s="2">
        <f>W2059</f>
        <v>2</v>
      </c>
      <c r="G2059" s="2">
        <f>X2059</f>
        <v>3.5</v>
      </c>
      <c r="H2059" s="2">
        <f>Y2059</f>
        <v>10</v>
      </c>
      <c r="I2059" s="3">
        <f>Z2059</f>
        <v>0</v>
      </c>
      <c r="J2059" s="3">
        <f>AA2059</f>
        <v>0</v>
      </c>
      <c r="K2059" s="3">
        <f>AB2059</f>
        <v>0</v>
      </c>
      <c r="L2059" s="3">
        <f>AC2059</f>
        <v>140</v>
      </c>
      <c r="M2059" s="3">
        <f>AD2059</f>
        <v>140</v>
      </c>
      <c r="N2059" s="3">
        <f>AE2059</f>
        <v>140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4081</v>
      </c>
      <c r="S2059">
        <v>178</v>
      </c>
      <c r="T2059">
        <v>11949</v>
      </c>
      <c r="U2059">
        <v>2</v>
      </c>
      <c r="V2059" t="s">
        <v>3882</v>
      </c>
      <c r="W2059">
        <v>2</v>
      </c>
      <c r="X2059">
        <v>3.5</v>
      </c>
      <c r="Y2059">
        <v>10</v>
      </c>
      <c r="Z2059">
        <v>0</v>
      </c>
      <c r="AA2059">
        <v>0</v>
      </c>
      <c r="AB2059">
        <v>0</v>
      </c>
      <c r="AC2059">
        <v>140</v>
      </c>
      <c r="AD2059">
        <v>140</v>
      </c>
      <c r="AE2059">
        <v>140</v>
      </c>
      <c r="AF2059">
        <v>0</v>
      </c>
      <c r="AG2059">
        <v>0</v>
      </c>
      <c r="AH2059">
        <v>0</v>
      </c>
      <c r="AI2059" t="s">
        <v>1574</v>
      </c>
      <c r="AJ2059" t="s">
        <v>1562</v>
      </c>
      <c r="AK2059" t="s">
        <v>14</v>
      </c>
      <c r="AL2059">
        <v>2008</v>
      </c>
      <c r="AM2059">
        <v>16</v>
      </c>
      <c r="AN2059" t="s">
        <v>85</v>
      </c>
      <c r="AO2059" t="s">
        <v>2141</v>
      </c>
    </row>
    <row r="2060" spans="1:41" x14ac:dyDescent="0.25">
      <c r="A2060">
        <f>MAX(A$8:A2059)+1</f>
        <v>2052</v>
      </c>
      <c r="B2060" s="2">
        <f>T2060</f>
        <v>11949</v>
      </c>
      <c r="C2060" s="2">
        <f>S2060</f>
        <v>181</v>
      </c>
      <c r="D2060" s="2" t="str">
        <f>AO2060</f>
        <v>CAMP / CAT / CAD / CAT</v>
      </c>
      <c r="E2060" s="2">
        <f>U2060</f>
        <v>1</v>
      </c>
      <c r="F2060" s="2">
        <f>W2060</f>
        <v>2</v>
      </c>
      <c r="G2060" s="2">
        <f>X2060</f>
        <v>3.5</v>
      </c>
      <c r="H2060" s="2">
        <f>Y2060</f>
        <v>10</v>
      </c>
      <c r="I2060" s="3">
        <f>Z2060</f>
        <v>0</v>
      </c>
      <c r="J2060" s="3">
        <f>AA2060</f>
        <v>0</v>
      </c>
      <c r="K2060" s="3">
        <f>AB2060</f>
        <v>0</v>
      </c>
      <c r="L2060" s="3">
        <f>AC2060</f>
        <v>0</v>
      </c>
      <c r="M2060" s="3">
        <f>AD2060</f>
        <v>0</v>
      </c>
      <c r="N2060" s="3">
        <f>AE2060</f>
        <v>70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4144</v>
      </c>
      <c r="S2060">
        <v>181</v>
      </c>
      <c r="T2060">
        <v>11949</v>
      </c>
      <c r="U2060">
        <v>1</v>
      </c>
      <c r="V2060" t="s">
        <v>4113</v>
      </c>
      <c r="W2060">
        <v>2</v>
      </c>
      <c r="X2060">
        <v>3.5</v>
      </c>
      <c r="Y2060">
        <v>10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70</v>
      </c>
      <c r="AF2060">
        <v>0</v>
      </c>
      <c r="AG2060">
        <v>0</v>
      </c>
      <c r="AH2060">
        <v>0</v>
      </c>
      <c r="AI2060" t="s">
        <v>1574</v>
      </c>
      <c r="AJ2060" t="s">
        <v>1562</v>
      </c>
      <c r="AK2060" t="s">
        <v>14</v>
      </c>
      <c r="AL2060">
        <v>2008</v>
      </c>
      <c r="AM2060">
        <v>16</v>
      </c>
      <c r="AN2060" t="s">
        <v>85</v>
      </c>
      <c r="AO2060" t="s">
        <v>2255</v>
      </c>
    </row>
    <row r="2061" spans="1:41" x14ac:dyDescent="0.25">
      <c r="A2061">
        <f>MAX(A$8:A2060)+1</f>
        <v>2053</v>
      </c>
      <c r="B2061" s="2">
        <f>T2061</f>
        <v>11949</v>
      </c>
      <c r="C2061" s="2">
        <f>S2061</f>
        <v>169</v>
      </c>
      <c r="D2061" s="2" t="str">
        <f>AO2061</f>
        <v>OP / CAT2F / CAD B / CAT</v>
      </c>
      <c r="E2061" s="2">
        <f>U2061</f>
        <v>7</v>
      </c>
      <c r="F2061" s="2">
        <f>W2061</f>
        <v>0.5</v>
      </c>
      <c r="G2061" s="2">
        <f>X2061</f>
        <v>3.5</v>
      </c>
      <c r="H2061" s="2">
        <f>Y2061</f>
        <v>10</v>
      </c>
      <c r="I2061" s="3">
        <f>Z2061</f>
        <v>0</v>
      </c>
      <c r="J2061" s="3">
        <f>AA2061</f>
        <v>0</v>
      </c>
      <c r="K2061" s="3">
        <f>AB2061</f>
        <v>122.5</v>
      </c>
      <c r="L2061" s="3">
        <f>AC2061</f>
        <v>122.5</v>
      </c>
      <c r="M2061" s="3">
        <f>AD2061</f>
        <v>122.5</v>
      </c>
      <c r="N2061" s="3">
        <f>AE2061</f>
        <v>122.5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4361</v>
      </c>
      <c r="S2061">
        <v>169</v>
      </c>
      <c r="T2061">
        <v>11949</v>
      </c>
      <c r="U2061">
        <v>7</v>
      </c>
      <c r="V2061" t="s">
        <v>4225</v>
      </c>
      <c r="W2061">
        <v>0.5</v>
      </c>
      <c r="X2061">
        <v>3.5</v>
      </c>
      <c r="Y2061">
        <v>10</v>
      </c>
      <c r="Z2061">
        <v>0</v>
      </c>
      <c r="AA2061">
        <v>0</v>
      </c>
      <c r="AB2061">
        <v>122.5</v>
      </c>
      <c r="AC2061">
        <v>122.5</v>
      </c>
      <c r="AD2061">
        <v>122.5</v>
      </c>
      <c r="AE2061">
        <v>122.5</v>
      </c>
      <c r="AF2061">
        <v>0</v>
      </c>
      <c r="AG2061">
        <v>0</v>
      </c>
      <c r="AH2061">
        <v>0</v>
      </c>
      <c r="AI2061" t="s">
        <v>1574</v>
      </c>
      <c r="AJ2061" t="s">
        <v>1562</v>
      </c>
      <c r="AK2061" t="s">
        <v>14</v>
      </c>
      <c r="AL2061">
        <v>2008</v>
      </c>
      <c r="AM2061">
        <v>16</v>
      </c>
      <c r="AN2061" t="s">
        <v>85</v>
      </c>
      <c r="AO2061" t="s">
        <v>2039</v>
      </c>
    </row>
    <row r="2062" spans="1:41" x14ac:dyDescent="0.25">
      <c r="A2062">
        <f>MAX(A$8:A2061)+1</f>
        <v>2054</v>
      </c>
      <c r="B2062" s="2">
        <f>T2062</f>
        <v>11949</v>
      </c>
      <c r="C2062" s="2">
        <f>S2062</f>
        <v>173</v>
      </c>
      <c r="D2062" s="2" t="str">
        <f>AO2062</f>
        <v>OP / CAT3F / CAD B / CAT</v>
      </c>
      <c r="E2062" s="2">
        <f>U2062</f>
        <v>10</v>
      </c>
      <c r="F2062" s="2">
        <f>W2062</f>
        <v>0.5</v>
      </c>
      <c r="G2062" s="2">
        <f>X2062</f>
        <v>3.5</v>
      </c>
      <c r="H2062" s="2">
        <f>Y2062</f>
        <v>10</v>
      </c>
      <c r="I2062" s="3">
        <f>Z2062</f>
        <v>0</v>
      </c>
      <c r="J2062" s="3">
        <f>AA2062</f>
        <v>0</v>
      </c>
      <c r="K2062" s="3">
        <f>AB2062</f>
        <v>175</v>
      </c>
      <c r="L2062" s="3">
        <f>AC2062</f>
        <v>175</v>
      </c>
      <c r="M2062" s="3">
        <f>AD2062</f>
        <v>175</v>
      </c>
      <c r="N2062" s="3">
        <f>AE2062</f>
        <v>175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2555</v>
      </c>
      <c r="S2062">
        <v>173</v>
      </c>
      <c r="T2062">
        <v>11949</v>
      </c>
      <c r="U2062">
        <v>10</v>
      </c>
      <c r="V2062" t="s">
        <v>4962</v>
      </c>
      <c r="W2062">
        <v>0.5</v>
      </c>
      <c r="X2062">
        <v>3.5</v>
      </c>
      <c r="Y2062">
        <v>10</v>
      </c>
      <c r="Z2062">
        <v>0</v>
      </c>
      <c r="AA2062">
        <v>0</v>
      </c>
      <c r="AB2062">
        <v>175</v>
      </c>
      <c r="AC2062">
        <v>175</v>
      </c>
      <c r="AD2062">
        <v>175</v>
      </c>
      <c r="AE2062">
        <v>175</v>
      </c>
      <c r="AF2062">
        <v>0</v>
      </c>
      <c r="AG2062">
        <v>0</v>
      </c>
      <c r="AH2062">
        <v>0</v>
      </c>
      <c r="AI2062" t="s">
        <v>1574</v>
      </c>
      <c r="AJ2062" t="s">
        <v>1562</v>
      </c>
      <c r="AK2062" t="s">
        <v>14</v>
      </c>
      <c r="AL2062">
        <v>2008</v>
      </c>
      <c r="AM2062">
        <v>16</v>
      </c>
      <c r="AN2062" t="s">
        <v>85</v>
      </c>
      <c r="AO2062" t="s">
        <v>2554</v>
      </c>
    </row>
    <row r="2063" spans="1:41" x14ac:dyDescent="0.25">
      <c r="A2063">
        <f>MAX(A$8:A2062)+1</f>
        <v>2055</v>
      </c>
      <c r="B2063" s="2">
        <f>T2063</f>
        <v>11951</v>
      </c>
      <c r="C2063" s="2">
        <f>S2063</f>
        <v>180</v>
      </c>
      <c r="D2063" s="2" t="str">
        <f>AO2063</f>
        <v>TOR / NAC / CAD / EST</v>
      </c>
      <c r="E2063" s="2">
        <f>U2063</f>
        <v>13</v>
      </c>
      <c r="F2063" s="2">
        <f>W2063</f>
        <v>0.3</v>
      </c>
      <c r="G2063" s="2">
        <f>X2063</f>
        <v>3.5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0</v>
      </c>
      <c r="L2063" s="3">
        <f>AC2063</f>
        <v>136.5</v>
      </c>
      <c r="M2063" s="3">
        <f>AD2063</f>
        <v>136.5</v>
      </c>
      <c r="N2063" s="3">
        <f>AE2063</f>
        <v>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2398</v>
      </c>
      <c r="S2063">
        <v>180</v>
      </c>
      <c r="T2063">
        <v>11951</v>
      </c>
      <c r="U2063">
        <v>13</v>
      </c>
      <c r="V2063" t="s">
        <v>11</v>
      </c>
      <c r="W2063">
        <v>0.3</v>
      </c>
      <c r="X2063">
        <v>3.5</v>
      </c>
      <c r="Y2063">
        <v>10</v>
      </c>
      <c r="Z2063">
        <v>0</v>
      </c>
      <c r="AA2063">
        <v>0</v>
      </c>
      <c r="AB2063">
        <v>0</v>
      </c>
      <c r="AC2063">
        <v>136.5</v>
      </c>
      <c r="AD2063">
        <v>136.5</v>
      </c>
      <c r="AE2063">
        <v>0</v>
      </c>
      <c r="AF2063">
        <v>0</v>
      </c>
      <c r="AG2063">
        <v>0</v>
      </c>
      <c r="AH2063">
        <v>0</v>
      </c>
      <c r="AI2063" t="s">
        <v>1622</v>
      </c>
      <c r="AJ2063" t="s">
        <v>1562</v>
      </c>
      <c r="AK2063" t="s">
        <v>14</v>
      </c>
      <c r="AL2063">
        <v>2007</v>
      </c>
      <c r="AM2063">
        <v>17</v>
      </c>
      <c r="AN2063" t="s">
        <v>29</v>
      </c>
      <c r="AO2063" t="s">
        <v>2399</v>
      </c>
    </row>
    <row r="2064" spans="1:41" x14ac:dyDescent="0.25">
      <c r="A2064">
        <f>MAX(A$8:A2063)+1</f>
        <v>2056</v>
      </c>
      <c r="B2064" s="2">
        <f>T2064</f>
        <v>11951</v>
      </c>
      <c r="C2064" s="2">
        <f>S2064</f>
        <v>65</v>
      </c>
      <c r="D2064" s="2" t="str">
        <f>AO2064</f>
        <v>TOP / CAT / JUV / CAT</v>
      </c>
      <c r="E2064" s="2">
        <f>U2064</f>
        <v>7</v>
      </c>
      <c r="F2064" s="2">
        <f>W2064</f>
        <v>2</v>
      </c>
      <c r="G2064" s="2">
        <f>X2064</f>
        <v>6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0</v>
      </c>
      <c r="L2064" s="3">
        <f>AC2064</f>
        <v>0</v>
      </c>
      <c r="M2064" s="3">
        <f>AD2064</f>
        <v>840</v>
      </c>
      <c r="N2064" s="3">
        <f>AE2064</f>
        <v>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2600</v>
      </c>
      <c r="S2064">
        <v>65</v>
      </c>
      <c r="T2064">
        <v>11951</v>
      </c>
      <c r="U2064">
        <v>7</v>
      </c>
      <c r="V2064" t="s">
        <v>11</v>
      </c>
      <c r="W2064">
        <v>2</v>
      </c>
      <c r="X2064">
        <v>6</v>
      </c>
      <c r="Y2064">
        <v>10</v>
      </c>
      <c r="Z2064">
        <v>0</v>
      </c>
      <c r="AA2064">
        <v>0</v>
      </c>
      <c r="AB2064">
        <v>0</v>
      </c>
      <c r="AC2064">
        <v>0</v>
      </c>
      <c r="AD2064">
        <v>840</v>
      </c>
      <c r="AE2064">
        <v>0</v>
      </c>
      <c r="AF2064">
        <v>0</v>
      </c>
      <c r="AG2064">
        <v>0</v>
      </c>
      <c r="AH2064">
        <v>0</v>
      </c>
      <c r="AI2064" t="s">
        <v>1622</v>
      </c>
      <c r="AJ2064" t="s">
        <v>1562</v>
      </c>
      <c r="AK2064" t="s">
        <v>14</v>
      </c>
      <c r="AL2064">
        <v>2007</v>
      </c>
      <c r="AM2064">
        <v>17</v>
      </c>
      <c r="AN2064" t="s">
        <v>29</v>
      </c>
      <c r="AO2064" t="s">
        <v>38</v>
      </c>
    </row>
    <row r="2065" spans="1:41" x14ac:dyDescent="0.25">
      <c r="A2065">
        <f>MAX(A$8:A2064)+1</f>
        <v>2057</v>
      </c>
      <c r="B2065" s="2">
        <f>T2065</f>
        <v>11951</v>
      </c>
      <c r="C2065" s="2">
        <f>S2065</f>
        <v>182</v>
      </c>
      <c r="D2065" s="2" t="str">
        <f>AO2065</f>
        <v>CAMP / ESP / CAD / CAT</v>
      </c>
      <c r="E2065" s="2">
        <f>U2065</f>
        <v>8</v>
      </c>
      <c r="F2065" s="2">
        <f>W2065</f>
        <v>4</v>
      </c>
      <c r="G2065" s="2">
        <f>X2065</f>
        <v>3.5</v>
      </c>
      <c r="H2065" s="2">
        <f>Y2065</f>
        <v>10</v>
      </c>
      <c r="I2065" s="3">
        <f>Z2065</f>
        <v>0</v>
      </c>
      <c r="J2065" s="3">
        <f>AA2065</f>
        <v>0</v>
      </c>
      <c r="K2065" s="3">
        <f>AB2065</f>
        <v>0</v>
      </c>
      <c r="L2065" s="3">
        <f>AC2065</f>
        <v>0</v>
      </c>
      <c r="M2065" s="3">
        <f>AD2065</f>
        <v>0</v>
      </c>
      <c r="N2065" s="3">
        <f>AE2065</f>
        <v>0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2683</v>
      </c>
      <c r="S2065">
        <v>182</v>
      </c>
      <c r="T2065">
        <v>11951</v>
      </c>
      <c r="U2065">
        <v>8</v>
      </c>
      <c r="V2065" t="s">
        <v>11</v>
      </c>
      <c r="W2065">
        <v>4</v>
      </c>
      <c r="X2065">
        <v>3.5</v>
      </c>
      <c r="Y2065">
        <v>10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 t="s">
        <v>1622</v>
      </c>
      <c r="AJ2065" t="s">
        <v>1562</v>
      </c>
      <c r="AK2065" t="s">
        <v>14</v>
      </c>
      <c r="AL2065">
        <v>2007</v>
      </c>
      <c r="AM2065">
        <v>17</v>
      </c>
      <c r="AN2065" t="s">
        <v>29</v>
      </c>
      <c r="AO2065" t="s">
        <v>2674</v>
      </c>
    </row>
    <row r="2066" spans="1:41" x14ac:dyDescent="0.25">
      <c r="A2066">
        <f>MAX(A$8:A2065)+1</f>
        <v>2058</v>
      </c>
      <c r="B2066" s="2">
        <f>T2066</f>
        <v>11951</v>
      </c>
      <c r="C2066" s="2">
        <f>S2066</f>
        <v>3</v>
      </c>
      <c r="D2066" s="2" t="str">
        <f>AO2066</f>
        <v>LLIGUES ESTATALS /  /  / EST</v>
      </c>
      <c r="E2066" s="2">
        <f>U2066</f>
        <v>1387.5</v>
      </c>
      <c r="F2066" s="2">
        <f>W2066</f>
        <v>1</v>
      </c>
      <c r="G2066" s="2">
        <f>X2066</f>
        <v>1</v>
      </c>
      <c r="H2066" s="2">
        <f>Y2066</f>
        <v>1</v>
      </c>
      <c r="I2066" s="3">
        <f>Z2066</f>
        <v>0</v>
      </c>
      <c r="J2066" s="3">
        <f>AA2066</f>
        <v>0</v>
      </c>
      <c r="K2066" s="3">
        <f>AB2066</f>
        <v>1387.5</v>
      </c>
      <c r="L2066" s="3">
        <f>AC2066</f>
        <v>0</v>
      </c>
      <c r="M2066" s="3">
        <f>AD2066</f>
        <v>0</v>
      </c>
      <c r="N2066" s="3">
        <f>AE2066</f>
        <v>0</v>
      </c>
      <c r="O2066" s="3">
        <f>AF2066</f>
        <v>0</v>
      </c>
      <c r="P2066" s="3">
        <f>AG2066</f>
        <v>0</v>
      </c>
      <c r="Q2066" s="3">
        <f>AH2066</f>
        <v>0</v>
      </c>
      <c r="R2066" t="s">
        <v>1734</v>
      </c>
      <c r="S2066">
        <v>3</v>
      </c>
      <c r="T2066">
        <v>11951</v>
      </c>
      <c r="U2066">
        <v>1387.5</v>
      </c>
      <c r="V2066" t="s">
        <v>11</v>
      </c>
      <c r="W2066">
        <v>1</v>
      </c>
      <c r="X2066">
        <v>1</v>
      </c>
      <c r="Y2066">
        <v>1</v>
      </c>
      <c r="Z2066">
        <v>0</v>
      </c>
      <c r="AA2066">
        <v>0</v>
      </c>
      <c r="AB2066">
        <v>1387.5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 t="s">
        <v>1622</v>
      </c>
      <c r="AJ2066" t="s">
        <v>1562</v>
      </c>
      <c r="AK2066" t="s">
        <v>14</v>
      </c>
      <c r="AL2066">
        <v>2007</v>
      </c>
      <c r="AM2066">
        <v>17</v>
      </c>
      <c r="AN2066" t="s">
        <v>29</v>
      </c>
      <c r="AO2066" t="s">
        <v>1693</v>
      </c>
    </row>
    <row r="2067" spans="1:41" x14ac:dyDescent="0.25">
      <c r="A2067">
        <f>MAX(A$8:A2066)+1</f>
        <v>2059</v>
      </c>
      <c r="B2067" s="2">
        <f>T2067</f>
        <v>11951</v>
      </c>
      <c r="C2067" s="2">
        <f>S2067</f>
        <v>2</v>
      </c>
      <c r="D2067" s="2" t="str">
        <f>AO2067</f>
        <v>RQ / RFETM / ABS / EST</v>
      </c>
      <c r="E2067" s="2">
        <f>U2067</f>
        <v>745</v>
      </c>
      <c r="F2067" s="2">
        <f>W2067</f>
        <v>0.1</v>
      </c>
      <c r="G2067" s="2">
        <f>X2067</f>
        <v>1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745</v>
      </c>
      <c r="L2067" s="3">
        <f>AC2067</f>
        <v>0</v>
      </c>
      <c r="M2067" s="3">
        <f>AD2067</f>
        <v>0</v>
      </c>
      <c r="N2067" s="3">
        <f>AE2067</f>
        <v>0</v>
      </c>
      <c r="O2067" s="3">
        <f>AF2067</f>
        <v>0</v>
      </c>
      <c r="P2067" s="3">
        <f>AG2067</f>
        <v>0</v>
      </c>
      <c r="Q2067" s="3">
        <f>AH2067</f>
        <v>0</v>
      </c>
      <c r="R2067" t="s">
        <v>1624</v>
      </c>
      <c r="S2067">
        <v>2</v>
      </c>
      <c r="T2067">
        <v>11951</v>
      </c>
      <c r="U2067">
        <v>745</v>
      </c>
      <c r="V2067" t="s">
        <v>11</v>
      </c>
      <c r="W2067">
        <v>0.1</v>
      </c>
      <c r="X2067">
        <v>1</v>
      </c>
      <c r="Y2067">
        <v>10</v>
      </c>
      <c r="Z2067">
        <v>0</v>
      </c>
      <c r="AA2067">
        <v>0</v>
      </c>
      <c r="AB2067">
        <v>745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 t="s">
        <v>1622</v>
      </c>
      <c r="AJ2067" t="s">
        <v>1562</v>
      </c>
      <c r="AK2067" t="s">
        <v>14</v>
      </c>
      <c r="AL2067">
        <v>2007</v>
      </c>
      <c r="AM2067">
        <v>17</v>
      </c>
      <c r="AN2067" t="s">
        <v>29</v>
      </c>
      <c r="AO2067" t="s">
        <v>16</v>
      </c>
    </row>
    <row r="2068" spans="1:41" x14ac:dyDescent="0.25">
      <c r="A2068">
        <f>MAX(A$8:A2067)+1</f>
        <v>2060</v>
      </c>
      <c r="B2068" s="2">
        <f>T2068</f>
        <v>11951</v>
      </c>
      <c r="C2068" s="2">
        <f>S2068</f>
        <v>5</v>
      </c>
      <c r="D2068" s="2" t="str">
        <f>AO2068</f>
        <v>OP / VIC / ABS / EST</v>
      </c>
      <c r="E2068" s="2">
        <f>U2068</f>
        <v>2</v>
      </c>
      <c r="F2068" s="2">
        <f>W2068</f>
        <v>1</v>
      </c>
      <c r="G2068" s="2">
        <f>X2068</f>
        <v>15</v>
      </c>
      <c r="H2068" s="2">
        <f>Y2068</f>
        <v>10</v>
      </c>
      <c r="I2068" s="3">
        <f>Z2068</f>
        <v>0</v>
      </c>
      <c r="J2068" s="3">
        <f>AA2068</f>
        <v>0</v>
      </c>
      <c r="K2068" s="3">
        <f>AB2068</f>
        <v>300</v>
      </c>
      <c r="L2068" s="3">
        <f>AC2068</f>
        <v>300</v>
      </c>
      <c r="M2068" s="3">
        <f>AD2068</f>
        <v>300</v>
      </c>
      <c r="N2068" s="3">
        <f>AE2068</f>
        <v>0</v>
      </c>
      <c r="O2068" s="3">
        <f>AF2068</f>
        <v>0</v>
      </c>
      <c r="P2068" s="3">
        <f>AG2068</f>
        <v>0</v>
      </c>
      <c r="Q2068" s="3">
        <f>AH2068</f>
        <v>0</v>
      </c>
      <c r="R2068" t="s">
        <v>3354</v>
      </c>
      <c r="S2068">
        <v>5</v>
      </c>
      <c r="T2068">
        <v>11951</v>
      </c>
      <c r="U2068">
        <v>2</v>
      </c>
      <c r="V2068" t="s">
        <v>22</v>
      </c>
      <c r="W2068">
        <v>1</v>
      </c>
      <c r="X2068">
        <v>15</v>
      </c>
      <c r="Y2068">
        <v>10</v>
      </c>
      <c r="Z2068">
        <v>0</v>
      </c>
      <c r="AA2068">
        <v>0</v>
      </c>
      <c r="AB2068">
        <v>300</v>
      </c>
      <c r="AC2068">
        <v>300</v>
      </c>
      <c r="AD2068">
        <v>300</v>
      </c>
      <c r="AE2068">
        <v>0</v>
      </c>
      <c r="AF2068">
        <v>0</v>
      </c>
      <c r="AG2068">
        <v>0</v>
      </c>
      <c r="AH2068">
        <v>0</v>
      </c>
      <c r="AI2068" t="s">
        <v>1622</v>
      </c>
      <c r="AJ2068" t="s">
        <v>1562</v>
      </c>
      <c r="AK2068" t="s">
        <v>14</v>
      </c>
      <c r="AL2068">
        <v>2007</v>
      </c>
      <c r="AM2068">
        <v>17</v>
      </c>
      <c r="AN2068" t="s">
        <v>29</v>
      </c>
      <c r="AO2068" t="s">
        <v>84</v>
      </c>
    </row>
    <row r="2069" spans="1:41" x14ac:dyDescent="0.25">
      <c r="A2069">
        <f>MAX(A$8:A2068)+1</f>
        <v>2061</v>
      </c>
      <c r="B2069" s="2">
        <f>T2069</f>
        <v>11951</v>
      </c>
      <c r="C2069" s="2">
        <f>S2069</f>
        <v>151</v>
      </c>
      <c r="D2069" s="2" t="str">
        <f>AO2069</f>
        <v>OP / OLOT / ABS / EST</v>
      </c>
      <c r="E2069" s="2">
        <f>U2069</f>
        <v>2</v>
      </c>
      <c r="F2069" s="2">
        <f>W2069</f>
        <v>1</v>
      </c>
      <c r="G2069" s="2">
        <f>X2069</f>
        <v>15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300</v>
      </c>
      <c r="L2069" s="3">
        <f>AC2069</f>
        <v>300</v>
      </c>
      <c r="M2069" s="3">
        <f>AD2069</f>
        <v>300</v>
      </c>
      <c r="N2069" s="3">
        <f>AE2069</f>
        <v>0</v>
      </c>
      <c r="O2069" s="3">
        <f>AF2069</f>
        <v>0</v>
      </c>
      <c r="P2069" s="3">
        <f>AG2069</f>
        <v>0</v>
      </c>
      <c r="Q2069" s="3">
        <f>AH2069</f>
        <v>0</v>
      </c>
      <c r="R2069" t="s">
        <v>1629</v>
      </c>
      <c r="S2069">
        <v>151</v>
      </c>
      <c r="T2069">
        <v>11951</v>
      </c>
      <c r="U2069">
        <v>2</v>
      </c>
      <c r="V2069" t="s">
        <v>22</v>
      </c>
      <c r="W2069">
        <v>1</v>
      </c>
      <c r="X2069">
        <v>15</v>
      </c>
      <c r="Y2069">
        <v>10</v>
      </c>
      <c r="Z2069">
        <v>0</v>
      </c>
      <c r="AA2069">
        <v>0</v>
      </c>
      <c r="AB2069">
        <v>300</v>
      </c>
      <c r="AC2069">
        <v>300</v>
      </c>
      <c r="AD2069">
        <v>300</v>
      </c>
      <c r="AE2069">
        <v>0</v>
      </c>
      <c r="AF2069">
        <v>0</v>
      </c>
      <c r="AG2069">
        <v>0</v>
      </c>
      <c r="AH2069">
        <v>0</v>
      </c>
      <c r="AI2069" t="s">
        <v>1622</v>
      </c>
      <c r="AJ2069" t="s">
        <v>1562</v>
      </c>
      <c r="AK2069" t="s">
        <v>14</v>
      </c>
      <c r="AL2069">
        <v>2007</v>
      </c>
      <c r="AM2069">
        <v>17</v>
      </c>
      <c r="AN2069" t="s">
        <v>29</v>
      </c>
      <c r="AO2069" t="s">
        <v>46</v>
      </c>
    </row>
    <row r="2070" spans="1:41" x14ac:dyDescent="0.25">
      <c r="A2070">
        <f>MAX(A$8:A2069)+1</f>
        <v>2062</v>
      </c>
      <c r="B2070" s="2">
        <f>T2070</f>
        <v>11951</v>
      </c>
      <c r="C2070" s="2">
        <f>S2070</f>
        <v>167</v>
      </c>
      <c r="D2070" s="2" t="str">
        <f>AO2070</f>
        <v>OP / CAT1F / CAD C / CAT</v>
      </c>
      <c r="E2070" s="2">
        <f>U2070</f>
        <v>1</v>
      </c>
      <c r="F2070" s="2">
        <f>W2070</f>
        <v>0.5</v>
      </c>
      <c r="G2070" s="2">
        <f>X2070</f>
        <v>3.5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17.5</v>
      </c>
      <c r="L2070" s="3">
        <f>AC2070</f>
        <v>17.5</v>
      </c>
      <c r="M2070" s="3">
        <f>AD2070</f>
        <v>17.5</v>
      </c>
      <c r="N2070" s="3">
        <f>AE2070</f>
        <v>0</v>
      </c>
      <c r="O2070" s="3">
        <f>AF2070</f>
        <v>0</v>
      </c>
      <c r="P2070" s="3">
        <f>AG2070</f>
        <v>0</v>
      </c>
      <c r="Q2070" s="3">
        <f>AH2070</f>
        <v>0</v>
      </c>
      <c r="R2070" t="s">
        <v>3645</v>
      </c>
      <c r="S2070">
        <v>167</v>
      </c>
      <c r="T2070">
        <v>11951</v>
      </c>
      <c r="U2070">
        <v>1</v>
      </c>
      <c r="V2070" t="s">
        <v>22</v>
      </c>
      <c r="W2070">
        <v>0.5</v>
      </c>
      <c r="X2070">
        <v>3.5</v>
      </c>
      <c r="Y2070">
        <v>10</v>
      </c>
      <c r="Z2070">
        <v>0</v>
      </c>
      <c r="AA2070">
        <v>0</v>
      </c>
      <c r="AB2070">
        <v>17.5</v>
      </c>
      <c r="AC2070">
        <v>17.5</v>
      </c>
      <c r="AD2070">
        <v>17.5</v>
      </c>
      <c r="AE2070">
        <v>0</v>
      </c>
      <c r="AF2070">
        <v>0</v>
      </c>
      <c r="AG2070">
        <v>0</v>
      </c>
      <c r="AH2070">
        <v>0</v>
      </c>
      <c r="AI2070" t="s">
        <v>1622</v>
      </c>
      <c r="AJ2070" t="s">
        <v>1562</v>
      </c>
      <c r="AK2070" t="s">
        <v>14</v>
      </c>
      <c r="AL2070">
        <v>2007</v>
      </c>
      <c r="AM2070">
        <v>17</v>
      </c>
      <c r="AN2070" t="s">
        <v>29</v>
      </c>
      <c r="AO2070" t="s">
        <v>144</v>
      </c>
    </row>
    <row r="2071" spans="1:41" x14ac:dyDescent="0.25">
      <c r="A2071">
        <f>MAX(A$8:A2070)+1</f>
        <v>2063</v>
      </c>
      <c r="B2071" s="2">
        <f>T2071</f>
        <v>11951</v>
      </c>
      <c r="C2071" s="2">
        <f>S2071</f>
        <v>14</v>
      </c>
      <c r="D2071" s="2" t="str">
        <f>AO2071</f>
        <v>OP / CAT1F / SEN A / CAT</v>
      </c>
      <c r="E2071" s="2">
        <f>U2071</f>
        <v>10</v>
      </c>
      <c r="F2071" s="2">
        <f>W2071</f>
        <v>1.25</v>
      </c>
      <c r="G2071" s="2">
        <f>X2071</f>
        <v>15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1875</v>
      </c>
      <c r="L2071" s="3">
        <f>AC2071</f>
        <v>1875</v>
      </c>
      <c r="M2071" s="3">
        <f>AD2071</f>
        <v>1875</v>
      </c>
      <c r="N2071" s="3">
        <f>AE2071</f>
        <v>0</v>
      </c>
      <c r="O2071" s="3">
        <f>AF2071</f>
        <v>0</v>
      </c>
      <c r="P2071" s="3">
        <f>AG2071</f>
        <v>0</v>
      </c>
      <c r="Q2071" s="3">
        <f>AH2071</f>
        <v>0</v>
      </c>
      <c r="R2071" t="s">
        <v>1630</v>
      </c>
      <c r="S2071">
        <v>14</v>
      </c>
      <c r="T2071">
        <v>11951</v>
      </c>
      <c r="U2071">
        <v>10</v>
      </c>
      <c r="V2071" t="s">
        <v>22</v>
      </c>
      <c r="W2071">
        <v>1.25</v>
      </c>
      <c r="X2071">
        <v>15</v>
      </c>
      <c r="Y2071">
        <v>10</v>
      </c>
      <c r="Z2071">
        <v>0</v>
      </c>
      <c r="AA2071">
        <v>0</v>
      </c>
      <c r="AB2071">
        <v>1875</v>
      </c>
      <c r="AC2071">
        <v>1875</v>
      </c>
      <c r="AD2071">
        <v>1875</v>
      </c>
      <c r="AE2071">
        <v>0</v>
      </c>
      <c r="AF2071">
        <v>0</v>
      </c>
      <c r="AG2071">
        <v>0</v>
      </c>
      <c r="AH2071">
        <v>0</v>
      </c>
      <c r="AI2071" t="s">
        <v>1622</v>
      </c>
      <c r="AJ2071" t="s">
        <v>1562</v>
      </c>
      <c r="AK2071" t="s">
        <v>14</v>
      </c>
      <c r="AL2071">
        <v>2007</v>
      </c>
      <c r="AM2071">
        <v>17</v>
      </c>
      <c r="AN2071" t="s">
        <v>29</v>
      </c>
      <c r="AO2071" t="s">
        <v>48</v>
      </c>
    </row>
    <row r="2072" spans="1:41" x14ac:dyDescent="0.25">
      <c r="A2072">
        <f>MAX(A$8:A2071)+1</f>
        <v>2064</v>
      </c>
      <c r="B2072" s="2">
        <f>T2072</f>
        <v>11951</v>
      </c>
      <c r="C2072" s="2">
        <f>S2072</f>
        <v>78</v>
      </c>
      <c r="D2072" s="2" t="str">
        <f>AO2072</f>
        <v>TOR / ZON / JUV / EST</v>
      </c>
      <c r="E2072" s="2">
        <f>U2072</f>
        <v>5.5</v>
      </c>
      <c r="F2072" s="2">
        <f>W2072</f>
        <v>2</v>
      </c>
      <c r="G2072" s="2">
        <f>X2072</f>
        <v>6</v>
      </c>
      <c r="H2072" s="2">
        <f>Y2072</f>
        <v>10</v>
      </c>
      <c r="I2072" s="3">
        <f>Z2072</f>
        <v>0</v>
      </c>
      <c r="J2072" s="3">
        <f>AA2072</f>
        <v>0</v>
      </c>
      <c r="K2072" s="3">
        <f>AB2072</f>
        <v>0</v>
      </c>
      <c r="L2072" s="3">
        <f>AC2072</f>
        <v>660</v>
      </c>
      <c r="M2072" s="3">
        <f>AD2072</f>
        <v>660</v>
      </c>
      <c r="N2072" s="3">
        <f>AE2072</f>
        <v>0</v>
      </c>
      <c r="O2072" s="3">
        <f>AF2072</f>
        <v>0</v>
      </c>
      <c r="P2072" s="3">
        <f>AG2072</f>
        <v>0</v>
      </c>
      <c r="Q2072" s="3">
        <f>AH2072</f>
        <v>0</v>
      </c>
      <c r="R2072" t="s">
        <v>3905</v>
      </c>
      <c r="S2072">
        <v>78</v>
      </c>
      <c r="T2072">
        <v>11951</v>
      </c>
      <c r="U2072">
        <v>5.5</v>
      </c>
      <c r="V2072" t="s">
        <v>3882</v>
      </c>
      <c r="W2072">
        <v>2</v>
      </c>
      <c r="X2072">
        <v>6</v>
      </c>
      <c r="Y2072">
        <v>10</v>
      </c>
      <c r="Z2072">
        <v>0</v>
      </c>
      <c r="AA2072">
        <v>0</v>
      </c>
      <c r="AB2072">
        <v>0</v>
      </c>
      <c r="AC2072">
        <v>660</v>
      </c>
      <c r="AD2072">
        <v>660</v>
      </c>
      <c r="AE2072">
        <v>0</v>
      </c>
      <c r="AF2072">
        <v>0</v>
      </c>
      <c r="AG2072">
        <v>0</v>
      </c>
      <c r="AH2072">
        <v>0</v>
      </c>
      <c r="AI2072" t="s">
        <v>1622</v>
      </c>
      <c r="AJ2072" t="s">
        <v>1562</v>
      </c>
      <c r="AK2072" t="s">
        <v>14</v>
      </c>
      <c r="AL2072">
        <v>2007</v>
      </c>
      <c r="AM2072">
        <v>17</v>
      </c>
      <c r="AN2072" t="s">
        <v>29</v>
      </c>
      <c r="AO2072" t="s">
        <v>39</v>
      </c>
    </row>
    <row r="2073" spans="1:41" x14ac:dyDescent="0.25">
      <c r="A2073">
        <f>MAX(A$8:A2072)+1</f>
        <v>2065</v>
      </c>
      <c r="B2073" s="2">
        <f>T2073</f>
        <v>11951</v>
      </c>
      <c r="C2073" s="2">
        <f>S2073</f>
        <v>119</v>
      </c>
      <c r="D2073" s="2" t="str">
        <f>AO2073</f>
        <v>CAMP / CAT / S21 / CAT</v>
      </c>
      <c r="E2073" s="2">
        <f>U2073</f>
        <v>8</v>
      </c>
      <c r="F2073" s="2">
        <f>W2073</f>
        <v>2</v>
      </c>
      <c r="G2073" s="2">
        <f>X2073</f>
        <v>9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0</v>
      </c>
      <c r="L2073" s="3">
        <f>AC2073</f>
        <v>1440</v>
      </c>
      <c r="M2073" s="3">
        <f>AD2073</f>
        <v>1440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4148</v>
      </c>
      <c r="S2073">
        <v>119</v>
      </c>
      <c r="T2073">
        <v>11951</v>
      </c>
      <c r="U2073">
        <v>8</v>
      </c>
      <c r="V2073" t="s">
        <v>4113</v>
      </c>
      <c r="W2073">
        <v>2</v>
      </c>
      <c r="X2073">
        <v>9</v>
      </c>
      <c r="Y2073">
        <v>10</v>
      </c>
      <c r="Z2073">
        <v>0</v>
      </c>
      <c r="AA2073">
        <v>0</v>
      </c>
      <c r="AB2073">
        <v>0</v>
      </c>
      <c r="AC2073">
        <v>1440</v>
      </c>
      <c r="AD2073">
        <v>1440</v>
      </c>
      <c r="AE2073">
        <v>0</v>
      </c>
      <c r="AF2073">
        <v>0</v>
      </c>
      <c r="AG2073">
        <v>0</v>
      </c>
      <c r="AH2073">
        <v>0</v>
      </c>
      <c r="AI2073" t="s">
        <v>1622</v>
      </c>
      <c r="AJ2073" t="s">
        <v>1562</v>
      </c>
      <c r="AK2073" t="s">
        <v>14</v>
      </c>
      <c r="AL2073">
        <v>2007</v>
      </c>
      <c r="AM2073">
        <v>17</v>
      </c>
      <c r="AN2073" t="s">
        <v>29</v>
      </c>
      <c r="AO2073" t="s">
        <v>77</v>
      </c>
    </row>
    <row r="2074" spans="1:41" x14ac:dyDescent="0.25">
      <c r="A2074">
        <f>MAX(A$8:A2073)+1</f>
        <v>2066</v>
      </c>
      <c r="B2074" s="2">
        <f>T2074</f>
        <v>11951</v>
      </c>
      <c r="C2074" s="2">
        <f>S2074</f>
        <v>120</v>
      </c>
      <c r="D2074" s="2" t="str">
        <f>AO2074</f>
        <v>CAMP / CAT / JUV / CAT</v>
      </c>
      <c r="E2074" s="2">
        <f>U2074</f>
        <v>12</v>
      </c>
      <c r="F2074" s="2">
        <f>W2074</f>
        <v>2</v>
      </c>
      <c r="G2074" s="2">
        <f>X2074</f>
        <v>6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0</v>
      </c>
      <c r="L2074" s="3">
        <f>AC2074</f>
        <v>0</v>
      </c>
      <c r="M2074" s="3">
        <f>AD2074</f>
        <v>1440</v>
      </c>
      <c r="N2074" s="3">
        <f>AE2074</f>
        <v>0</v>
      </c>
      <c r="O2074" s="3">
        <f>AF2074</f>
        <v>0</v>
      </c>
      <c r="P2074" s="3">
        <f>AG2074</f>
        <v>0</v>
      </c>
      <c r="Q2074" s="3">
        <f>AH2074</f>
        <v>0</v>
      </c>
      <c r="R2074" t="s">
        <v>1623</v>
      </c>
      <c r="S2074">
        <v>120</v>
      </c>
      <c r="T2074">
        <v>11951</v>
      </c>
      <c r="U2074">
        <v>12</v>
      </c>
      <c r="V2074" t="s">
        <v>4113</v>
      </c>
      <c r="W2074">
        <v>2</v>
      </c>
      <c r="X2074">
        <v>6</v>
      </c>
      <c r="Y2074">
        <v>10</v>
      </c>
      <c r="Z2074">
        <v>0</v>
      </c>
      <c r="AA2074">
        <v>0</v>
      </c>
      <c r="AB2074">
        <v>0</v>
      </c>
      <c r="AC2074">
        <v>0</v>
      </c>
      <c r="AD2074">
        <v>1440</v>
      </c>
      <c r="AE2074">
        <v>0</v>
      </c>
      <c r="AF2074">
        <v>0</v>
      </c>
      <c r="AG2074">
        <v>0</v>
      </c>
      <c r="AH2074">
        <v>0</v>
      </c>
      <c r="AI2074" t="s">
        <v>1622</v>
      </c>
      <c r="AJ2074" t="s">
        <v>1562</v>
      </c>
      <c r="AK2074" t="s">
        <v>14</v>
      </c>
      <c r="AL2074">
        <v>2007</v>
      </c>
      <c r="AM2074">
        <v>17</v>
      </c>
      <c r="AN2074" t="s">
        <v>29</v>
      </c>
      <c r="AO2074" t="s">
        <v>31</v>
      </c>
    </row>
    <row r="2075" spans="1:41" x14ac:dyDescent="0.25">
      <c r="A2075">
        <f>MAX(A$8:A2074)+1</f>
        <v>2067</v>
      </c>
      <c r="B2075" s="2">
        <f>T2075</f>
        <v>11951</v>
      </c>
      <c r="C2075" s="2">
        <f>S2075</f>
        <v>28</v>
      </c>
      <c r="D2075" s="2" t="str">
        <f>AO2075</f>
        <v>OP / CAT2F / SEN A / CAT</v>
      </c>
      <c r="E2075" s="2">
        <f>U2075</f>
        <v>12</v>
      </c>
      <c r="F2075" s="2">
        <f>W2075</f>
        <v>1.25</v>
      </c>
      <c r="G2075" s="2">
        <f>X2075</f>
        <v>15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2250</v>
      </c>
      <c r="L2075" s="3">
        <f>AC2075</f>
        <v>2250</v>
      </c>
      <c r="M2075" s="3">
        <f>AD2075</f>
        <v>2250</v>
      </c>
      <c r="N2075" s="3">
        <f>AE2075</f>
        <v>0</v>
      </c>
      <c r="O2075" s="3">
        <f>AF2075</f>
        <v>0</v>
      </c>
      <c r="P2075" s="3">
        <f>AG2075</f>
        <v>0</v>
      </c>
      <c r="Q2075" s="3">
        <f>AH2075</f>
        <v>0</v>
      </c>
      <c r="R2075" t="s">
        <v>1625</v>
      </c>
      <c r="S2075">
        <v>28</v>
      </c>
      <c r="T2075">
        <v>11951</v>
      </c>
      <c r="U2075">
        <v>12</v>
      </c>
      <c r="V2075" t="s">
        <v>4225</v>
      </c>
      <c r="W2075">
        <v>1.25</v>
      </c>
      <c r="X2075">
        <v>15</v>
      </c>
      <c r="Y2075">
        <v>10</v>
      </c>
      <c r="Z2075">
        <v>0</v>
      </c>
      <c r="AA2075">
        <v>0</v>
      </c>
      <c r="AB2075">
        <v>2250</v>
      </c>
      <c r="AC2075">
        <v>2250</v>
      </c>
      <c r="AD2075">
        <v>2250</v>
      </c>
      <c r="AE2075">
        <v>0</v>
      </c>
      <c r="AF2075">
        <v>0</v>
      </c>
      <c r="AG2075">
        <v>0</v>
      </c>
      <c r="AH2075">
        <v>0</v>
      </c>
      <c r="AI2075" t="s">
        <v>1622</v>
      </c>
      <c r="AJ2075" t="s">
        <v>1562</v>
      </c>
      <c r="AK2075" t="s">
        <v>14</v>
      </c>
      <c r="AL2075">
        <v>2007</v>
      </c>
      <c r="AM2075">
        <v>17</v>
      </c>
      <c r="AN2075" t="s">
        <v>29</v>
      </c>
      <c r="AO2075" t="s">
        <v>44</v>
      </c>
    </row>
    <row r="2076" spans="1:41" x14ac:dyDescent="0.25">
      <c r="A2076">
        <f>MAX(A$8:A2075)+1</f>
        <v>2068</v>
      </c>
      <c r="B2076" s="2">
        <f>T2076</f>
        <v>11951</v>
      </c>
      <c r="C2076" s="2">
        <f>S2076</f>
        <v>40</v>
      </c>
      <c r="D2076" s="2" t="str">
        <f>AO2076</f>
        <v>OPC / BON2F / S21 / CAT</v>
      </c>
      <c r="E2076" s="2">
        <f>U2076</f>
        <v>5</v>
      </c>
      <c r="F2076" s="2">
        <f>W2076</f>
        <v>1</v>
      </c>
      <c r="G2076" s="2">
        <f>X2076</f>
        <v>9</v>
      </c>
      <c r="H2076" s="2">
        <f>Y2076</f>
        <v>10</v>
      </c>
      <c r="I2076" s="3">
        <f>Z2076</f>
        <v>0</v>
      </c>
      <c r="J2076" s="3">
        <f>AA2076</f>
        <v>0</v>
      </c>
      <c r="K2076" s="3">
        <f>AB2076</f>
        <v>0</v>
      </c>
      <c r="L2076" s="3">
        <f>AC2076</f>
        <v>450</v>
      </c>
      <c r="M2076" s="3">
        <f>AD2076</f>
        <v>450</v>
      </c>
      <c r="N2076" s="3">
        <f>AE2076</f>
        <v>0</v>
      </c>
      <c r="O2076" s="3">
        <f>AF2076</f>
        <v>0</v>
      </c>
      <c r="P2076" s="3">
        <f>AG2076</f>
        <v>0</v>
      </c>
      <c r="Q2076" s="3">
        <f>AH2076</f>
        <v>0</v>
      </c>
      <c r="R2076" t="s">
        <v>1626</v>
      </c>
      <c r="S2076">
        <v>40</v>
      </c>
      <c r="T2076">
        <v>11951</v>
      </c>
      <c r="U2076">
        <v>5</v>
      </c>
      <c r="V2076" t="s">
        <v>4225</v>
      </c>
      <c r="W2076">
        <v>1</v>
      </c>
      <c r="X2076">
        <v>9</v>
      </c>
      <c r="Y2076">
        <v>10</v>
      </c>
      <c r="Z2076">
        <v>0</v>
      </c>
      <c r="AA2076">
        <v>0</v>
      </c>
      <c r="AB2076">
        <v>0</v>
      </c>
      <c r="AC2076">
        <v>450</v>
      </c>
      <c r="AD2076">
        <v>450</v>
      </c>
      <c r="AE2076">
        <v>0</v>
      </c>
      <c r="AF2076">
        <v>0</v>
      </c>
      <c r="AG2076">
        <v>0</v>
      </c>
      <c r="AH2076">
        <v>0</v>
      </c>
      <c r="AI2076" t="s">
        <v>1622</v>
      </c>
      <c r="AJ2076" t="s">
        <v>1562</v>
      </c>
      <c r="AK2076" t="s">
        <v>14</v>
      </c>
      <c r="AL2076">
        <v>2007</v>
      </c>
      <c r="AM2076">
        <v>17</v>
      </c>
      <c r="AN2076" t="s">
        <v>29</v>
      </c>
      <c r="AO2076" t="s">
        <v>45</v>
      </c>
    </row>
    <row r="2077" spans="1:41" x14ac:dyDescent="0.25">
      <c r="A2077">
        <f>MAX(A$8:A2076)+1</f>
        <v>2069</v>
      </c>
      <c r="B2077" s="2">
        <f>T2077</f>
        <v>11951</v>
      </c>
      <c r="C2077" s="2">
        <f>S2077</f>
        <v>130</v>
      </c>
      <c r="D2077" s="2" t="str">
        <f>AO2077</f>
        <v>CAMP / ESP / ABS / EST</v>
      </c>
      <c r="E2077" s="2">
        <f>U2077</f>
        <v>0.5</v>
      </c>
      <c r="F2077" s="2">
        <f>W2077</f>
        <v>4</v>
      </c>
      <c r="G2077" s="2">
        <f>X2077</f>
        <v>15</v>
      </c>
      <c r="H2077" s="2">
        <f>Y2077</f>
        <v>10</v>
      </c>
      <c r="I2077" s="3">
        <f>Z2077</f>
        <v>0</v>
      </c>
      <c r="J2077" s="3">
        <f>AA2077</f>
        <v>0</v>
      </c>
      <c r="K2077" s="3">
        <f>AB2077</f>
        <v>300</v>
      </c>
      <c r="L2077" s="3">
        <f>AC2077</f>
        <v>300</v>
      </c>
      <c r="M2077" s="3">
        <f>AD2077</f>
        <v>300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4833</v>
      </c>
      <c r="S2077">
        <v>130</v>
      </c>
      <c r="T2077">
        <v>11951</v>
      </c>
      <c r="U2077">
        <v>0.5</v>
      </c>
      <c r="V2077" t="s">
        <v>2462</v>
      </c>
      <c r="W2077">
        <v>4</v>
      </c>
      <c r="X2077">
        <v>15</v>
      </c>
      <c r="Y2077">
        <v>10</v>
      </c>
      <c r="Z2077">
        <v>0</v>
      </c>
      <c r="AA2077">
        <v>0</v>
      </c>
      <c r="AB2077">
        <v>300</v>
      </c>
      <c r="AC2077">
        <v>300</v>
      </c>
      <c r="AD2077">
        <v>300</v>
      </c>
      <c r="AE2077">
        <v>0</v>
      </c>
      <c r="AF2077">
        <v>0</v>
      </c>
      <c r="AG2077">
        <v>0</v>
      </c>
      <c r="AH2077">
        <v>0</v>
      </c>
      <c r="AI2077" t="s">
        <v>1622</v>
      </c>
      <c r="AJ2077" t="s">
        <v>1562</v>
      </c>
      <c r="AK2077" t="s">
        <v>14</v>
      </c>
      <c r="AL2077">
        <v>2007</v>
      </c>
      <c r="AM2077">
        <v>17</v>
      </c>
      <c r="AN2077" t="s">
        <v>29</v>
      </c>
      <c r="AO2077" t="s">
        <v>78</v>
      </c>
    </row>
    <row r="2078" spans="1:41" x14ac:dyDescent="0.25">
      <c r="A2078">
        <f>MAX(A$8:A2077)+1</f>
        <v>2070</v>
      </c>
      <c r="B2078" s="2">
        <f>T2078</f>
        <v>11951</v>
      </c>
      <c r="C2078" s="2">
        <f>S2078</f>
        <v>64</v>
      </c>
      <c r="D2078" s="2" t="str">
        <f>AO2078</f>
        <v>TOP / CAT / ABS / CAT</v>
      </c>
      <c r="E2078" s="2">
        <f>U2078</f>
        <v>16</v>
      </c>
      <c r="F2078" s="2">
        <f>W2078</f>
        <v>2</v>
      </c>
      <c r="G2078" s="2">
        <f>X2078</f>
        <v>15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4800</v>
      </c>
      <c r="L2078" s="3">
        <f>AC2078</f>
        <v>0</v>
      </c>
      <c r="M2078" s="3">
        <f>AD2078</f>
        <v>0</v>
      </c>
      <c r="N2078" s="3">
        <f>AE2078</f>
        <v>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4880</v>
      </c>
      <c r="S2078">
        <v>64</v>
      </c>
      <c r="T2078">
        <v>11951</v>
      </c>
      <c r="U2078">
        <v>16</v>
      </c>
      <c r="V2078" t="s">
        <v>4874</v>
      </c>
      <c r="W2078">
        <v>2</v>
      </c>
      <c r="X2078">
        <v>15</v>
      </c>
      <c r="Y2078">
        <v>10</v>
      </c>
      <c r="Z2078">
        <v>0</v>
      </c>
      <c r="AA2078">
        <v>0</v>
      </c>
      <c r="AB2078">
        <v>4800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 t="s">
        <v>1622</v>
      </c>
      <c r="AJ2078" t="s">
        <v>1562</v>
      </c>
      <c r="AK2078" t="s">
        <v>14</v>
      </c>
      <c r="AL2078">
        <v>2007</v>
      </c>
      <c r="AM2078">
        <v>17</v>
      </c>
      <c r="AN2078" t="s">
        <v>29</v>
      </c>
      <c r="AO2078" t="s">
        <v>169</v>
      </c>
    </row>
    <row r="2079" spans="1:41" x14ac:dyDescent="0.25">
      <c r="A2079">
        <f>MAX(A$8:A2078)+1</f>
        <v>2071</v>
      </c>
      <c r="B2079" s="2">
        <f>T2079</f>
        <v>11951</v>
      </c>
      <c r="C2079" s="2">
        <f>S2079</f>
        <v>47</v>
      </c>
      <c r="D2079" s="2" t="str">
        <f>AO2079</f>
        <v>OP / CAT3F / SEN A / CAT</v>
      </c>
      <c r="E2079" s="2">
        <f>U2079</f>
        <v>20</v>
      </c>
      <c r="F2079" s="2">
        <f>W2079</f>
        <v>1.25</v>
      </c>
      <c r="G2079" s="2">
        <f>X2079</f>
        <v>15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3750</v>
      </c>
      <c r="L2079" s="3">
        <f>AC2079</f>
        <v>3750</v>
      </c>
      <c r="M2079" s="3">
        <f>AD2079</f>
        <v>3750</v>
      </c>
      <c r="N2079" s="3">
        <f>AE2079</f>
        <v>0</v>
      </c>
      <c r="O2079" s="3">
        <f>AF2079</f>
        <v>0</v>
      </c>
      <c r="P2079" s="3">
        <f>AG2079</f>
        <v>0</v>
      </c>
      <c r="Q2079" s="3">
        <f>AH2079</f>
        <v>0</v>
      </c>
      <c r="R2079" t="s">
        <v>1627</v>
      </c>
      <c r="S2079">
        <v>47</v>
      </c>
      <c r="T2079">
        <v>11951</v>
      </c>
      <c r="U2079">
        <v>20</v>
      </c>
      <c r="V2079" t="s">
        <v>4962</v>
      </c>
      <c r="W2079">
        <v>1.25</v>
      </c>
      <c r="X2079">
        <v>15</v>
      </c>
      <c r="Y2079">
        <v>10</v>
      </c>
      <c r="Z2079">
        <v>0</v>
      </c>
      <c r="AA2079">
        <v>0</v>
      </c>
      <c r="AB2079">
        <v>3750</v>
      </c>
      <c r="AC2079">
        <v>3750</v>
      </c>
      <c r="AD2079">
        <v>3750</v>
      </c>
      <c r="AE2079">
        <v>0</v>
      </c>
      <c r="AF2079">
        <v>0</v>
      </c>
      <c r="AG2079">
        <v>0</v>
      </c>
      <c r="AH2079">
        <v>0</v>
      </c>
      <c r="AI2079" t="s">
        <v>1622</v>
      </c>
      <c r="AJ2079" t="s">
        <v>1562</v>
      </c>
      <c r="AK2079" t="s">
        <v>14</v>
      </c>
      <c r="AL2079">
        <v>2007</v>
      </c>
      <c r="AM2079">
        <v>17</v>
      </c>
      <c r="AN2079" t="s">
        <v>29</v>
      </c>
      <c r="AO2079" t="s">
        <v>80</v>
      </c>
    </row>
    <row r="2080" spans="1:41" x14ac:dyDescent="0.25">
      <c r="A2080">
        <f>MAX(A$8:A2079)+1</f>
        <v>2072</v>
      </c>
      <c r="B2080" s="2">
        <f>T2080</f>
        <v>11951</v>
      </c>
      <c r="C2080" s="2">
        <f>S2080</f>
        <v>59</v>
      </c>
      <c r="D2080" s="2" t="str">
        <f>AO2080</f>
        <v>OPC / BON3F / S21 / CAT</v>
      </c>
      <c r="E2080" s="2">
        <f>U2080</f>
        <v>5</v>
      </c>
      <c r="F2080" s="2">
        <f>W2080</f>
        <v>1</v>
      </c>
      <c r="G2080" s="2">
        <f>X2080</f>
        <v>9</v>
      </c>
      <c r="H2080" s="2">
        <f>Y2080</f>
        <v>10</v>
      </c>
      <c r="I2080" s="3">
        <f>Z2080</f>
        <v>0</v>
      </c>
      <c r="J2080" s="3">
        <f>AA2080</f>
        <v>0</v>
      </c>
      <c r="K2080" s="3">
        <f>AB2080</f>
        <v>0</v>
      </c>
      <c r="L2080" s="3">
        <f>AC2080</f>
        <v>450</v>
      </c>
      <c r="M2080" s="3">
        <f>AD2080</f>
        <v>450</v>
      </c>
      <c r="N2080" s="3">
        <f>AE2080</f>
        <v>0</v>
      </c>
      <c r="O2080" s="3">
        <f>AF2080</f>
        <v>0</v>
      </c>
      <c r="P2080" s="3">
        <f>AG2080</f>
        <v>0</v>
      </c>
      <c r="Q2080" s="3">
        <f>AH2080</f>
        <v>0</v>
      </c>
      <c r="R2080" t="s">
        <v>1628</v>
      </c>
      <c r="S2080">
        <v>59</v>
      </c>
      <c r="T2080">
        <v>11951</v>
      </c>
      <c r="U2080">
        <v>5</v>
      </c>
      <c r="V2080" t="s">
        <v>4962</v>
      </c>
      <c r="W2080">
        <v>1</v>
      </c>
      <c r="X2080">
        <v>9</v>
      </c>
      <c r="Y2080">
        <v>10</v>
      </c>
      <c r="Z2080">
        <v>0</v>
      </c>
      <c r="AA2080">
        <v>0</v>
      </c>
      <c r="AB2080">
        <v>0</v>
      </c>
      <c r="AC2080">
        <v>450</v>
      </c>
      <c r="AD2080">
        <v>450</v>
      </c>
      <c r="AE2080">
        <v>0</v>
      </c>
      <c r="AF2080">
        <v>0</v>
      </c>
      <c r="AG2080">
        <v>0</v>
      </c>
      <c r="AH2080">
        <v>0</v>
      </c>
      <c r="AI2080" t="s">
        <v>1622</v>
      </c>
      <c r="AJ2080" t="s">
        <v>1562</v>
      </c>
      <c r="AK2080" t="s">
        <v>14</v>
      </c>
      <c r="AL2080">
        <v>2007</v>
      </c>
      <c r="AM2080">
        <v>17</v>
      </c>
      <c r="AN2080" t="s">
        <v>29</v>
      </c>
      <c r="AO2080" t="s">
        <v>36</v>
      </c>
    </row>
    <row r="2081" spans="1:41" x14ac:dyDescent="0.25">
      <c r="A2081">
        <f>MAX(A$8:A2080)+1</f>
        <v>2073</v>
      </c>
      <c r="B2081" s="2">
        <f>T2081</f>
        <v>11951</v>
      </c>
      <c r="C2081" s="2">
        <f>S2081</f>
        <v>117</v>
      </c>
      <c r="D2081" s="2" t="str">
        <f>AO2081</f>
        <v>CAMP / CAT / ABS / CAT</v>
      </c>
      <c r="E2081" s="2">
        <f>U2081</f>
        <v>4</v>
      </c>
      <c r="F2081" s="2">
        <f>W2081</f>
        <v>2</v>
      </c>
      <c r="G2081" s="2">
        <f>X2081</f>
        <v>15</v>
      </c>
      <c r="H2081" s="2">
        <f>Y2081</f>
        <v>10</v>
      </c>
      <c r="I2081" s="3">
        <f>Z2081</f>
        <v>0</v>
      </c>
      <c r="J2081" s="3">
        <f>AA2081</f>
        <v>0</v>
      </c>
      <c r="K2081" s="3">
        <f>AB2081</f>
        <v>1200</v>
      </c>
      <c r="L2081" s="3">
        <f>AC2081</f>
        <v>1200</v>
      </c>
      <c r="M2081" s="3">
        <f>AD2081</f>
        <v>1200</v>
      </c>
      <c r="N2081" s="3">
        <f>AE2081</f>
        <v>0</v>
      </c>
      <c r="O2081" s="3">
        <f>AF2081</f>
        <v>0</v>
      </c>
      <c r="P2081" s="3">
        <f>AG2081</f>
        <v>0</v>
      </c>
      <c r="Q2081" s="3">
        <f>AH2081</f>
        <v>0</v>
      </c>
      <c r="R2081" t="s">
        <v>1621</v>
      </c>
      <c r="S2081">
        <v>117</v>
      </c>
      <c r="T2081">
        <v>11951</v>
      </c>
      <c r="U2081">
        <v>4</v>
      </c>
      <c r="V2081" t="s">
        <v>5284</v>
      </c>
      <c r="W2081">
        <v>2</v>
      </c>
      <c r="X2081">
        <v>15</v>
      </c>
      <c r="Y2081">
        <v>10</v>
      </c>
      <c r="Z2081">
        <v>0</v>
      </c>
      <c r="AA2081">
        <v>0</v>
      </c>
      <c r="AB2081">
        <v>1200</v>
      </c>
      <c r="AC2081">
        <v>1200</v>
      </c>
      <c r="AD2081">
        <v>1200</v>
      </c>
      <c r="AE2081">
        <v>0</v>
      </c>
      <c r="AF2081">
        <v>0</v>
      </c>
      <c r="AG2081">
        <v>0</v>
      </c>
      <c r="AH2081">
        <v>0</v>
      </c>
      <c r="AI2081" t="s">
        <v>1622</v>
      </c>
      <c r="AJ2081" t="s">
        <v>1562</v>
      </c>
      <c r="AK2081" t="s">
        <v>14</v>
      </c>
      <c r="AL2081">
        <v>2007</v>
      </c>
      <c r="AM2081">
        <v>17</v>
      </c>
      <c r="AN2081" t="s">
        <v>29</v>
      </c>
      <c r="AO2081" t="s">
        <v>30</v>
      </c>
    </row>
    <row r="2082" spans="1:41" x14ac:dyDescent="0.25">
      <c r="A2082">
        <f>MAX(A$8:A2081)+1</f>
        <v>2074</v>
      </c>
      <c r="B2082" s="2">
        <f>T2082</f>
        <v>11984</v>
      </c>
      <c r="C2082" s="2">
        <f>S2082</f>
        <v>178</v>
      </c>
      <c r="D2082" s="2" t="str">
        <f>AO2082</f>
        <v>TOR / ZON / CAD / EST</v>
      </c>
      <c r="E2082" s="2">
        <f>U2082</f>
        <v>2</v>
      </c>
      <c r="F2082" s="2">
        <f>W2082</f>
        <v>2</v>
      </c>
      <c r="G2082" s="2">
        <f>X2082</f>
        <v>3.5</v>
      </c>
      <c r="H2082" s="2">
        <f>Y2082</f>
        <v>10</v>
      </c>
      <c r="I2082" s="3">
        <f>Z2082</f>
        <v>0</v>
      </c>
      <c r="J2082" s="3">
        <f>AA2082</f>
        <v>0</v>
      </c>
      <c r="K2082" s="3">
        <f>AB2082</f>
        <v>0</v>
      </c>
      <c r="L2082" s="3">
        <f>AC2082</f>
        <v>140</v>
      </c>
      <c r="M2082" s="3">
        <f>AD2082</f>
        <v>140</v>
      </c>
      <c r="N2082" s="3">
        <f>AE2082</f>
        <v>140</v>
      </c>
      <c r="O2082" s="3">
        <f>AF2082</f>
        <v>0</v>
      </c>
      <c r="P2082" s="3">
        <f>AG2082</f>
        <v>0</v>
      </c>
      <c r="Q2082" s="3">
        <f>AH2082</f>
        <v>0</v>
      </c>
      <c r="R2082" t="s">
        <v>4074</v>
      </c>
      <c r="S2082">
        <v>178</v>
      </c>
      <c r="T2082">
        <v>11984</v>
      </c>
      <c r="U2082">
        <v>2</v>
      </c>
      <c r="V2082" t="s">
        <v>3882</v>
      </c>
      <c r="W2082">
        <v>2</v>
      </c>
      <c r="X2082">
        <v>3.5</v>
      </c>
      <c r="Y2082">
        <v>10</v>
      </c>
      <c r="Z2082">
        <v>0</v>
      </c>
      <c r="AA2082">
        <v>0</v>
      </c>
      <c r="AB2082">
        <v>0</v>
      </c>
      <c r="AC2082">
        <v>140</v>
      </c>
      <c r="AD2082">
        <v>140</v>
      </c>
      <c r="AE2082">
        <v>140</v>
      </c>
      <c r="AF2082">
        <v>0</v>
      </c>
      <c r="AG2082">
        <v>0</v>
      </c>
      <c r="AH2082">
        <v>0</v>
      </c>
      <c r="AI2082" t="s">
        <v>4075</v>
      </c>
      <c r="AJ2082" t="s">
        <v>635</v>
      </c>
      <c r="AK2082" t="s">
        <v>14</v>
      </c>
      <c r="AL2082">
        <v>2008</v>
      </c>
      <c r="AM2082">
        <v>16</v>
      </c>
      <c r="AN2082" t="s">
        <v>85</v>
      </c>
      <c r="AO2082" t="s">
        <v>2141</v>
      </c>
    </row>
    <row r="2083" spans="1:41" x14ac:dyDescent="0.25">
      <c r="A2083">
        <f>MAX(A$8:A2082)+1</f>
        <v>2075</v>
      </c>
      <c r="B2083" s="2">
        <f>T2083</f>
        <v>11984</v>
      </c>
      <c r="C2083" s="2">
        <f>S2083</f>
        <v>170</v>
      </c>
      <c r="D2083" s="2" t="str">
        <f>AO2083</f>
        <v>OP / CAT2F / CAD C / CAT</v>
      </c>
      <c r="E2083" s="2">
        <f>U2083</f>
        <v>0.8</v>
      </c>
      <c r="F2083" s="2">
        <f>W2083</f>
        <v>0.5</v>
      </c>
      <c r="G2083" s="2">
        <f>X2083</f>
        <v>3.5</v>
      </c>
      <c r="H2083" s="2">
        <f>Y2083</f>
        <v>10</v>
      </c>
      <c r="I2083" s="3">
        <f>Z2083</f>
        <v>0</v>
      </c>
      <c r="J2083" s="3">
        <f>AA2083</f>
        <v>0</v>
      </c>
      <c r="K2083" s="3">
        <f>AB2083</f>
        <v>14.000000000000002</v>
      </c>
      <c r="L2083" s="3">
        <f>AC2083</f>
        <v>14.000000000000002</v>
      </c>
      <c r="M2083" s="3">
        <f>AD2083</f>
        <v>14.000000000000002</v>
      </c>
      <c r="N2083" s="3">
        <f>AE2083</f>
        <v>14.000000000000002</v>
      </c>
      <c r="O2083" s="3">
        <f>AF2083</f>
        <v>0</v>
      </c>
      <c r="P2083" s="3">
        <f>AG2083</f>
        <v>0</v>
      </c>
      <c r="Q2083" s="3">
        <f>AH2083</f>
        <v>0</v>
      </c>
      <c r="R2083" t="s">
        <v>4384</v>
      </c>
      <c r="S2083">
        <v>170</v>
      </c>
      <c r="T2083">
        <v>11984</v>
      </c>
      <c r="U2083">
        <v>0.8</v>
      </c>
      <c r="V2083" t="s">
        <v>4225</v>
      </c>
      <c r="W2083">
        <v>0.5</v>
      </c>
      <c r="X2083">
        <v>3.5</v>
      </c>
      <c r="Y2083">
        <v>10</v>
      </c>
      <c r="Z2083">
        <v>0</v>
      </c>
      <c r="AA2083">
        <v>0</v>
      </c>
      <c r="AB2083">
        <v>14.000000000000002</v>
      </c>
      <c r="AC2083">
        <v>14.000000000000002</v>
      </c>
      <c r="AD2083">
        <v>14.000000000000002</v>
      </c>
      <c r="AE2083">
        <v>14.000000000000002</v>
      </c>
      <c r="AF2083">
        <v>0</v>
      </c>
      <c r="AG2083">
        <v>0</v>
      </c>
      <c r="AH2083">
        <v>0</v>
      </c>
      <c r="AI2083" t="s">
        <v>4075</v>
      </c>
      <c r="AJ2083" t="s">
        <v>635</v>
      </c>
      <c r="AK2083" t="s">
        <v>14</v>
      </c>
      <c r="AL2083">
        <v>2008</v>
      </c>
      <c r="AM2083">
        <v>16</v>
      </c>
      <c r="AN2083" t="s">
        <v>85</v>
      </c>
      <c r="AO2083" t="s">
        <v>2045</v>
      </c>
    </row>
    <row r="2084" spans="1:41" x14ac:dyDescent="0.25">
      <c r="A2084">
        <f>MAX(A$8:A2083)+1</f>
        <v>2076</v>
      </c>
      <c r="B2084" s="2">
        <f>T2084</f>
        <v>11984</v>
      </c>
      <c r="C2084" s="2">
        <f>S2084</f>
        <v>173</v>
      </c>
      <c r="D2084" s="2" t="str">
        <f>AO2084</f>
        <v>OP / CAT3F / CAD B / CAT</v>
      </c>
      <c r="E2084" s="2">
        <f>U2084</f>
        <v>5</v>
      </c>
      <c r="F2084" s="2">
        <f>W2084</f>
        <v>0.5</v>
      </c>
      <c r="G2084" s="2">
        <f>X2084</f>
        <v>3.5</v>
      </c>
      <c r="H2084" s="2">
        <f>Y2084</f>
        <v>10</v>
      </c>
      <c r="I2084" s="3">
        <f>Z2084</f>
        <v>0</v>
      </c>
      <c r="J2084" s="3">
        <f>AA2084</f>
        <v>0</v>
      </c>
      <c r="K2084" s="3">
        <f>AB2084</f>
        <v>87.5</v>
      </c>
      <c r="L2084" s="3">
        <f>AC2084</f>
        <v>87.5</v>
      </c>
      <c r="M2084" s="3">
        <f>AD2084</f>
        <v>87.5</v>
      </c>
      <c r="N2084" s="3">
        <f>AE2084</f>
        <v>87.5</v>
      </c>
      <c r="O2084" s="3">
        <f>AF2084</f>
        <v>0</v>
      </c>
      <c r="P2084" s="3">
        <f>AG2084</f>
        <v>0</v>
      </c>
      <c r="Q2084" s="3">
        <f>AH2084</f>
        <v>0</v>
      </c>
      <c r="R2084" t="s">
        <v>5069</v>
      </c>
      <c r="S2084">
        <v>173</v>
      </c>
      <c r="T2084">
        <v>11984</v>
      </c>
      <c r="U2084">
        <v>5</v>
      </c>
      <c r="V2084" t="s">
        <v>4962</v>
      </c>
      <c r="W2084">
        <v>0.5</v>
      </c>
      <c r="X2084">
        <v>3.5</v>
      </c>
      <c r="Y2084">
        <v>10</v>
      </c>
      <c r="Z2084">
        <v>0</v>
      </c>
      <c r="AA2084">
        <v>0</v>
      </c>
      <c r="AB2084">
        <v>87.5</v>
      </c>
      <c r="AC2084">
        <v>87.5</v>
      </c>
      <c r="AD2084">
        <v>87.5</v>
      </c>
      <c r="AE2084">
        <v>87.5</v>
      </c>
      <c r="AF2084">
        <v>0</v>
      </c>
      <c r="AG2084">
        <v>0</v>
      </c>
      <c r="AH2084">
        <v>0</v>
      </c>
      <c r="AI2084" t="s">
        <v>4075</v>
      </c>
      <c r="AJ2084" t="s">
        <v>635</v>
      </c>
      <c r="AK2084" t="s">
        <v>14</v>
      </c>
      <c r="AL2084">
        <v>2008</v>
      </c>
      <c r="AM2084">
        <v>16</v>
      </c>
      <c r="AN2084" t="s">
        <v>85</v>
      </c>
      <c r="AO2084" t="s">
        <v>2554</v>
      </c>
    </row>
    <row r="2085" spans="1:41" x14ac:dyDescent="0.25">
      <c r="A2085">
        <f>MAX(A$8:A2084)+1</f>
        <v>2077</v>
      </c>
      <c r="B2085" s="2">
        <f>T2085</f>
        <v>12000</v>
      </c>
      <c r="C2085" s="2">
        <f>S2085</f>
        <v>148</v>
      </c>
      <c r="D2085" s="2" t="str">
        <f>AO2085</f>
        <v>CAMP / ESP / ADA 8 / EST</v>
      </c>
      <c r="E2085" s="2">
        <f>U2085</f>
        <v>4</v>
      </c>
      <c r="F2085" s="2">
        <f>W2085</f>
        <v>4</v>
      </c>
      <c r="G2085" s="2">
        <f>X2085</f>
        <v>8</v>
      </c>
      <c r="H2085" s="2">
        <f>Y2085</f>
        <v>10</v>
      </c>
      <c r="I2085" s="3">
        <f>Z2085</f>
        <v>0</v>
      </c>
      <c r="J2085" s="3">
        <f>AA2085</f>
        <v>1280</v>
      </c>
      <c r="K2085" s="3">
        <f>AB2085</f>
        <v>0</v>
      </c>
      <c r="L2085" s="3">
        <f>AC2085</f>
        <v>0</v>
      </c>
      <c r="M2085" s="3">
        <f>AD2085</f>
        <v>0</v>
      </c>
      <c r="N2085" s="3">
        <f>AE2085</f>
        <v>0</v>
      </c>
      <c r="O2085" s="3">
        <f>AF2085</f>
        <v>0</v>
      </c>
      <c r="P2085" s="3">
        <f>AG2085</f>
        <v>0</v>
      </c>
      <c r="Q2085" s="3">
        <f>AH2085</f>
        <v>0</v>
      </c>
      <c r="R2085" t="s">
        <v>2816</v>
      </c>
      <c r="S2085">
        <v>148</v>
      </c>
      <c r="T2085">
        <v>12000</v>
      </c>
      <c r="U2085">
        <v>4</v>
      </c>
      <c r="V2085" t="s">
        <v>11</v>
      </c>
      <c r="W2085">
        <v>4</v>
      </c>
      <c r="X2085">
        <v>8</v>
      </c>
      <c r="Y2085">
        <v>10</v>
      </c>
      <c r="Z2085">
        <v>0</v>
      </c>
      <c r="AA2085">
        <v>1280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 t="s">
        <v>1310</v>
      </c>
      <c r="AJ2085" t="s">
        <v>1311</v>
      </c>
      <c r="AK2085" t="s">
        <v>14</v>
      </c>
      <c r="AL2085">
        <v>2005</v>
      </c>
      <c r="AM2085">
        <v>19</v>
      </c>
      <c r="AN2085" t="s">
        <v>131</v>
      </c>
      <c r="AO2085" t="s">
        <v>266</v>
      </c>
    </row>
    <row r="2086" spans="1:41" x14ac:dyDescent="0.25">
      <c r="A2086">
        <f>MAX(A$8:A2085)+1</f>
        <v>2078</v>
      </c>
      <c r="B2086" s="2">
        <f>T2086</f>
        <v>12000</v>
      </c>
      <c r="C2086" s="2">
        <f>S2086</f>
        <v>8</v>
      </c>
      <c r="D2086" s="2" t="str">
        <f>AO2086</f>
        <v>OP / VIC / ADA / CAT</v>
      </c>
      <c r="E2086" s="2">
        <f>U2086</f>
        <v>8</v>
      </c>
      <c r="F2086" s="2">
        <f>W2086</f>
        <v>1</v>
      </c>
      <c r="G2086" s="2">
        <f>X2086</f>
        <v>10</v>
      </c>
      <c r="H2086" s="2">
        <f>Y2086</f>
        <v>10</v>
      </c>
      <c r="I2086" s="3">
        <f>Z2086</f>
        <v>0</v>
      </c>
      <c r="J2086" s="3">
        <f>AA2086</f>
        <v>800</v>
      </c>
      <c r="K2086" s="3">
        <f>AB2086</f>
        <v>0</v>
      </c>
      <c r="L2086" s="3">
        <f>AC2086</f>
        <v>0</v>
      </c>
      <c r="M2086" s="3">
        <f>AD2086</f>
        <v>0</v>
      </c>
      <c r="N2086" s="3">
        <f>AE2086</f>
        <v>0</v>
      </c>
      <c r="O2086" s="3">
        <f>AF2086</f>
        <v>0</v>
      </c>
      <c r="P2086" s="3">
        <f>AG2086</f>
        <v>0</v>
      </c>
      <c r="Q2086" s="3">
        <f>AH2086</f>
        <v>0</v>
      </c>
      <c r="R2086" t="s">
        <v>3339</v>
      </c>
      <c r="S2086">
        <v>8</v>
      </c>
      <c r="T2086">
        <v>12000</v>
      </c>
      <c r="U2086">
        <v>8</v>
      </c>
      <c r="V2086" t="s">
        <v>22</v>
      </c>
      <c r="W2086">
        <v>1</v>
      </c>
      <c r="X2086">
        <v>10</v>
      </c>
      <c r="Y2086">
        <v>10</v>
      </c>
      <c r="Z2086">
        <v>0</v>
      </c>
      <c r="AA2086">
        <v>800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 t="s">
        <v>1310</v>
      </c>
      <c r="AJ2086" t="s">
        <v>1311</v>
      </c>
      <c r="AK2086" t="s">
        <v>14</v>
      </c>
      <c r="AL2086">
        <v>2005</v>
      </c>
      <c r="AM2086">
        <v>19</v>
      </c>
      <c r="AN2086" t="s">
        <v>131</v>
      </c>
      <c r="AO2086" t="s">
        <v>3334</v>
      </c>
    </row>
    <row r="2087" spans="1:41" x14ac:dyDescent="0.25">
      <c r="A2087">
        <f>MAX(A$8:A2086)+1</f>
        <v>2079</v>
      </c>
      <c r="B2087" s="2">
        <f>T2087</f>
        <v>12000</v>
      </c>
      <c r="C2087" s="2">
        <f>S2087</f>
        <v>193</v>
      </c>
      <c r="D2087" s="2" t="str">
        <f>AO2087</f>
        <v>OP / OLOT / ADA / CAT</v>
      </c>
      <c r="E2087" s="2">
        <f>U2087</f>
        <v>12</v>
      </c>
      <c r="F2087" s="2">
        <f>W2087</f>
        <v>1</v>
      </c>
      <c r="G2087" s="2">
        <f>X2087</f>
        <v>10</v>
      </c>
      <c r="H2087" s="2">
        <f>Y2087</f>
        <v>10</v>
      </c>
      <c r="I2087" s="3">
        <f>Z2087</f>
        <v>0</v>
      </c>
      <c r="J2087" s="3">
        <f>AA2087</f>
        <v>1200</v>
      </c>
      <c r="K2087" s="3">
        <f>AB2087</f>
        <v>0</v>
      </c>
      <c r="L2087" s="3">
        <f>AC2087</f>
        <v>0</v>
      </c>
      <c r="M2087" s="3">
        <f>AD2087</f>
        <v>0</v>
      </c>
      <c r="N2087" s="3">
        <f>AE2087</f>
        <v>0</v>
      </c>
      <c r="O2087" s="3">
        <f>AF2087</f>
        <v>0</v>
      </c>
      <c r="P2087" s="3">
        <f>AG2087</f>
        <v>0</v>
      </c>
      <c r="Q2087" s="3">
        <f>AH2087</f>
        <v>0</v>
      </c>
      <c r="R2087" t="s">
        <v>3360</v>
      </c>
      <c r="S2087">
        <v>193</v>
      </c>
      <c r="T2087">
        <v>12000</v>
      </c>
      <c r="U2087">
        <v>12</v>
      </c>
      <c r="V2087" t="s">
        <v>22</v>
      </c>
      <c r="W2087">
        <v>1</v>
      </c>
      <c r="X2087">
        <v>10</v>
      </c>
      <c r="Y2087">
        <v>10</v>
      </c>
      <c r="Z2087">
        <v>0</v>
      </c>
      <c r="AA2087">
        <v>1200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 t="s">
        <v>1310</v>
      </c>
      <c r="AJ2087" t="s">
        <v>1311</v>
      </c>
      <c r="AK2087" t="s">
        <v>14</v>
      </c>
      <c r="AL2087">
        <v>2005</v>
      </c>
      <c r="AM2087">
        <v>19</v>
      </c>
      <c r="AN2087" t="s">
        <v>131</v>
      </c>
      <c r="AO2087" t="s">
        <v>3358</v>
      </c>
    </row>
    <row r="2088" spans="1:41" x14ac:dyDescent="0.25">
      <c r="A2088">
        <f>MAX(A$8:A2087)+1</f>
        <v>2080</v>
      </c>
      <c r="B2088" s="2">
        <f>T2088</f>
        <v>12000</v>
      </c>
      <c r="C2088" s="2">
        <f>S2088</f>
        <v>12</v>
      </c>
      <c r="D2088" s="2" t="str">
        <f>AO2088</f>
        <v>OP / CAT1F / ADA / CAT</v>
      </c>
      <c r="E2088" s="2">
        <f>U2088</f>
        <v>16</v>
      </c>
      <c r="F2088" s="2">
        <f>W2088</f>
        <v>1.25</v>
      </c>
      <c r="G2088" s="2">
        <f>X2088</f>
        <v>10</v>
      </c>
      <c r="H2088" s="2">
        <f>Y2088</f>
        <v>10</v>
      </c>
      <c r="I2088" s="3">
        <f>Z2088</f>
        <v>0</v>
      </c>
      <c r="J2088" s="3">
        <f>AA2088</f>
        <v>2000</v>
      </c>
      <c r="K2088" s="3">
        <f>AB2088</f>
        <v>0</v>
      </c>
      <c r="L2088" s="3">
        <f>AC2088</f>
        <v>0</v>
      </c>
      <c r="M2088" s="3">
        <f>AD2088</f>
        <v>0</v>
      </c>
      <c r="N2088" s="3">
        <f>AE2088</f>
        <v>0</v>
      </c>
      <c r="O2088" s="3">
        <f>AF2088</f>
        <v>0</v>
      </c>
      <c r="P2088" s="3">
        <f>AG2088</f>
        <v>0</v>
      </c>
      <c r="Q2088" s="3">
        <f>AH2088</f>
        <v>0</v>
      </c>
      <c r="R2088" t="s">
        <v>1314</v>
      </c>
      <c r="S2088">
        <v>12</v>
      </c>
      <c r="T2088">
        <v>12000</v>
      </c>
      <c r="U2088">
        <v>16</v>
      </c>
      <c r="V2088" t="s">
        <v>22</v>
      </c>
      <c r="W2088">
        <v>1.25</v>
      </c>
      <c r="X2088">
        <v>10</v>
      </c>
      <c r="Y2088">
        <v>10</v>
      </c>
      <c r="Z2088">
        <v>0</v>
      </c>
      <c r="AA2088">
        <v>2000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 t="s">
        <v>1310</v>
      </c>
      <c r="AJ2088" t="s">
        <v>1311</v>
      </c>
      <c r="AK2088" t="s">
        <v>14</v>
      </c>
      <c r="AL2088">
        <v>2005</v>
      </c>
      <c r="AM2088">
        <v>19</v>
      </c>
      <c r="AN2088" t="s">
        <v>131</v>
      </c>
      <c r="AO2088" t="s">
        <v>272</v>
      </c>
    </row>
    <row r="2089" spans="1:41" x14ac:dyDescent="0.25">
      <c r="A2089">
        <f>MAX(A$8:A2088)+1</f>
        <v>2081</v>
      </c>
      <c r="B2089" s="2">
        <f>T2089</f>
        <v>12000</v>
      </c>
      <c r="C2089" s="2">
        <f>S2089</f>
        <v>26</v>
      </c>
      <c r="D2089" s="2" t="str">
        <f>AO2089</f>
        <v>OP / CAT2F / ADA / CAT</v>
      </c>
      <c r="E2089" s="2">
        <f>U2089</f>
        <v>16</v>
      </c>
      <c r="F2089" s="2">
        <f>W2089</f>
        <v>1.25</v>
      </c>
      <c r="G2089" s="2">
        <f>X2089</f>
        <v>10</v>
      </c>
      <c r="H2089" s="2">
        <f>Y2089</f>
        <v>10</v>
      </c>
      <c r="I2089" s="3">
        <f>Z2089</f>
        <v>0</v>
      </c>
      <c r="J2089" s="3">
        <f>AA2089</f>
        <v>2000</v>
      </c>
      <c r="K2089" s="3">
        <f>AB2089</f>
        <v>0</v>
      </c>
      <c r="L2089" s="3">
        <f>AC2089</f>
        <v>0</v>
      </c>
      <c r="M2089" s="3">
        <f>AD2089</f>
        <v>0</v>
      </c>
      <c r="N2089" s="3">
        <f>AE2089</f>
        <v>0</v>
      </c>
      <c r="O2089" s="3">
        <f>AF2089</f>
        <v>0</v>
      </c>
      <c r="P2089" s="3">
        <f>AG2089</f>
        <v>0</v>
      </c>
      <c r="Q2089" s="3">
        <f>AH2089</f>
        <v>0</v>
      </c>
      <c r="R2089" t="s">
        <v>1312</v>
      </c>
      <c r="S2089">
        <v>26</v>
      </c>
      <c r="T2089">
        <v>12000</v>
      </c>
      <c r="U2089">
        <v>16</v>
      </c>
      <c r="V2089" t="s">
        <v>4225</v>
      </c>
      <c r="W2089">
        <v>1.25</v>
      </c>
      <c r="X2089">
        <v>10</v>
      </c>
      <c r="Y2089">
        <v>10</v>
      </c>
      <c r="Z2089">
        <v>0</v>
      </c>
      <c r="AA2089">
        <v>2000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 t="s">
        <v>1310</v>
      </c>
      <c r="AJ2089" t="s">
        <v>1311</v>
      </c>
      <c r="AK2089" t="s">
        <v>14</v>
      </c>
      <c r="AL2089">
        <v>2005</v>
      </c>
      <c r="AM2089">
        <v>19</v>
      </c>
      <c r="AN2089" t="s">
        <v>131</v>
      </c>
      <c r="AO2089" t="s">
        <v>267</v>
      </c>
    </row>
    <row r="2090" spans="1:41" x14ac:dyDescent="0.25">
      <c r="A2090">
        <f>MAX(A$8:A2089)+1</f>
        <v>2082</v>
      </c>
      <c r="B2090" s="2">
        <f>T2090</f>
        <v>12000</v>
      </c>
      <c r="C2090" s="2">
        <f>S2090</f>
        <v>95</v>
      </c>
      <c r="D2090" s="2" t="str">
        <f>AO2090</f>
        <v>TOR / EST / ADA / EST</v>
      </c>
      <c r="E2090" s="2">
        <f>U2090</f>
        <v>5</v>
      </c>
      <c r="F2090" s="2">
        <f>W2090</f>
        <v>2</v>
      </c>
      <c r="G2090" s="2">
        <f>X2090</f>
        <v>10</v>
      </c>
      <c r="H2090" s="2">
        <f>Y2090</f>
        <v>10</v>
      </c>
      <c r="I2090" s="3">
        <f>Z2090</f>
        <v>0</v>
      </c>
      <c r="J2090" s="3">
        <f>AA2090</f>
        <v>1000</v>
      </c>
      <c r="K2090" s="3">
        <f>AB2090</f>
        <v>0</v>
      </c>
      <c r="L2090" s="3">
        <f>AC2090</f>
        <v>0</v>
      </c>
      <c r="M2090" s="3">
        <f>AD2090</f>
        <v>0</v>
      </c>
      <c r="N2090" s="3">
        <f>AE2090</f>
        <v>0</v>
      </c>
      <c r="O2090" s="3">
        <f>AF2090</f>
        <v>0</v>
      </c>
      <c r="P2090" s="3">
        <f>AG2090</f>
        <v>0</v>
      </c>
      <c r="Q2090" s="3">
        <f>AH2090</f>
        <v>0</v>
      </c>
      <c r="R2090" t="s">
        <v>1313</v>
      </c>
      <c r="S2090">
        <v>95</v>
      </c>
      <c r="T2090">
        <v>12000</v>
      </c>
      <c r="U2090">
        <v>5</v>
      </c>
      <c r="V2090" t="s">
        <v>2462</v>
      </c>
      <c r="W2090">
        <v>2</v>
      </c>
      <c r="X2090">
        <v>10</v>
      </c>
      <c r="Y2090">
        <v>10</v>
      </c>
      <c r="Z2090">
        <v>0</v>
      </c>
      <c r="AA2090">
        <v>1000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 t="s">
        <v>1310</v>
      </c>
      <c r="AJ2090" t="s">
        <v>1311</v>
      </c>
      <c r="AK2090" t="s">
        <v>14</v>
      </c>
      <c r="AL2090">
        <v>2005</v>
      </c>
      <c r="AM2090">
        <v>19</v>
      </c>
      <c r="AN2090" t="s">
        <v>131</v>
      </c>
      <c r="AO2090" t="s">
        <v>271</v>
      </c>
    </row>
    <row r="2091" spans="1:41" x14ac:dyDescent="0.25">
      <c r="A2091">
        <f>MAX(A$8:A2090)+1</f>
        <v>2083</v>
      </c>
      <c r="B2091" s="2">
        <f>T2091</f>
        <v>12000</v>
      </c>
      <c r="C2091" s="2">
        <f>S2091</f>
        <v>69</v>
      </c>
      <c r="D2091" s="2" t="str">
        <f>AO2091</f>
        <v>TOP / CAT / ADA / CAT</v>
      </c>
      <c r="E2091" s="2">
        <f>U2091</f>
        <v>6</v>
      </c>
      <c r="F2091" s="2">
        <f>W2091</f>
        <v>2</v>
      </c>
      <c r="G2091" s="2">
        <f>X2091</f>
        <v>10</v>
      </c>
      <c r="H2091" s="2">
        <f>Y2091</f>
        <v>10</v>
      </c>
      <c r="I2091" s="3">
        <f>Z2091</f>
        <v>0</v>
      </c>
      <c r="J2091" s="3">
        <f>AA2091</f>
        <v>1200</v>
      </c>
      <c r="K2091" s="3">
        <f>AB2091</f>
        <v>0</v>
      </c>
      <c r="L2091" s="3">
        <f>AC2091</f>
        <v>0</v>
      </c>
      <c r="M2091" s="3">
        <f>AD2091</f>
        <v>0</v>
      </c>
      <c r="N2091" s="3">
        <f>AE2091</f>
        <v>0</v>
      </c>
      <c r="O2091" s="3">
        <f>AF2091</f>
        <v>0</v>
      </c>
      <c r="P2091" s="3">
        <f>AG2091</f>
        <v>0</v>
      </c>
      <c r="Q2091" s="3">
        <f>AH2091</f>
        <v>0</v>
      </c>
      <c r="R2091" t="s">
        <v>4883</v>
      </c>
      <c r="S2091">
        <v>69</v>
      </c>
      <c r="T2091">
        <v>12000</v>
      </c>
      <c r="U2091">
        <v>6</v>
      </c>
      <c r="V2091" t="s">
        <v>4874</v>
      </c>
      <c r="W2091">
        <v>2</v>
      </c>
      <c r="X2091">
        <v>10</v>
      </c>
      <c r="Y2091">
        <v>10</v>
      </c>
      <c r="Z2091">
        <v>0</v>
      </c>
      <c r="AA2091">
        <v>1200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 t="s">
        <v>1310</v>
      </c>
      <c r="AJ2091" t="s">
        <v>1311</v>
      </c>
      <c r="AK2091" t="s">
        <v>14</v>
      </c>
      <c r="AL2091">
        <v>2005</v>
      </c>
      <c r="AM2091">
        <v>19</v>
      </c>
      <c r="AN2091" t="s">
        <v>131</v>
      </c>
      <c r="AO2091" t="s">
        <v>269</v>
      </c>
    </row>
    <row r="2092" spans="1:41" x14ac:dyDescent="0.25">
      <c r="A2092">
        <f>MAX(A$8:A2091)+1</f>
        <v>2084</v>
      </c>
      <c r="B2092" s="2">
        <f>T2092</f>
        <v>12000</v>
      </c>
      <c r="C2092" s="2">
        <f>S2092</f>
        <v>45</v>
      </c>
      <c r="D2092" s="2" t="str">
        <f>AO2092</f>
        <v>OP / CAT3F / ADA / CAT</v>
      </c>
      <c r="E2092" s="2">
        <f>U2092</f>
        <v>16</v>
      </c>
      <c r="F2092" s="2">
        <f>W2092</f>
        <v>1.25</v>
      </c>
      <c r="G2092" s="2">
        <f>X2092</f>
        <v>10</v>
      </c>
      <c r="H2092" s="2">
        <f>Y2092</f>
        <v>10</v>
      </c>
      <c r="I2092" s="3">
        <f>Z2092</f>
        <v>0</v>
      </c>
      <c r="J2092" s="3">
        <f>AA2092</f>
        <v>2000</v>
      </c>
      <c r="K2092" s="3">
        <f>AB2092</f>
        <v>0</v>
      </c>
      <c r="L2092" s="3">
        <f>AC2092</f>
        <v>0</v>
      </c>
      <c r="M2092" s="3">
        <f>AD2092</f>
        <v>0</v>
      </c>
      <c r="N2092" s="3">
        <f>AE2092</f>
        <v>0</v>
      </c>
      <c r="O2092" s="3">
        <f>AF2092</f>
        <v>0</v>
      </c>
      <c r="P2092" s="3">
        <f>AG2092</f>
        <v>0</v>
      </c>
      <c r="Q2092" s="3">
        <f>AH2092</f>
        <v>0</v>
      </c>
      <c r="R2092" t="s">
        <v>5281</v>
      </c>
      <c r="S2092">
        <v>45</v>
      </c>
      <c r="T2092">
        <v>12000</v>
      </c>
      <c r="U2092">
        <v>16</v>
      </c>
      <c r="V2092" t="s">
        <v>4962</v>
      </c>
      <c r="W2092">
        <v>1.25</v>
      </c>
      <c r="X2092">
        <v>10</v>
      </c>
      <c r="Y2092">
        <v>10</v>
      </c>
      <c r="Z2092">
        <v>0</v>
      </c>
      <c r="AA2092">
        <v>2000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 t="s">
        <v>1310</v>
      </c>
      <c r="AJ2092" t="s">
        <v>1311</v>
      </c>
      <c r="AK2092" t="s">
        <v>14</v>
      </c>
      <c r="AL2092">
        <v>2005</v>
      </c>
      <c r="AM2092">
        <v>19</v>
      </c>
      <c r="AN2092" t="s">
        <v>131</v>
      </c>
      <c r="AO2092" t="s">
        <v>5278</v>
      </c>
    </row>
    <row r="2093" spans="1:41" x14ac:dyDescent="0.25">
      <c r="A2093">
        <f>MAX(A$8:A2092)+1</f>
        <v>2085</v>
      </c>
      <c r="B2093" s="2">
        <f>T2093</f>
        <v>12000</v>
      </c>
      <c r="C2093" s="2">
        <f>S2093</f>
        <v>129</v>
      </c>
      <c r="D2093" s="2" t="str">
        <f>AO2093</f>
        <v>CAMP / CAT / ADA / CAT</v>
      </c>
      <c r="E2093" s="2">
        <f>U2093</f>
        <v>8</v>
      </c>
      <c r="F2093" s="2">
        <f>W2093</f>
        <v>2</v>
      </c>
      <c r="G2093" s="2">
        <f>X2093</f>
        <v>10</v>
      </c>
      <c r="H2093" s="2">
        <f>Y2093</f>
        <v>10</v>
      </c>
      <c r="I2093" s="3">
        <f>Z2093</f>
        <v>0</v>
      </c>
      <c r="J2093" s="3">
        <f>AA2093</f>
        <v>1600</v>
      </c>
      <c r="K2093" s="3">
        <f>AB2093</f>
        <v>0</v>
      </c>
      <c r="L2093" s="3">
        <f>AC2093</f>
        <v>0</v>
      </c>
      <c r="M2093" s="3">
        <f>AD2093</f>
        <v>0</v>
      </c>
      <c r="N2093" s="3">
        <f>AE2093</f>
        <v>0</v>
      </c>
      <c r="O2093" s="3">
        <f>AF2093</f>
        <v>0</v>
      </c>
      <c r="P2093" s="3">
        <f>AG2093</f>
        <v>0</v>
      </c>
      <c r="Q2093" s="3">
        <f>AH2093</f>
        <v>0</v>
      </c>
      <c r="R2093" t="s">
        <v>5303</v>
      </c>
      <c r="S2093">
        <v>129</v>
      </c>
      <c r="T2093">
        <v>12000</v>
      </c>
      <c r="U2093">
        <v>8</v>
      </c>
      <c r="V2093" t="s">
        <v>5284</v>
      </c>
      <c r="W2093">
        <v>2</v>
      </c>
      <c r="X2093">
        <v>10</v>
      </c>
      <c r="Y2093">
        <v>10</v>
      </c>
      <c r="Z2093">
        <v>0</v>
      </c>
      <c r="AA2093">
        <v>1600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 t="s">
        <v>1310</v>
      </c>
      <c r="AJ2093" t="s">
        <v>1311</v>
      </c>
      <c r="AK2093" t="s">
        <v>14</v>
      </c>
      <c r="AL2093">
        <v>2005</v>
      </c>
      <c r="AM2093">
        <v>19</v>
      </c>
      <c r="AN2093" t="s">
        <v>131</v>
      </c>
      <c r="AO2093" t="s">
        <v>95</v>
      </c>
    </row>
    <row r="2094" spans="1:41" x14ac:dyDescent="0.25">
      <c r="A2094">
        <f>MAX(A$8:A2093)+1</f>
        <v>2086</v>
      </c>
      <c r="B2094" s="2">
        <f>T2094</f>
        <v>12036</v>
      </c>
      <c r="C2094" s="2">
        <f>S2094</f>
        <v>3</v>
      </c>
      <c r="D2094" s="2" t="str">
        <f>AO2094</f>
        <v>LLIGUES ESTATALS /  /  / EST</v>
      </c>
      <c r="E2094" s="2">
        <f>U2094</f>
        <v>89.59999999999998</v>
      </c>
      <c r="F2094" s="2">
        <f>W2094</f>
        <v>1</v>
      </c>
      <c r="G2094" s="2">
        <f>X2094</f>
        <v>1</v>
      </c>
      <c r="H2094" s="2">
        <f>Y2094</f>
        <v>1</v>
      </c>
      <c r="I2094" s="3">
        <f>Z2094</f>
        <v>0</v>
      </c>
      <c r="J2094" s="3">
        <f>AA2094</f>
        <v>0</v>
      </c>
      <c r="K2094" s="3">
        <f>AB2094</f>
        <v>89.59999999999998</v>
      </c>
      <c r="L2094" s="3">
        <f>AC2094</f>
        <v>0</v>
      </c>
      <c r="M2094" s="3">
        <f>AD2094</f>
        <v>0</v>
      </c>
      <c r="N2094" s="3">
        <f>AE2094</f>
        <v>0</v>
      </c>
      <c r="O2094" s="3">
        <f>AF2094</f>
        <v>0</v>
      </c>
      <c r="P2094" s="3">
        <f>AG2094</f>
        <v>0</v>
      </c>
      <c r="Q2094" s="3">
        <f>AH2094</f>
        <v>0</v>
      </c>
      <c r="R2094" t="s">
        <v>3000</v>
      </c>
      <c r="S2094">
        <v>3</v>
      </c>
      <c r="T2094">
        <v>12036</v>
      </c>
      <c r="U2094">
        <v>89.59999999999998</v>
      </c>
      <c r="V2094" t="s">
        <v>11</v>
      </c>
      <c r="W2094">
        <v>1</v>
      </c>
      <c r="X2094">
        <v>1</v>
      </c>
      <c r="Y2094">
        <v>1</v>
      </c>
      <c r="Z2094">
        <v>0</v>
      </c>
      <c r="AA2094">
        <v>0</v>
      </c>
      <c r="AB2094">
        <v>89.59999999999998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 t="s">
        <v>3253</v>
      </c>
      <c r="AJ2094" t="s">
        <v>1115</v>
      </c>
      <c r="AK2094" t="s">
        <v>14</v>
      </c>
      <c r="AL2094">
        <v>2007</v>
      </c>
      <c r="AM2094">
        <v>17</v>
      </c>
      <c r="AN2094" t="s">
        <v>29</v>
      </c>
      <c r="AO2094" t="s">
        <v>1693</v>
      </c>
    </row>
    <row r="2095" spans="1:41" x14ac:dyDescent="0.25">
      <c r="A2095">
        <f>MAX(A$8:A2094)+1</f>
        <v>2087</v>
      </c>
      <c r="B2095" s="2">
        <f>T2095</f>
        <v>12059</v>
      </c>
      <c r="C2095" s="2">
        <f>S2095</f>
        <v>6</v>
      </c>
      <c r="D2095" s="2" t="str">
        <f>AO2095</f>
        <v>OP / VIC / ABS / CAT</v>
      </c>
      <c r="E2095" s="2">
        <f>U2095</f>
        <v>4</v>
      </c>
      <c r="F2095" s="2">
        <f>W2095</f>
        <v>0.25</v>
      </c>
      <c r="G2095" s="2">
        <f>X2095</f>
        <v>15</v>
      </c>
      <c r="H2095" s="2">
        <f>Y2095</f>
        <v>10</v>
      </c>
      <c r="I2095" s="3">
        <f>Z2095</f>
        <v>0</v>
      </c>
      <c r="J2095" s="3">
        <f>AA2095</f>
        <v>0</v>
      </c>
      <c r="K2095" s="3">
        <f>AB2095</f>
        <v>150</v>
      </c>
      <c r="L2095" s="3">
        <f>AC2095</f>
        <v>150</v>
      </c>
      <c r="M2095" s="3">
        <f>AD2095</f>
        <v>0</v>
      </c>
      <c r="N2095" s="3">
        <f>AE2095</f>
        <v>0</v>
      </c>
      <c r="O2095" s="3">
        <f>AF2095</f>
        <v>0</v>
      </c>
      <c r="P2095" s="3">
        <f>AG2095</f>
        <v>0</v>
      </c>
      <c r="Q2095" s="3">
        <f>AH2095</f>
        <v>0</v>
      </c>
      <c r="R2095" t="s">
        <v>717</v>
      </c>
      <c r="S2095">
        <v>6</v>
      </c>
      <c r="T2095">
        <v>12059</v>
      </c>
      <c r="U2095">
        <v>4</v>
      </c>
      <c r="V2095" t="s">
        <v>22</v>
      </c>
      <c r="W2095">
        <v>0.25</v>
      </c>
      <c r="X2095">
        <v>15</v>
      </c>
      <c r="Y2095">
        <v>10</v>
      </c>
      <c r="Z2095">
        <v>0</v>
      </c>
      <c r="AA2095">
        <v>0</v>
      </c>
      <c r="AB2095">
        <v>150</v>
      </c>
      <c r="AC2095">
        <v>150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 t="s">
        <v>716</v>
      </c>
      <c r="AJ2095" t="s">
        <v>660</v>
      </c>
      <c r="AK2095" t="s">
        <v>14</v>
      </c>
      <c r="AL2095">
        <v>2005</v>
      </c>
      <c r="AM2095">
        <v>19</v>
      </c>
      <c r="AN2095" t="s">
        <v>131</v>
      </c>
      <c r="AO2095" t="s">
        <v>186</v>
      </c>
    </row>
    <row r="2096" spans="1:41" x14ac:dyDescent="0.25">
      <c r="A2096">
        <f>MAX(A$8:A2095)+1</f>
        <v>2088</v>
      </c>
      <c r="B2096" s="2">
        <f>T2096</f>
        <v>12059</v>
      </c>
      <c r="C2096" s="2">
        <f>S2096</f>
        <v>16</v>
      </c>
      <c r="D2096" s="2" t="str">
        <f>AO2096</f>
        <v>OP / CAT1F / SEN C / CAT</v>
      </c>
      <c r="E2096" s="2">
        <f>U2096</f>
        <v>8</v>
      </c>
      <c r="F2096" s="2">
        <f>W2096</f>
        <v>0.25</v>
      </c>
      <c r="G2096" s="2">
        <f>X2096</f>
        <v>15</v>
      </c>
      <c r="H2096" s="2">
        <f>Y2096</f>
        <v>10</v>
      </c>
      <c r="I2096" s="3">
        <f>Z2096</f>
        <v>0</v>
      </c>
      <c r="J2096" s="3">
        <f>AA2096</f>
        <v>0</v>
      </c>
      <c r="K2096" s="3">
        <f>AB2096</f>
        <v>300</v>
      </c>
      <c r="L2096" s="3">
        <f>AC2096</f>
        <v>300</v>
      </c>
      <c r="M2096" s="3">
        <f>AD2096</f>
        <v>0</v>
      </c>
      <c r="N2096" s="3">
        <f>AE2096</f>
        <v>0</v>
      </c>
      <c r="O2096" s="3">
        <f>AF2096</f>
        <v>0</v>
      </c>
      <c r="P2096" s="3">
        <f>AG2096</f>
        <v>0</v>
      </c>
      <c r="Q2096" s="3">
        <f>AH2096</f>
        <v>0</v>
      </c>
      <c r="R2096" t="s">
        <v>3786</v>
      </c>
      <c r="S2096">
        <v>16</v>
      </c>
      <c r="T2096">
        <v>12059</v>
      </c>
      <c r="U2096">
        <v>8</v>
      </c>
      <c r="V2096" t="s">
        <v>22</v>
      </c>
      <c r="W2096">
        <v>0.25</v>
      </c>
      <c r="X2096">
        <v>15</v>
      </c>
      <c r="Y2096">
        <v>10</v>
      </c>
      <c r="Z2096">
        <v>0</v>
      </c>
      <c r="AA2096">
        <v>0</v>
      </c>
      <c r="AB2096">
        <v>300</v>
      </c>
      <c r="AC2096">
        <v>300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 t="s">
        <v>716</v>
      </c>
      <c r="AJ2096" t="s">
        <v>660</v>
      </c>
      <c r="AK2096" t="s">
        <v>14</v>
      </c>
      <c r="AL2096">
        <v>2005</v>
      </c>
      <c r="AM2096">
        <v>19</v>
      </c>
      <c r="AN2096" t="s">
        <v>131</v>
      </c>
      <c r="AO2096" t="s">
        <v>107</v>
      </c>
    </row>
    <row r="2097" spans="1:41" x14ac:dyDescent="0.25">
      <c r="A2097">
        <f>MAX(A$8:A2096)+1</f>
        <v>2089</v>
      </c>
      <c r="B2097" s="2">
        <f>T2097</f>
        <v>12059</v>
      </c>
      <c r="C2097" s="2">
        <f>S2097</f>
        <v>30</v>
      </c>
      <c r="D2097" s="2" t="str">
        <f>AO2097</f>
        <v>OP / CAT2F / SEN C / CAT</v>
      </c>
      <c r="E2097" s="2">
        <f>U2097</f>
        <v>5</v>
      </c>
      <c r="F2097" s="2">
        <f>W2097</f>
        <v>0.25</v>
      </c>
      <c r="G2097" s="2">
        <f>X2097</f>
        <v>15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187.5</v>
      </c>
      <c r="L2097" s="3">
        <f>AC2097</f>
        <v>187.5</v>
      </c>
      <c r="M2097" s="3">
        <f>AD2097</f>
        <v>0</v>
      </c>
      <c r="N2097" s="3">
        <f>AE2097</f>
        <v>0</v>
      </c>
      <c r="O2097" s="3">
        <f>AF2097</f>
        <v>0</v>
      </c>
      <c r="P2097" s="3">
        <f>AG2097</f>
        <v>0</v>
      </c>
      <c r="Q2097" s="3">
        <f>AH2097</f>
        <v>0</v>
      </c>
      <c r="R2097" t="s">
        <v>4540</v>
      </c>
      <c r="S2097">
        <v>30</v>
      </c>
      <c r="T2097">
        <v>12059</v>
      </c>
      <c r="U2097">
        <v>5</v>
      </c>
      <c r="V2097" t="s">
        <v>4225</v>
      </c>
      <c r="W2097">
        <v>0.25</v>
      </c>
      <c r="X2097">
        <v>15</v>
      </c>
      <c r="Y2097">
        <v>10</v>
      </c>
      <c r="Z2097">
        <v>0</v>
      </c>
      <c r="AA2097">
        <v>0</v>
      </c>
      <c r="AB2097">
        <v>187.5</v>
      </c>
      <c r="AC2097">
        <v>187.5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 t="s">
        <v>716</v>
      </c>
      <c r="AJ2097" t="s">
        <v>660</v>
      </c>
      <c r="AK2097" t="s">
        <v>14</v>
      </c>
      <c r="AL2097">
        <v>2005</v>
      </c>
      <c r="AM2097">
        <v>19</v>
      </c>
      <c r="AN2097" t="s">
        <v>131</v>
      </c>
      <c r="AO2097" t="s">
        <v>105</v>
      </c>
    </row>
    <row r="2098" spans="1:41" x14ac:dyDescent="0.25">
      <c r="A2098">
        <f>MAX(A$8:A2097)+1</f>
        <v>2090</v>
      </c>
      <c r="B2098" s="2">
        <f>T2098</f>
        <v>12059</v>
      </c>
      <c r="C2098" s="2">
        <f>S2098</f>
        <v>49</v>
      </c>
      <c r="D2098" s="2" t="str">
        <f>AO2098</f>
        <v>OP / CAT3F / SEN C / CAT</v>
      </c>
      <c r="E2098" s="2">
        <f>U2098</f>
        <v>4</v>
      </c>
      <c r="F2098" s="2">
        <f>W2098</f>
        <v>0.25</v>
      </c>
      <c r="G2098" s="2">
        <f>X2098</f>
        <v>15</v>
      </c>
      <c r="H2098" s="2">
        <f>Y2098</f>
        <v>10</v>
      </c>
      <c r="I2098" s="3">
        <f>Z2098</f>
        <v>0</v>
      </c>
      <c r="J2098" s="3">
        <f>AA2098</f>
        <v>0</v>
      </c>
      <c r="K2098" s="3">
        <f>AB2098</f>
        <v>150</v>
      </c>
      <c r="L2098" s="3">
        <f>AC2098</f>
        <v>150</v>
      </c>
      <c r="M2098" s="3">
        <f>AD2098</f>
        <v>0</v>
      </c>
      <c r="N2098" s="3">
        <f>AE2098</f>
        <v>0</v>
      </c>
      <c r="O2098" s="3">
        <f>AF2098</f>
        <v>0</v>
      </c>
      <c r="P2098" s="3">
        <f>AG2098</f>
        <v>0</v>
      </c>
      <c r="Q2098" s="3">
        <f>AH2098</f>
        <v>0</v>
      </c>
      <c r="R2098" t="s">
        <v>5007</v>
      </c>
      <c r="S2098">
        <v>49</v>
      </c>
      <c r="T2098">
        <v>12059</v>
      </c>
      <c r="U2098">
        <v>4</v>
      </c>
      <c r="V2098" t="s">
        <v>4962</v>
      </c>
      <c r="W2098">
        <v>0.25</v>
      </c>
      <c r="X2098">
        <v>15</v>
      </c>
      <c r="Y2098">
        <v>10</v>
      </c>
      <c r="Z2098">
        <v>0</v>
      </c>
      <c r="AA2098">
        <v>0</v>
      </c>
      <c r="AB2098">
        <v>150</v>
      </c>
      <c r="AC2098">
        <v>150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 t="s">
        <v>716</v>
      </c>
      <c r="AJ2098" t="s">
        <v>660</v>
      </c>
      <c r="AK2098" t="s">
        <v>14</v>
      </c>
      <c r="AL2098">
        <v>2005</v>
      </c>
      <c r="AM2098">
        <v>19</v>
      </c>
      <c r="AN2098" t="s">
        <v>131</v>
      </c>
      <c r="AO2098" t="s">
        <v>106</v>
      </c>
    </row>
    <row r="2099" spans="1:41" x14ac:dyDescent="0.25">
      <c r="A2099">
        <f>MAX(A$8:A2098)+1</f>
        <v>2091</v>
      </c>
      <c r="B2099" s="2">
        <f>T2099</f>
        <v>12122</v>
      </c>
      <c r="C2099" s="2">
        <f>S2099</f>
        <v>131</v>
      </c>
      <c r="D2099" s="2" t="str">
        <f>AO2099</f>
        <v>CAMP / ESP / S21 / EST</v>
      </c>
      <c r="E2099" s="2">
        <f>U2099</f>
        <v>1</v>
      </c>
      <c r="F2099" s="2">
        <f>W2099</f>
        <v>4</v>
      </c>
      <c r="G2099" s="2">
        <f>X2099</f>
        <v>9</v>
      </c>
      <c r="H2099" s="2">
        <f>Y2099</f>
        <v>10</v>
      </c>
      <c r="I2099" s="3">
        <f>Z2099</f>
        <v>0</v>
      </c>
      <c r="J2099" s="3">
        <f>AA2099</f>
        <v>0</v>
      </c>
      <c r="K2099" s="3">
        <f>AB2099</f>
        <v>0</v>
      </c>
      <c r="L2099" s="3">
        <f>AC2099</f>
        <v>0</v>
      </c>
      <c r="M2099" s="3">
        <f>AD2099</f>
        <v>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2822</v>
      </c>
      <c r="S2099">
        <v>131</v>
      </c>
      <c r="T2099">
        <v>12122</v>
      </c>
      <c r="U2099">
        <v>1</v>
      </c>
      <c r="V2099" t="s">
        <v>11</v>
      </c>
      <c r="W2099">
        <v>4</v>
      </c>
      <c r="X2099">
        <v>9</v>
      </c>
      <c r="Y2099">
        <v>10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 t="s">
        <v>751</v>
      </c>
      <c r="AJ2099" t="s">
        <v>731</v>
      </c>
      <c r="AK2099" t="s">
        <v>14</v>
      </c>
      <c r="AL2099">
        <v>2003</v>
      </c>
      <c r="AM2099">
        <v>21</v>
      </c>
      <c r="AN2099" t="s">
        <v>15</v>
      </c>
      <c r="AO2099" t="s">
        <v>79</v>
      </c>
    </row>
    <row r="2100" spans="1:41" x14ac:dyDescent="0.25">
      <c r="A2100">
        <f>MAX(A$8:A2099)+1</f>
        <v>2092</v>
      </c>
      <c r="B2100" s="2">
        <f>T2100</f>
        <v>12122</v>
      </c>
      <c r="C2100" s="2">
        <f>S2100</f>
        <v>3</v>
      </c>
      <c r="D2100" s="2" t="str">
        <f>AO2100</f>
        <v>LLIGUES ESTATALS /  /  / EST</v>
      </c>
      <c r="E2100" s="2">
        <f>U2100</f>
        <v>495.66666666666669</v>
      </c>
      <c r="F2100" s="2">
        <f>W2100</f>
        <v>1</v>
      </c>
      <c r="G2100" s="2">
        <f>X2100</f>
        <v>1</v>
      </c>
      <c r="H2100" s="2">
        <f>Y2100</f>
        <v>1</v>
      </c>
      <c r="I2100" s="3">
        <f>Z2100</f>
        <v>0</v>
      </c>
      <c r="J2100" s="3">
        <f>AA2100</f>
        <v>0</v>
      </c>
      <c r="K2100" s="3">
        <f>AB2100</f>
        <v>495.66666666666669</v>
      </c>
      <c r="L2100" s="3">
        <f>AC2100</f>
        <v>0</v>
      </c>
      <c r="M2100" s="3">
        <f>AD2100</f>
        <v>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3001</v>
      </c>
      <c r="S2100">
        <v>3</v>
      </c>
      <c r="T2100">
        <v>12122</v>
      </c>
      <c r="U2100">
        <v>495.66666666666669</v>
      </c>
      <c r="V2100" t="s">
        <v>11</v>
      </c>
      <c r="W2100">
        <v>1</v>
      </c>
      <c r="X2100">
        <v>1</v>
      </c>
      <c r="Y2100">
        <v>1</v>
      </c>
      <c r="Z2100">
        <v>0</v>
      </c>
      <c r="AA2100">
        <v>0</v>
      </c>
      <c r="AB2100">
        <v>495.66666666666669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 t="s">
        <v>751</v>
      </c>
      <c r="AJ2100" t="s">
        <v>731</v>
      </c>
      <c r="AK2100" t="s">
        <v>14</v>
      </c>
      <c r="AL2100">
        <v>2003</v>
      </c>
      <c r="AM2100">
        <v>21</v>
      </c>
      <c r="AN2100" t="s">
        <v>15</v>
      </c>
      <c r="AO2100" t="s">
        <v>1693</v>
      </c>
    </row>
    <row r="2101" spans="1:41" x14ac:dyDescent="0.25">
      <c r="A2101">
        <f>MAX(A$8:A2100)+1</f>
        <v>2093</v>
      </c>
      <c r="B2101" s="2">
        <f>T2101</f>
        <v>12122</v>
      </c>
      <c r="C2101" s="2">
        <f>S2101</f>
        <v>6</v>
      </c>
      <c r="D2101" s="2" t="str">
        <f>AO2101</f>
        <v>OP / VIC / ABS / CAT</v>
      </c>
      <c r="E2101" s="2">
        <f>U2101</f>
        <v>2</v>
      </c>
      <c r="F2101" s="2">
        <f>W2101</f>
        <v>0.25</v>
      </c>
      <c r="G2101" s="2">
        <f>X2101</f>
        <v>15</v>
      </c>
      <c r="H2101" s="2">
        <f>Y2101</f>
        <v>10</v>
      </c>
      <c r="I2101" s="3">
        <f>Z2101</f>
        <v>0</v>
      </c>
      <c r="J2101" s="3">
        <f>AA2101</f>
        <v>0</v>
      </c>
      <c r="K2101" s="3">
        <f>AB2101</f>
        <v>75</v>
      </c>
      <c r="L2101" s="3">
        <f>AC2101</f>
        <v>0</v>
      </c>
      <c r="M2101" s="3">
        <f>AD2101</f>
        <v>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3317</v>
      </c>
      <c r="S2101">
        <v>6</v>
      </c>
      <c r="T2101">
        <v>12122</v>
      </c>
      <c r="U2101">
        <v>2</v>
      </c>
      <c r="V2101" t="s">
        <v>22</v>
      </c>
      <c r="W2101">
        <v>0.25</v>
      </c>
      <c r="X2101">
        <v>15</v>
      </c>
      <c r="Y2101">
        <v>10</v>
      </c>
      <c r="Z2101">
        <v>0</v>
      </c>
      <c r="AA2101">
        <v>0</v>
      </c>
      <c r="AB2101">
        <v>75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 t="s">
        <v>751</v>
      </c>
      <c r="AJ2101" t="s">
        <v>731</v>
      </c>
      <c r="AK2101" t="s">
        <v>14</v>
      </c>
      <c r="AL2101">
        <v>2003</v>
      </c>
      <c r="AM2101">
        <v>21</v>
      </c>
      <c r="AN2101" t="s">
        <v>15</v>
      </c>
      <c r="AO2101" t="s">
        <v>186</v>
      </c>
    </row>
    <row r="2102" spans="1:41" x14ac:dyDescent="0.25">
      <c r="A2102">
        <f>MAX(A$8:A2101)+1</f>
        <v>2094</v>
      </c>
      <c r="B2102" s="2">
        <f>T2102</f>
        <v>12122</v>
      </c>
      <c r="C2102" s="2">
        <f>S2102</f>
        <v>152</v>
      </c>
      <c r="D2102" s="2" t="str">
        <f>AO2102</f>
        <v>OP / OLOT / ABS / CAT</v>
      </c>
      <c r="E2102" s="2">
        <f>U2102</f>
        <v>12</v>
      </c>
      <c r="F2102" s="2">
        <f>W2102</f>
        <v>0.25</v>
      </c>
      <c r="G2102" s="2">
        <f>X2102</f>
        <v>15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450</v>
      </c>
      <c r="L2102" s="3">
        <f>AC2102</f>
        <v>0</v>
      </c>
      <c r="M2102" s="3">
        <f>AD2102</f>
        <v>0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753</v>
      </c>
      <c r="S2102">
        <v>152</v>
      </c>
      <c r="T2102">
        <v>12122</v>
      </c>
      <c r="U2102">
        <v>12</v>
      </c>
      <c r="V2102" t="s">
        <v>22</v>
      </c>
      <c r="W2102">
        <v>0.25</v>
      </c>
      <c r="X2102">
        <v>15</v>
      </c>
      <c r="Y2102">
        <v>10</v>
      </c>
      <c r="Z2102">
        <v>0</v>
      </c>
      <c r="AA2102">
        <v>0</v>
      </c>
      <c r="AB2102">
        <v>450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 t="s">
        <v>751</v>
      </c>
      <c r="AJ2102" t="s">
        <v>731</v>
      </c>
      <c r="AK2102" t="s">
        <v>14</v>
      </c>
      <c r="AL2102">
        <v>2003</v>
      </c>
      <c r="AM2102">
        <v>21</v>
      </c>
      <c r="AN2102" t="s">
        <v>15</v>
      </c>
      <c r="AO2102" t="s">
        <v>198</v>
      </c>
    </row>
    <row r="2103" spans="1:41" x14ac:dyDescent="0.25">
      <c r="A2103">
        <f>MAX(A$8:A2102)+1</f>
        <v>2095</v>
      </c>
      <c r="B2103" s="2">
        <f>T2103</f>
        <v>12122</v>
      </c>
      <c r="C2103" s="2">
        <f>S2103</f>
        <v>76</v>
      </c>
      <c r="D2103" s="2" t="str">
        <f>AO2103</f>
        <v>TOR / ZON / ABS / EST</v>
      </c>
      <c r="E2103" s="2">
        <f>U2103</f>
        <v>3.5</v>
      </c>
      <c r="F2103" s="2">
        <f>W2103</f>
        <v>0.1</v>
      </c>
      <c r="G2103" s="2">
        <f>X2103</f>
        <v>15</v>
      </c>
      <c r="H2103" s="2">
        <f>Y2103</f>
        <v>10</v>
      </c>
      <c r="I2103" s="3">
        <f>Z2103</f>
        <v>0</v>
      </c>
      <c r="J2103" s="3">
        <f>AA2103</f>
        <v>0</v>
      </c>
      <c r="K2103" s="3">
        <f>AB2103</f>
        <v>52.500000000000007</v>
      </c>
      <c r="L2103" s="3">
        <f>AC2103</f>
        <v>0</v>
      </c>
      <c r="M2103" s="3">
        <f>AD2103</f>
        <v>0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3889</v>
      </c>
      <c r="S2103">
        <v>76</v>
      </c>
      <c r="T2103">
        <v>12122</v>
      </c>
      <c r="U2103">
        <v>3.5</v>
      </c>
      <c r="V2103" t="s">
        <v>3882</v>
      </c>
      <c r="W2103">
        <v>0.1</v>
      </c>
      <c r="X2103">
        <v>15</v>
      </c>
      <c r="Y2103">
        <v>10</v>
      </c>
      <c r="Z2103">
        <v>0</v>
      </c>
      <c r="AA2103">
        <v>0</v>
      </c>
      <c r="AB2103">
        <v>52.500000000000007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 t="s">
        <v>751</v>
      </c>
      <c r="AJ2103" t="s">
        <v>731</v>
      </c>
      <c r="AK2103" t="s">
        <v>14</v>
      </c>
      <c r="AL2103">
        <v>2003</v>
      </c>
      <c r="AM2103">
        <v>21</v>
      </c>
      <c r="AN2103" t="s">
        <v>15</v>
      </c>
      <c r="AO2103" t="s">
        <v>17</v>
      </c>
    </row>
    <row r="2104" spans="1:41" x14ac:dyDescent="0.25">
      <c r="A2104">
        <f>MAX(A$8:A2103)+1</f>
        <v>2096</v>
      </c>
      <c r="B2104" s="2">
        <f>T2104</f>
        <v>12122</v>
      </c>
      <c r="C2104" s="2">
        <f>S2104</f>
        <v>49</v>
      </c>
      <c r="D2104" s="2" t="str">
        <f>AO2104</f>
        <v>OP / CAT3F / SEN C / CAT</v>
      </c>
      <c r="E2104" s="2">
        <f>U2104</f>
        <v>8</v>
      </c>
      <c r="F2104" s="2">
        <f>W2104</f>
        <v>0.25</v>
      </c>
      <c r="G2104" s="2">
        <f>X2104</f>
        <v>15</v>
      </c>
      <c r="H2104" s="2">
        <f>Y2104</f>
        <v>10</v>
      </c>
      <c r="I2104" s="3">
        <f>Z2104</f>
        <v>0</v>
      </c>
      <c r="J2104" s="3">
        <f>AA2104</f>
        <v>0</v>
      </c>
      <c r="K2104" s="3">
        <f>AB2104</f>
        <v>300</v>
      </c>
      <c r="L2104" s="3">
        <f>AC2104</f>
        <v>0</v>
      </c>
      <c r="M2104" s="3">
        <f>AD2104</f>
        <v>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752</v>
      </c>
      <c r="S2104">
        <v>49</v>
      </c>
      <c r="T2104">
        <v>12122</v>
      </c>
      <c r="U2104">
        <v>8</v>
      </c>
      <c r="V2104" t="s">
        <v>4962</v>
      </c>
      <c r="W2104">
        <v>0.25</v>
      </c>
      <c r="X2104">
        <v>15</v>
      </c>
      <c r="Y2104">
        <v>10</v>
      </c>
      <c r="Z2104">
        <v>0</v>
      </c>
      <c r="AA2104">
        <v>0</v>
      </c>
      <c r="AB2104">
        <v>300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 t="s">
        <v>751</v>
      </c>
      <c r="AJ2104" t="s">
        <v>731</v>
      </c>
      <c r="AK2104" t="s">
        <v>14</v>
      </c>
      <c r="AL2104">
        <v>2003</v>
      </c>
      <c r="AM2104">
        <v>21</v>
      </c>
      <c r="AN2104" t="s">
        <v>15</v>
      </c>
      <c r="AO2104" t="s">
        <v>106</v>
      </c>
    </row>
    <row r="2105" spans="1:41" x14ac:dyDescent="0.25">
      <c r="A2105">
        <f>MAX(A$8:A2104)+1</f>
        <v>2097</v>
      </c>
      <c r="B2105" s="2">
        <f>T2105</f>
        <v>12122</v>
      </c>
      <c r="C2105" s="2">
        <f>S2105</f>
        <v>118</v>
      </c>
      <c r="D2105" s="2" t="str">
        <f>AO2105</f>
        <v>CAMP / CAT / COM / CAT</v>
      </c>
      <c r="E2105" s="2">
        <f>U2105</f>
        <v>2</v>
      </c>
      <c r="F2105" s="2">
        <f>W2105</f>
        <v>0.3</v>
      </c>
      <c r="G2105" s="2">
        <f>X2105</f>
        <v>15</v>
      </c>
      <c r="H2105" s="2">
        <f>Y2105</f>
        <v>10</v>
      </c>
      <c r="I2105" s="3">
        <f>Z2105</f>
        <v>0</v>
      </c>
      <c r="J2105" s="3">
        <f>AA2105</f>
        <v>0</v>
      </c>
      <c r="K2105" s="3">
        <f>AB2105</f>
        <v>90</v>
      </c>
      <c r="L2105" s="3">
        <f>AC2105</f>
        <v>0</v>
      </c>
      <c r="M2105" s="3">
        <f>AD2105</f>
        <v>0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5322</v>
      </c>
      <c r="S2105">
        <v>118</v>
      </c>
      <c r="T2105">
        <v>12122</v>
      </c>
      <c r="U2105">
        <v>2</v>
      </c>
      <c r="V2105" t="s">
        <v>5284</v>
      </c>
      <c r="W2105">
        <v>0.3</v>
      </c>
      <c r="X2105">
        <v>15</v>
      </c>
      <c r="Y2105">
        <v>10</v>
      </c>
      <c r="Z2105">
        <v>0</v>
      </c>
      <c r="AA2105">
        <v>0</v>
      </c>
      <c r="AB2105">
        <v>90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 t="s">
        <v>751</v>
      </c>
      <c r="AJ2105" t="s">
        <v>731</v>
      </c>
      <c r="AK2105" t="s">
        <v>14</v>
      </c>
      <c r="AL2105">
        <v>2003</v>
      </c>
      <c r="AM2105">
        <v>21</v>
      </c>
      <c r="AN2105" t="s">
        <v>15</v>
      </c>
      <c r="AO2105" t="s">
        <v>5311</v>
      </c>
    </row>
    <row r="2106" spans="1:41" x14ac:dyDescent="0.25">
      <c r="A2106">
        <f>MAX(A$8:A2105)+1</f>
        <v>2098</v>
      </c>
      <c r="B2106" s="2">
        <f>T2106</f>
        <v>12136</v>
      </c>
      <c r="C2106" s="2">
        <f>S2106</f>
        <v>154</v>
      </c>
      <c r="D2106" s="2" t="str">
        <f>AO2106</f>
        <v>OP / CAT1F / JUV B / CAT</v>
      </c>
      <c r="E2106" s="2">
        <f>U2106</f>
        <v>6.5</v>
      </c>
      <c r="F2106" s="2">
        <f>W2106</f>
        <v>0.4</v>
      </c>
      <c r="G2106" s="2">
        <f>X2106</f>
        <v>6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156</v>
      </c>
      <c r="L2106" s="3">
        <f>AC2106</f>
        <v>156</v>
      </c>
      <c r="M2106" s="3">
        <f>AD2106</f>
        <v>156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3754</v>
      </c>
      <c r="S2106">
        <v>154</v>
      </c>
      <c r="T2106">
        <v>12136</v>
      </c>
      <c r="U2106">
        <v>6.5</v>
      </c>
      <c r="V2106" t="s">
        <v>22</v>
      </c>
      <c r="W2106">
        <v>0.4</v>
      </c>
      <c r="X2106">
        <v>6</v>
      </c>
      <c r="Y2106">
        <v>10</v>
      </c>
      <c r="Z2106">
        <v>0</v>
      </c>
      <c r="AA2106">
        <v>0</v>
      </c>
      <c r="AB2106">
        <v>156</v>
      </c>
      <c r="AC2106">
        <v>156</v>
      </c>
      <c r="AD2106">
        <v>156</v>
      </c>
      <c r="AE2106">
        <v>0</v>
      </c>
      <c r="AF2106">
        <v>0</v>
      </c>
      <c r="AG2106">
        <v>0</v>
      </c>
      <c r="AH2106">
        <v>0</v>
      </c>
      <c r="AI2106" t="s">
        <v>3755</v>
      </c>
      <c r="AJ2106" t="s">
        <v>532</v>
      </c>
      <c r="AK2106" t="s">
        <v>14</v>
      </c>
      <c r="AL2106">
        <v>2007</v>
      </c>
      <c r="AM2106">
        <v>17</v>
      </c>
      <c r="AN2106" t="s">
        <v>29</v>
      </c>
      <c r="AO2106" t="s">
        <v>73</v>
      </c>
    </row>
    <row r="2107" spans="1:41" x14ac:dyDescent="0.25">
      <c r="A2107">
        <f>MAX(A$8:A2106)+1</f>
        <v>2099</v>
      </c>
      <c r="B2107" s="2">
        <f>T2107</f>
        <v>12136</v>
      </c>
      <c r="C2107" s="2">
        <f>S2107</f>
        <v>156</v>
      </c>
      <c r="D2107" s="2" t="str">
        <f>AO2107</f>
        <v>OP / CAT2F / JUV B / CAT</v>
      </c>
      <c r="E2107" s="2">
        <f>U2107</f>
        <v>6.5</v>
      </c>
      <c r="F2107" s="2">
        <f>W2107</f>
        <v>0.4</v>
      </c>
      <c r="G2107" s="2">
        <f>X2107</f>
        <v>6</v>
      </c>
      <c r="H2107" s="2">
        <f>Y2107</f>
        <v>10</v>
      </c>
      <c r="I2107" s="3">
        <f>Z2107</f>
        <v>0</v>
      </c>
      <c r="J2107" s="3">
        <f>AA2107</f>
        <v>0</v>
      </c>
      <c r="K2107" s="3">
        <f>AB2107</f>
        <v>156</v>
      </c>
      <c r="L2107" s="3">
        <f>AC2107</f>
        <v>156</v>
      </c>
      <c r="M2107" s="3">
        <f>AD2107</f>
        <v>156</v>
      </c>
      <c r="N2107" s="3">
        <f>AE2107</f>
        <v>0</v>
      </c>
      <c r="O2107" s="3">
        <f>AF2107</f>
        <v>0</v>
      </c>
      <c r="P2107" s="3">
        <f>AG2107</f>
        <v>0</v>
      </c>
      <c r="Q2107" s="3">
        <f>AH2107</f>
        <v>0</v>
      </c>
      <c r="R2107" t="s">
        <v>4492</v>
      </c>
      <c r="S2107">
        <v>156</v>
      </c>
      <c r="T2107">
        <v>12136</v>
      </c>
      <c r="U2107">
        <v>6.5</v>
      </c>
      <c r="V2107" t="s">
        <v>4225</v>
      </c>
      <c r="W2107">
        <v>0.4</v>
      </c>
      <c r="X2107">
        <v>6</v>
      </c>
      <c r="Y2107">
        <v>10</v>
      </c>
      <c r="Z2107">
        <v>0</v>
      </c>
      <c r="AA2107">
        <v>0</v>
      </c>
      <c r="AB2107">
        <v>156</v>
      </c>
      <c r="AC2107">
        <v>156</v>
      </c>
      <c r="AD2107">
        <v>156</v>
      </c>
      <c r="AE2107">
        <v>0</v>
      </c>
      <c r="AF2107">
        <v>0</v>
      </c>
      <c r="AG2107">
        <v>0</v>
      </c>
      <c r="AH2107">
        <v>0</v>
      </c>
      <c r="AI2107" t="s">
        <v>3755</v>
      </c>
      <c r="AJ2107" t="s">
        <v>532</v>
      </c>
      <c r="AK2107" t="s">
        <v>14</v>
      </c>
      <c r="AL2107">
        <v>2007</v>
      </c>
      <c r="AM2107">
        <v>17</v>
      </c>
      <c r="AN2107" t="s">
        <v>29</v>
      </c>
      <c r="AO2107" t="s">
        <v>72</v>
      </c>
    </row>
    <row r="2108" spans="1:41" x14ac:dyDescent="0.25">
      <c r="A2108">
        <f>MAX(A$8:A2107)+1</f>
        <v>2100</v>
      </c>
      <c r="B2108" s="2">
        <f>T2108</f>
        <v>12169</v>
      </c>
      <c r="C2108" s="2">
        <f>S2108</f>
        <v>132</v>
      </c>
      <c r="D2108" s="2" t="str">
        <f>AO2108</f>
        <v>CAMP / ESP / JUV / EST</v>
      </c>
      <c r="E2108" s="2">
        <f>U2108</f>
        <v>2</v>
      </c>
      <c r="F2108" s="2">
        <f>W2108</f>
        <v>4</v>
      </c>
      <c r="G2108" s="2">
        <f>X2108</f>
        <v>6</v>
      </c>
      <c r="H2108" s="2">
        <f>Y2108</f>
        <v>10</v>
      </c>
      <c r="I2108" s="3">
        <f>Z2108</f>
        <v>0</v>
      </c>
      <c r="J2108" s="3">
        <f>AA2108</f>
        <v>0</v>
      </c>
      <c r="K2108" s="3">
        <f>AB2108</f>
        <v>0</v>
      </c>
      <c r="L2108" s="3">
        <f>AC2108</f>
        <v>0</v>
      </c>
      <c r="M2108" s="3">
        <f>AD2108</f>
        <v>480</v>
      </c>
      <c r="N2108" s="3">
        <f>AE2108</f>
        <v>0</v>
      </c>
      <c r="O2108" s="3">
        <f>AF2108</f>
        <v>0</v>
      </c>
      <c r="P2108" s="3">
        <f>AG2108</f>
        <v>0</v>
      </c>
      <c r="Q2108" s="3">
        <f>AH2108</f>
        <v>0</v>
      </c>
      <c r="R2108" t="s">
        <v>2709</v>
      </c>
      <c r="S2108">
        <v>132</v>
      </c>
      <c r="T2108">
        <v>12169</v>
      </c>
      <c r="U2108">
        <v>2</v>
      </c>
      <c r="V2108" t="s">
        <v>11</v>
      </c>
      <c r="W2108">
        <v>4</v>
      </c>
      <c r="X2108">
        <v>6</v>
      </c>
      <c r="Y2108">
        <v>10</v>
      </c>
      <c r="Z2108">
        <v>0</v>
      </c>
      <c r="AA2108">
        <v>0</v>
      </c>
      <c r="AB2108">
        <v>0</v>
      </c>
      <c r="AC2108">
        <v>0</v>
      </c>
      <c r="AD2108">
        <v>480</v>
      </c>
      <c r="AE2108">
        <v>0</v>
      </c>
      <c r="AF2108">
        <v>0</v>
      </c>
      <c r="AG2108">
        <v>0</v>
      </c>
      <c r="AH2108">
        <v>0</v>
      </c>
      <c r="AI2108" t="s">
        <v>1007</v>
      </c>
      <c r="AJ2108" t="s">
        <v>955</v>
      </c>
      <c r="AK2108" t="s">
        <v>14</v>
      </c>
      <c r="AL2108">
        <v>2006</v>
      </c>
      <c r="AM2108">
        <v>18</v>
      </c>
      <c r="AN2108" t="s">
        <v>21</v>
      </c>
      <c r="AO2108" t="s">
        <v>32</v>
      </c>
    </row>
    <row r="2109" spans="1:41" x14ac:dyDescent="0.25">
      <c r="A2109">
        <f>MAX(A$8:A2108)+1</f>
        <v>2101</v>
      </c>
      <c r="B2109" s="2">
        <f>T2109</f>
        <v>12169</v>
      </c>
      <c r="C2109" s="2">
        <f>S2109</f>
        <v>3</v>
      </c>
      <c r="D2109" s="2" t="str">
        <f>AO2109</f>
        <v>LLIGUES ESTATALS /  /  / EST</v>
      </c>
      <c r="E2109" s="2">
        <f>U2109</f>
        <v>512.95000000000005</v>
      </c>
      <c r="F2109" s="2">
        <f>W2109</f>
        <v>1</v>
      </c>
      <c r="G2109" s="2">
        <f>X2109</f>
        <v>1</v>
      </c>
      <c r="H2109" s="2">
        <f>Y2109</f>
        <v>1</v>
      </c>
      <c r="I2109" s="3">
        <f>Z2109</f>
        <v>0</v>
      </c>
      <c r="J2109" s="3">
        <f>AA2109</f>
        <v>0</v>
      </c>
      <c r="K2109" s="3">
        <f>AB2109</f>
        <v>512.95000000000005</v>
      </c>
      <c r="L2109" s="3">
        <f>AC2109</f>
        <v>0</v>
      </c>
      <c r="M2109" s="3">
        <f>AD2109</f>
        <v>0</v>
      </c>
      <c r="N2109" s="3">
        <f>AE2109</f>
        <v>0</v>
      </c>
      <c r="O2109" s="3">
        <f>AF2109</f>
        <v>0</v>
      </c>
      <c r="P2109" s="3">
        <f>AG2109</f>
        <v>0</v>
      </c>
      <c r="Q2109" s="3">
        <f>AH2109</f>
        <v>0</v>
      </c>
      <c r="R2109" t="s">
        <v>3002</v>
      </c>
      <c r="S2109">
        <v>3</v>
      </c>
      <c r="T2109">
        <v>12169</v>
      </c>
      <c r="U2109">
        <v>512.95000000000005</v>
      </c>
      <c r="V2109" t="s">
        <v>11</v>
      </c>
      <c r="W2109">
        <v>1</v>
      </c>
      <c r="X2109">
        <v>1</v>
      </c>
      <c r="Y2109">
        <v>1</v>
      </c>
      <c r="Z2109">
        <v>0</v>
      </c>
      <c r="AA2109">
        <v>0</v>
      </c>
      <c r="AB2109">
        <v>512.95000000000005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 t="s">
        <v>1007</v>
      </c>
      <c r="AJ2109" t="s">
        <v>955</v>
      </c>
      <c r="AK2109" t="s">
        <v>14</v>
      </c>
      <c r="AL2109">
        <v>2006</v>
      </c>
      <c r="AM2109">
        <v>18</v>
      </c>
      <c r="AN2109" t="s">
        <v>21</v>
      </c>
      <c r="AO2109" t="s">
        <v>1693</v>
      </c>
    </row>
    <row r="2110" spans="1:41" x14ac:dyDescent="0.25">
      <c r="A2110">
        <f>MAX(A$8:A2109)+1</f>
        <v>2102</v>
      </c>
      <c r="B2110" s="2">
        <f>T2110</f>
        <v>12169</v>
      </c>
      <c r="C2110" s="2">
        <f>S2110</f>
        <v>17</v>
      </c>
      <c r="D2110" s="2" t="str">
        <f>AO2110</f>
        <v>OP / CAT1F / JUV A / CAT</v>
      </c>
      <c r="E2110" s="2">
        <f>U2110</f>
        <v>8</v>
      </c>
      <c r="F2110" s="2">
        <f>W2110</f>
        <v>1</v>
      </c>
      <c r="G2110" s="2">
        <f>X2110</f>
        <v>6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480</v>
      </c>
      <c r="L2110" s="3">
        <f>AC2110</f>
        <v>480</v>
      </c>
      <c r="M2110" s="3">
        <f>AD2110</f>
        <v>480</v>
      </c>
      <c r="N2110" s="3">
        <f>AE2110</f>
        <v>0</v>
      </c>
      <c r="O2110" s="3">
        <f>AF2110</f>
        <v>0</v>
      </c>
      <c r="P2110" s="3">
        <f>AG2110</f>
        <v>0</v>
      </c>
      <c r="Q2110" s="3">
        <f>AH2110</f>
        <v>0</v>
      </c>
      <c r="R2110" t="s">
        <v>3732</v>
      </c>
      <c r="S2110">
        <v>17</v>
      </c>
      <c r="T2110">
        <v>12169</v>
      </c>
      <c r="U2110">
        <v>8</v>
      </c>
      <c r="V2110" t="s">
        <v>22</v>
      </c>
      <c r="W2110">
        <v>1</v>
      </c>
      <c r="X2110">
        <v>6</v>
      </c>
      <c r="Y2110">
        <v>10</v>
      </c>
      <c r="Z2110">
        <v>0</v>
      </c>
      <c r="AA2110">
        <v>0</v>
      </c>
      <c r="AB2110">
        <v>480</v>
      </c>
      <c r="AC2110">
        <v>480</v>
      </c>
      <c r="AD2110">
        <v>480</v>
      </c>
      <c r="AE2110">
        <v>0</v>
      </c>
      <c r="AF2110">
        <v>0</v>
      </c>
      <c r="AG2110">
        <v>0</v>
      </c>
      <c r="AH2110">
        <v>0</v>
      </c>
      <c r="AI2110" t="s">
        <v>1007</v>
      </c>
      <c r="AJ2110" t="s">
        <v>955</v>
      </c>
      <c r="AK2110" t="s">
        <v>14</v>
      </c>
      <c r="AL2110">
        <v>2006</v>
      </c>
      <c r="AM2110">
        <v>18</v>
      </c>
      <c r="AN2110" t="s">
        <v>21</v>
      </c>
      <c r="AO2110" t="s">
        <v>233</v>
      </c>
    </row>
    <row r="2111" spans="1:41" x14ac:dyDescent="0.25">
      <c r="A2111">
        <f>MAX(A$8:A2110)+1</f>
        <v>2103</v>
      </c>
      <c r="B2111" s="2">
        <f>T2111</f>
        <v>12169</v>
      </c>
      <c r="C2111" s="2">
        <f>S2111</f>
        <v>78</v>
      </c>
      <c r="D2111" s="2" t="str">
        <f>AO2111</f>
        <v>TOR / ZON / JUV / EST</v>
      </c>
      <c r="E2111" s="2">
        <f>U2111</f>
        <v>13</v>
      </c>
      <c r="F2111" s="2">
        <f>W2111</f>
        <v>2</v>
      </c>
      <c r="G2111" s="2">
        <f>X2111</f>
        <v>6</v>
      </c>
      <c r="H2111" s="2">
        <f>Y2111</f>
        <v>10</v>
      </c>
      <c r="I2111" s="3">
        <f>Z2111</f>
        <v>0</v>
      </c>
      <c r="J2111" s="3">
        <f>AA2111</f>
        <v>0</v>
      </c>
      <c r="K2111" s="3">
        <f>AB2111</f>
        <v>0</v>
      </c>
      <c r="L2111" s="3">
        <f>AC2111</f>
        <v>1560</v>
      </c>
      <c r="M2111" s="3">
        <f>AD2111</f>
        <v>1560</v>
      </c>
      <c r="N2111" s="3">
        <f>AE2111</f>
        <v>0</v>
      </c>
      <c r="O2111" s="3">
        <f>AF2111</f>
        <v>0</v>
      </c>
      <c r="P2111" s="3">
        <f>AG2111</f>
        <v>0</v>
      </c>
      <c r="Q2111" s="3">
        <f>AH2111</f>
        <v>0</v>
      </c>
      <c r="R2111" t="s">
        <v>2112</v>
      </c>
      <c r="S2111">
        <v>78</v>
      </c>
      <c r="T2111">
        <v>12169</v>
      </c>
      <c r="U2111">
        <v>13</v>
      </c>
      <c r="V2111" t="s">
        <v>3882</v>
      </c>
      <c r="W2111">
        <v>2</v>
      </c>
      <c r="X2111">
        <v>6</v>
      </c>
      <c r="Y2111">
        <v>10</v>
      </c>
      <c r="Z2111">
        <v>0</v>
      </c>
      <c r="AA2111">
        <v>0</v>
      </c>
      <c r="AB2111">
        <v>0</v>
      </c>
      <c r="AC2111">
        <v>1560</v>
      </c>
      <c r="AD2111">
        <v>1560</v>
      </c>
      <c r="AE2111">
        <v>0</v>
      </c>
      <c r="AF2111">
        <v>0</v>
      </c>
      <c r="AG2111">
        <v>0</v>
      </c>
      <c r="AH2111">
        <v>0</v>
      </c>
      <c r="AI2111" t="s">
        <v>1007</v>
      </c>
      <c r="AJ2111" t="s">
        <v>955</v>
      </c>
      <c r="AK2111" t="s">
        <v>14</v>
      </c>
      <c r="AL2111">
        <v>2006</v>
      </c>
      <c r="AM2111">
        <v>18</v>
      </c>
      <c r="AN2111" t="s">
        <v>21</v>
      </c>
      <c r="AO2111" t="s">
        <v>39</v>
      </c>
    </row>
    <row r="2112" spans="1:41" x14ac:dyDescent="0.25">
      <c r="A2112">
        <f>MAX(A$8:A2111)+1</f>
        <v>2104</v>
      </c>
      <c r="B2112" s="2">
        <f>T2112</f>
        <v>12169</v>
      </c>
      <c r="C2112" s="2">
        <f>S2112</f>
        <v>120</v>
      </c>
      <c r="D2112" s="2" t="str">
        <f>AO2112</f>
        <v>CAMP / CAT / JUV / CAT</v>
      </c>
      <c r="E2112" s="2">
        <f>U2112</f>
        <v>2</v>
      </c>
      <c r="F2112" s="2">
        <f>W2112</f>
        <v>2</v>
      </c>
      <c r="G2112" s="2">
        <f>X2112</f>
        <v>6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0</v>
      </c>
      <c r="L2112" s="3">
        <f>AC2112</f>
        <v>0</v>
      </c>
      <c r="M2112" s="3">
        <f>AD2112</f>
        <v>240</v>
      </c>
      <c r="N2112" s="3">
        <f>AE2112</f>
        <v>0</v>
      </c>
      <c r="O2112" s="3">
        <f>AF2112</f>
        <v>0</v>
      </c>
      <c r="P2112" s="3">
        <f>AG2112</f>
        <v>0</v>
      </c>
      <c r="Q2112" s="3">
        <f>AH2112</f>
        <v>0</v>
      </c>
      <c r="R2112" t="s">
        <v>2317</v>
      </c>
      <c r="S2112">
        <v>120</v>
      </c>
      <c r="T2112">
        <v>12169</v>
      </c>
      <c r="U2112">
        <v>2</v>
      </c>
      <c r="V2112" t="s">
        <v>4113</v>
      </c>
      <c r="W2112">
        <v>2</v>
      </c>
      <c r="X2112">
        <v>6</v>
      </c>
      <c r="Y2112">
        <v>10</v>
      </c>
      <c r="Z2112">
        <v>0</v>
      </c>
      <c r="AA2112">
        <v>0</v>
      </c>
      <c r="AB2112">
        <v>0</v>
      </c>
      <c r="AC2112">
        <v>0</v>
      </c>
      <c r="AD2112">
        <v>240</v>
      </c>
      <c r="AE2112">
        <v>0</v>
      </c>
      <c r="AF2112">
        <v>0</v>
      </c>
      <c r="AG2112">
        <v>0</v>
      </c>
      <c r="AH2112">
        <v>0</v>
      </c>
      <c r="AI2112" t="s">
        <v>1007</v>
      </c>
      <c r="AJ2112" t="s">
        <v>955</v>
      </c>
      <c r="AK2112" t="s">
        <v>14</v>
      </c>
      <c r="AL2112">
        <v>2006</v>
      </c>
      <c r="AM2112">
        <v>18</v>
      </c>
      <c r="AN2112" t="s">
        <v>21</v>
      </c>
      <c r="AO2112" t="s">
        <v>31</v>
      </c>
    </row>
    <row r="2113" spans="1:41" x14ac:dyDescent="0.25">
      <c r="A2113">
        <f>MAX(A$8:A2112)+1</f>
        <v>2105</v>
      </c>
      <c r="B2113" s="2">
        <f>T2113</f>
        <v>12169</v>
      </c>
      <c r="C2113" s="2">
        <f>S2113</f>
        <v>31</v>
      </c>
      <c r="D2113" s="2" t="str">
        <f>AO2113</f>
        <v>OP / CAT2F / JUV A / CAT</v>
      </c>
      <c r="E2113" s="2">
        <f>U2113</f>
        <v>16</v>
      </c>
      <c r="F2113" s="2">
        <f>W2113</f>
        <v>1</v>
      </c>
      <c r="G2113" s="2">
        <f>X2113</f>
        <v>6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960</v>
      </c>
      <c r="L2113" s="3">
        <f>AC2113</f>
        <v>960</v>
      </c>
      <c r="M2113" s="3">
        <f>AD2113</f>
        <v>960</v>
      </c>
      <c r="N2113" s="3">
        <f>AE2113</f>
        <v>0</v>
      </c>
      <c r="O2113" s="3">
        <f>AF2113</f>
        <v>0</v>
      </c>
      <c r="P2113" s="3">
        <f>AG2113</f>
        <v>0</v>
      </c>
      <c r="Q2113" s="3">
        <f>AH2113</f>
        <v>0</v>
      </c>
      <c r="R2113" t="s">
        <v>4466</v>
      </c>
      <c r="S2113">
        <v>31</v>
      </c>
      <c r="T2113">
        <v>12169</v>
      </c>
      <c r="U2113">
        <v>16</v>
      </c>
      <c r="V2113" t="s">
        <v>4225</v>
      </c>
      <c r="W2113">
        <v>1</v>
      </c>
      <c r="X2113">
        <v>6</v>
      </c>
      <c r="Y2113">
        <v>10</v>
      </c>
      <c r="Z2113">
        <v>0</v>
      </c>
      <c r="AA2113">
        <v>0</v>
      </c>
      <c r="AB2113">
        <v>960</v>
      </c>
      <c r="AC2113">
        <v>960</v>
      </c>
      <c r="AD2113">
        <v>960</v>
      </c>
      <c r="AE2113">
        <v>0</v>
      </c>
      <c r="AF2113">
        <v>0</v>
      </c>
      <c r="AG2113">
        <v>0</v>
      </c>
      <c r="AH2113">
        <v>0</v>
      </c>
      <c r="AI2113" t="s">
        <v>1007</v>
      </c>
      <c r="AJ2113" t="s">
        <v>955</v>
      </c>
      <c r="AK2113" t="s">
        <v>14</v>
      </c>
      <c r="AL2113">
        <v>2006</v>
      </c>
      <c r="AM2113">
        <v>18</v>
      </c>
      <c r="AN2113" t="s">
        <v>21</v>
      </c>
      <c r="AO2113" t="s">
        <v>34</v>
      </c>
    </row>
    <row r="2114" spans="1:41" x14ac:dyDescent="0.25">
      <c r="A2114">
        <f>MAX(A$8:A2113)+1</f>
        <v>2106</v>
      </c>
      <c r="B2114" s="2">
        <f>T2114</f>
        <v>12169</v>
      </c>
      <c r="C2114" s="2">
        <f>S2114</f>
        <v>88</v>
      </c>
      <c r="D2114" s="2" t="str">
        <f>AO2114</f>
        <v>TOR / EST / JUV / EST</v>
      </c>
      <c r="E2114" s="2">
        <f>U2114</f>
        <v>3</v>
      </c>
      <c r="F2114" s="2">
        <f>W2114</f>
        <v>4</v>
      </c>
      <c r="G2114" s="2">
        <f>X2114</f>
        <v>6</v>
      </c>
      <c r="H2114" s="2">
        <f>Y2114</f>
        <v>10</v>
      </c>
      <c r="I2114" s="3">
        <f>Z2114</f>
        <v>0</v>
      </c>
      <c r="J2114" s="3">
        <f>AA2114</f>
        <v>0</v>
      </c>
      <c r="K2114" s="3">
        <f>AB2114</f>
        <v>0</v>
      </c>
      <c r="L2114" s="3">
        <f>AC2114</f>
        <v>720</v>
      </c>
      <c r="M2114" s="3">
        <f>AD2114</f>
        <v>720</v>
      </c>
      <c r="N2114" s="3">
        <f>AE2114</f>
        <v>0</v>
      </c>
      <c r="O2114" s="3">
        <f>AF2114</f>
        <v>0</v>
      </c>
      <c r="P2114" s="3">
        <f>AG2114</f>
        <v>0</v>
      </c>
      <c r="Q2114" s="3">
        <f>AH2114</f>
        <v>0</v>
      </c>
      <c r="R2114" t="s">
        <v>4791</v>
      </c>
      <c r="S2114">
        <v>88</v>
      </c>
      <c r="T2114">
        <v>12169</v>
      </c>
      <c r="U2114">
        <v>3</v>
      </c>
      <c r="V2114" t="s">
        <v>2462</v>
      </c>
      <c r="W2114">
        <v>4</v>
      </c>
      <c r="X2114">
        <v>6</v>
      </c>
      <c r="Y2114">
        <v>10</v>
      </c>
      <c r="Z2114">
        <v>0</v>
      </c>
      <c r="AA2114">
        <v>0</v>
      </c>
      <c r="AB2114">
        <v>0</v>
      </c>
      <c r="AC2114">
        <v>720</v>
      </c>
      <c r="AD2114">
        <v>720</v>
      </c>
      <c r="AE2114">
        <v>0</v>
      </c>
      <c r="AF2114">
        <v>0</v>
      </c>
      <c r="AG2114">
        <v>0</v>
      </c>
      <c r="AH2114">
        <v>0</v>
      </c>
      <c r="AI2114" t="s">
        <v>1007</v>
      </c>
      <c r="AJ2114" t="s">
        <v>955</v>
      </c>
      <c r="AK2114" t="s">
        <v>14</v>
      </c>
      <c r="AL2114">
        <v>2006</v>
      </c>
      <c r="AM2114">
        <v>18</v>
      </c>
      <c r="AN2114" t="s">
        <v>21</v>
      </c>
      <c r="AO2114" t="s">
        <v>99</v>
      </c>
    </row>
    <row r="2115" spans="1:41" x14ac:dyDescent="0.25">
      <c r="A2115">
        <f>MAX(A$8:A2114)+1</f>
        <v>2107</v>
      </c>
      <c r="B2115" s="2">
        <f>T2115</f>
        <v>12169</v>
      </c>
      <c r="C2115" s="2">
        <f>S2115</f>
        <v>48</v>
      </c>
      <c r="D2115" s="2" t="str">
        <f>AO2115</f>
        <v>OP / CAT3F / SEN B / CAT</v>
      </c>
      <c r="E2115" s="2">
        <f>U2115</f>
        <v>10</v>
      </c>
      <c r="F2115" s="2">
        <f>W2115</f>
        <v>0.5</v>
      </c>
      <c r="G2115" s="2">
        <f>X2115</f>
        <v>15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750</v>
      </c>
      <c r="L2115" s="3">
        <f>AC2115</f>
        <v>750</v>
      </c>
      <c r="M2115" s="3">
        <f>AD2115</f>
        <v>750</v>
      </c>
      <c r="N2115" s="3">
        <f>AE2115</f>
        <v>0</v>
      </c>
      <c r="O2115" s="3">
        <f>AF2115</f>
        <v>0</v>
      </c>
      <c r="P2115" s="3">
        <f>AG2115</f>
        <v>0</v>
      </c>
      <c r="Q2115" s="3">
        <f>AH2115</f>
        <v>0</v>
      </c>
      <c r="R2115" t="s">
        <v>4978</v>
      </c>
      <c r="S2115">
        <v>48</v>
      </c>
      <c r="T2115">
        <v>12169</v>
      </c>
      <c r="U2115">
        <v>10</v>
      </c>
      <c r="V2115" t="s">
        <v>4962</v>
      </c>
      <c r="W2115">
        <v>0.5</v>
      </c>
      <c r="X2115">
        <v>15</v>
      </c>
      <c r="Y2115">
        <v>10</v>
      </c>
      <c r="Z2115">
        <v>0</v>
      </c>
      <c r="AA2115">
        <v>0</v>
      </c>
      <c r="AB2115">
        <v>750</v>
      </c>
      <c r="AC2115">
        <v>750</v>
      </c>
      <c r="AD2115">
        <v>750</v>
      </c>
      <c r="AE2115">
        <v>0</v>
      </c>
      <c r="AF2115">
        <v>0</v>
      </c>
      <c r="AG2115">
        <v>0</v>
      </c>
      <c r="AH2115">
        <v>0</v>
      </c>
      <c r="AI2115" t="s">
        <v>1007</v>
      </c>
      <c r="AJ2115" t="s">
        <v>955</v>
      </c>
      <c r="AK2115" t="s">
        <v>14</v>
      </c>
      <c r="AL2115">
        <v>2006</v>
      </c>
      <c r="AM2115">
        <v>18</v>
      </c>
      <c r="AN2115" t="s">
        <v>21</v>
      </c>
      <c r="AO2115" t="s">
        <v>35</v>
      </c>
    </row>
    <row r="2116" spans="1:41" x14ac:dyDescent="0.25">
      <c r="A2116">
        <f>MAX(A$8:A2115)+1</f>
        <v>2108</v>
      </c>
      <c r="B2116" s="2">
        <f>T2116</f>
        <v>12169</v>
      </c>
      <c r="C2116" s="2">
        <f>S2116</f>
        <v>60</v>
      </c>
      <c r="D2116" s="2" t="str">
        <f>AO2116</f>
        <v>OPC / BON3F / JUV / CAT</v>
      </c>
      <c r="E2116" s="2">
        <f>U2116</f>
        <v>5</v>
      </c>
      <c r="F2116" s="2">
        <f>W2116</f>
        <v>1</v>
      </c>
      <c r="G2116" s="2">
        <f>X2116</f>
        <v>6</v>
      </c>
      <c r="H2116" s="2">
        <f>Y2116</f>
        <v>10</v>
      </c>
      <c r="I2116" s="3">
        <f>Z2116</f>
        <v>0</v>
      </c>
      <c r="J2116" s="3">
        <f>AA2116</f>
        <v>0</v>
      </c>
      <c r="K2116" s="3">
        <f>AB2116</f>
        <v>0</v>
      </c>
      <c r="L2116" s="3">
        <f>AC2116</f>
        <v>0</v>
      </c>
      <c r="M2116" s="3">
        <f>AD2116</f>
        <v>300</v>
      </c>
      <c r="N2116" s="3">
        <f>AE2116</f>
        <v>0</v>
      </c>
      <c r="O2116" s="3">
        <f>AF2116</f>
        <v>0</v>
      </c>
      <c r="P2116" s="3">
        <f>AG2116</f>
        <v>0</v>
      </c>
      <c r="Q2116" s="3">
        <f>AH2116</f>
        <v>0</v>
      </c>
      <c r="R2116" t="s">
        <v>5233</v>
      </c>
      <c r="S2116">
        <v>60</v>
      </c>
      <c r="T2116">
        <v>12169</v>
      </c>
      <c r="U2116">
        <v>5</v>
      </c>
      <c r="V2116" t="s">
        <v>4962</v>
      </c>
      <c r="W2116">
        <v>1</v>
      </c>
      <c r="X2116">
        <v>6</v>
      </c>
      <c r="Y2116">
        <v>10</v>
      </c>
      <c r="Z2116">
        <v>0</v>
      </c>
      <c r="AA2116">
        <v>0</v>
      </c>
      <c r="AB2116">
        <v>0</v>
      </c>
      <c r="AC2116">
        <v>0</v>
      </c>
      <c r="AD2116">
        <v>300</v>
      </c>
      <c r="AE2116">
        <v>0</v>
      </c>
      <c r="AF2116">
        <v>0</v>
      </c>
      <c r="AG2116">
        <v>0</v>
      </c>
      <c r="AH2116">
        <v>0</v>
      </c>
      <c r="AI2116" t="s">
        <v>1007</v>
      </c>
      <c r="AJ2116" t="s">
        <v>955</v>
      </c>
      <c r="AK2116" t="s">
        <v>14</v>
      </c>
      <c r="AL2116">
        <v>2006</v>
      </c>
      <c r="AM2116">
        <v>18</v>
      </c>
      <c r="AN2116" t="s">
        <v>21</v>
      </c>
      <c r="AO2116" t="s">
        <v>37</v>
      </c>
    </row>
    <row r="2117" spans="1:41" x14ac:dyDescent="0.25">
      <c r="A2117">
        <f>MAX(A$8:A2116)+1</f>
        <v>2109</v>
      </c>
      <c r="B2117" s="2">
        <f>T2117</f>
        <v>12169</v>
      </c>
      <c r="C2117" s="2">
        <f>S2117</f>
        <v>118</v>
      </c>
      <c r="D2117" s="2" t="str">
        <f>AO2117</f>
        <v>CAMP / CAT / COM / CAT</v>
      </c>
      <c r="E2117" s="2">
        <f>U2117</f>
        <v>12</v>
      </c>
      <c r="F2117" s="2">
        <f>W2117</f>
        <v>0.3</v>
      </c>
      <c r="G2117" s="2">
        <f>X2117</f>
        <v>15</v>
      </c>
      <c r="H2117" s="2">
        <f>Y2117</f>
        <v>10</v>
      </c>
      <c r="I2117" s="3">
        <f>Z2117</f>
        <v>0</v>
      </c>
      <c r="J2117" s="3">
        <f>AA2117</f>
        <v>0</v>
      </c>
      <c r="K2117" s="3">
        <f>AB2117</f>
        <v>539.99999999999989</v>
      </c>
      <c r="L2117" s="3">
        <f>AC2117</f>
        <v>0</v>
      </c>
      <c r="M2117" s="3">
        <f>AD2117</f>
        <v>0</v>
      </c>
      <c r="N2117" s="3">
        <f>AE2117</f>
        <v>0</v>
      </c>
      <c r="O2117" s="3">
        <f>AF2117</f>
        <v>0</v>
      </c>
      <c r="P2117" s="3">
        <f>AG2117</f>
        <v>0</v>
      </c>
      <c r="Q2117" s="3">
        <f>AH2117</f>
        <v>0</v>
      </c>
      <c r="R2117" t="s">
        <v>5313</v>
      </c>
      <c r="S2117">
        <v>118</v>
      </c>
      <c r="T2117">
        <v>12169</v>
      </c>
      <c r="U2117">
        <v>12</v>
      </c>
      <c r="V2117" t="s">
        <v>5284</v>
      </c>
      <c r="W2117">
        <v>0.3</v>
      </c>
      <c r="X2117">
        <v>15</v>
      </c>
      <c r="Y2117">
        <v>10</v>
      </c>
      <c r="Z2117">
        <v>0</v>
      </c>
      <c r="AA2117">
        <v>0</v>
      </c>
      <c r="AB2117">
        <v>539.99999999999989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 t="s">
        <v>1007</v>
      </c>
      <c r="AJ2117" t="s">
        <v>955</v>
      </c>
      <c r="AK2117" t="s">
        <v>14</v>
      </c>
      <c r="AL2117">
        <v>2006</v>
      </c>
      <c r="AM2117">
        <v>18</v>
      </c>
      <c r="AN2117" t="s">
        <v>21</v>
      </c>
      <c r="AO2117" t="s">
        <v>5311</v>
      </c>
    </row>
    <row r="2118" spans="1:41" x14ac:dyDescent="0.25">
      <c r="A2118">
        <f>MAX(A$8:A2117)+1</f>
        <v>2110</v>
      </c>
      <c r="B2118" s="2">
        <f>T2118</f>
        <v>12171</v>
      </c>
      <c r="C2118" s="2">
        <f>S2118</f>
        <v>132</v>
      </c>
      <c r="D2118" s="2" t="str">
        <f>AO2118</f>
        <v>CAMP / ESP / JUV / EST</v>
      </c>
      <c r="E2118" s="2">
        <f>U2118</f>
        <v>1</v>
      </c>
      <c r="F2118" s="2">
        <f>W2118</f>
        <v>4</v>
      </c>
      <c r="G2118" s="2">
        <f>X2118</f>
        <v>6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0</v>
      </c>
      <c r="L2118" s="3">
        <f>AC2118</f>
        <v>0</v>
      </c>
      <c r="M2118" s="3">
        <f>AD2118</f>
        <v>0</v>
      </c>
      <c r="N2118" s="3">
        <f>AE2118</f>
        <v>0</v>
      </c>
      <c r="O2118" s="3">
        <f>AF2118</f>
        <v>0</v>
      </c>
      <c r="P2118" s="3">
        <f>AG2118</f>
        <v>0</v>
      </c>
      <c r="Q2118" s="3">
        <f>AH2118</f>
        <v>0</v>
      </c>
      <c r="R2118" t="s">
        <v>2713</v>
      </c>
      <c r="S2118">
        <v>132</v>
      </c>
      <c r="T2118">
        <v>12171</v>
      </c>
      <c r="U2118">
        <v>1</v>
      </c>
      <c r="V2118" t="s">
        <v>11</v>
      </c>
      <c r="W2118">
        <v>4</v>
      </c>
      <c r="X2118">
        <v>6</v>
      </c>
      <c r="Y2118">
        <v>10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 t="s">
        <v>990</v>
      </c>
      <c r="AJ2118" t="s">
        <v>955</v>
      </c>
      <c r="AK2118" t="s">
        <v>14</v>
      </c>
      <c r="AL2118">
        <v>2005</v>
      </c>
      <c r="AM2118">
        <v>19</v>
      </c>
      <c r="AN2118" t="s">
        <v>131</v>
      </c>
      <c r="AO2118" t="s">
        <v>32</v>
      </c>
    </row>
    <row r="2119" spans="1:41" x14ac:dyDescent="0.25">
      <c r="A2119">
        <f>MAX(A$8:A2118)+1</f>
        <v>2111</v>
      </c>
      <c r="B2119" s="2">
        <f>T2119</f>
        <v>12171</v>
      </c>
      <c r="C2119" s="2">
        <f>S2119</f>
        <v>132</v>
      </c>
      <c r="D2119" s="2" t="str">
        <f>AO2119</f>
        <v>CAMP / ESP / JUV / EST</v>
      </c>
      <c r="E2119" s="2">
        <f>U2119</f>
        <v>0.5</v>
      </c>
      <c r="F2119" s="2">
        <f>W2119</f>
        <v>4</v>
      </c>
      <c r="G2119" s="2">
        <f>X2119</f>
        <v>6</v>
      </c>
      <c r="H2119" s="2">
        <f>Y2119</f>
        <v>10</v>
      </c>
      <c r="I2119" s="3">
        <f>Z2119</f>
        <v>0</v>
      </c>
      <c r="J2119" s="3">
        <f>AA2119</f>
        <v>0</v>
      </c>
      <c r="K2119" s="3">
        <f>AB2119</f>
        <v>0</v>
      </c>
      <c r="L2119" s="3">
        <f>AC2119</f>
        <v>0</v>
      </c>
      <c r="M2119" s="3">
        <f>AD2119</f>
        <v>0</v>
      </c>
      <c r="N2119" s="3">
        <f>AE2119</f>
        <v>0</v>
      </c>
      <c r="O2119" s="3">
        <f>AF2119</f>
        <v>0</v>
      </c>
      <c r="P2119" s="3">
        <f>AG2119</f>
        <v>0</v>
      </c>
      <c r="Q2119" s="3">
        <f>AH2119</f>
        <v>0</v>
      </c>
      <c r="R2119" t="s">
        <v>2713</v>
      </c>
      <c r="S2119">
        <v>132</v>
      </c>
      <c r="T2119">
        <v>12171</v>
      </c>
      <c r="U2119">
        <v>0.5</v>
      </c>
      <c r="V2119" t="s">
        <v>11</v>
      </c>
      <c r="W2119">
        <v>4</v>
      </c>
      <c r="X2119">
        <v>6</v>
      </c>
      <c r="Y2119">
        <v>10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 t="s">
        <v>990</v>
      </c>
      <c r="AJ2119" t="s">
        <v>955</v>
      </c>
      <c r="AK2119" t="s">
        <v>14</v>
      </c>
      <c r="AL2119">
        <v>2005</v>
      </c>
      <c r="AM2119">
        <v>19</v>
      </c>
      <c r="AN2119" t="s">
        <v>131</v>
      </c>
      <c r="AO2119" t="s">
        <v>32</v>
      </c>
    </row>
    <row r="2120" spans="1:41" x14ac:dyDescent="0.25">
      <c r="A2120">
        <f>MAX(A$8:A2119)+1</f>
        <v>2112</v>
      </c>
      <c r="B2120" s="2">
        <f>T2120</f>
        <v>12171</v>
      </c>
      <c r="C2120" s="2">
        <f>S2120</f>
        <v>3</v>
      </c>
      <c r="D2120" s="2" t="str">
        <f>AO2120</f>
        <v>LLIGUES ESTATALS /  /  / EST</v>
      </c>
      <c r="E2120" s="2">
        <f>U2120</f>
        <v>319</v>
      </c>
      <c r="F2120" s="2">
        <f>W2120</f>
        <v>1</v>
      </c>
      <c r="G2120" s="2">
        <f>X2120</f>
        <v>1</v>
      </c>
      <c r="H2120" s="2">
        <f>Y2120</f>
        <v>1</v>
      </c>
      <c r="I2120" s="3">
        <f>Z2120</f>
        <v>0</v>
      </c>
      <c r="J2120" s="3">
        <f>AA2120</f>
        <v>0</v>
      </c>
      <c r="K2120" s="3">
        <f>AB2120</f>
        <v>319</v>
      </c>
      <c r="L2120" s="3">
        <f>AC2120</f>
        <v>0</v>
      </c>
      <c r="M2120" s="3">
        <f>AD2120</f>
        <v>0</v>
      </c>
      <c r="N2120" s="3">
        <f>AE2120</f>
        <v>0</v>
      </c>
      <c r="O2120" s="3">
        <f>AF2120</f>
        <v>0</v>
      </c>
      <c r="P2120" s="3">
        <f>AG2120</f>
        <v>0</v>
      </c>
      <c r="Q2120" s="3">
        <f>AH2120</f>
        <v>0</v>
      </c>
      <c r="R2120" t="s">
        <v>3003</v>
      </c>
      <c r="S2120">
        <v>3</v>
      </c>
      <c r="T2120">
        <v>12171</v>
      </c>
      <c r="U2120">
        <v>319</v>
      </c>
      <c r="V2120" t="s">
        <v>11</v>
      </c>
      <c r="W2120">
        <v>1</v>
      </c>
      <c r="X2120">
        <v>1</v>
      </c>
      <c r="Y2120">
        <v>1</v>
      </c>
      <c r="Z2120">
        <v>0</v>
      </c>
      <c r="AA2120">
        <v>0</v>
      </c>
      <c r="AB2120">
        <v>319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 t="s">
        <v>990</v>
      </c>
      <c r="AJ2120" t="s">
        <v>955</v>
      </c>
      <c r="AK2120" t="s">
        <v>14</v>
      </c>
      <c r="AL2120">
        <v>2005</v>
      </c>
      <c r="AM2120">
        <v>19</v>
      </c>
      <c r="AN2120" t="s">
        <v>131</v>
      </c>
      <c r="AO2120" t="s">
        <v>1693</v>
      </c>
    </row>
    <row r="2121" spans="1:41" x14ac:dyDescent="0.25">
      <c r="A2121">
        <f>MAX(A$8:A2120)+1</f>
        <v>2113</v>
      </c>
      <c r="B2121" s="2">
        <f>T2121</f>
        <v>12171</v>
      </c>
      <c r="C2121" s="2">
        <f>S2121</f>
        <v>16</v>
      </c>
      <c r="D2121" s="2" t="str">
        <f>AO2121</f>
        <v>OP / CAT1F / SEN C / CAT</v>
      </c>
      <c r="E2121" s="2">
        <f>U2121</f>
        <v>3</v>
      </c>
      <c r="F2121" s="2">
        <f>W2121</f>
        <v>0.25</v>
      </c>
      <c r="G2121" s="2">
        <f>X2121</f>
        <v>15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112.5</v>
      </c>
      <c r="L2121" s="3">
        <f>AC2121</f>
        <v>112.5</v>
      </c>
      <c r="M2121" s="3">
        <f>AD2121</f>
        <v>0</v>
      </c>
      <c r="N2121" s="3">
        <f>AE2121</f>
        <v>0</v>
      </c>
      <c r="O2121" s="3">
        <f>AF2121</f>
        <v>0</v>
      </c>
      <c r="P2121" s="3">
        <f>AG2121</f>
        <v>0</v>
      </c>
      <c r="Q2121" s="3">
        <f>AH2121</f>
        <v>0</v>
      </c>
      <c r="R2121" t="s">
        <v>3798</v>
      </c>
      <c r="S2121">
        <v>16</v>
      </c>
      <c r="T2121">
        <v>12171</v>
      </c>
      <c r="U2121">
        <v>3</v>
      </c>
      <c r="V2121" t="s">
        <v>22</v>
      </c>
      <c r="W2121">
        <v>0.25</v>
      </c>
      <c r="X2121">
        <v>15</v>
      </c>
      <c r="Y2121">
        <v>10</v>
      </c>
      <c r="Z2121">
        <v>0</v>
      </c>
      <c r="AA2121">
        <v>0</v>
      </c>
      <c r="AB2121">
        <v>112.5</v>
      </c>
      <c r="AC2121">
        <v>112.5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 t="s">
        <v>990</v>
      </c>
      <c r="AJ2121" t="s">
        <v>955</v>
      </c>
      <c r="AK2121" t="s">
        <v>14</v>
      </c>
      <c r="AL2121">
        <v>2005</v>
      </c>
      <c r="AM2121">
        <v>19</v>
      </c>
      <c r="AN2121" t="s">
        <v>131</v>
      </c>
      <c r="AO2121" t="s">
        <v>107</v>
      </c>
    </row>
    <row r="2122" spans="1:41" x14ac:dyDescent="0.25">
      <c r="A2122">
        <f>MAX(A$8:A2121)+1</f>
        <v>2114</v>
      </c>
      <c r="B2122" s="2">
        <f>T2122</f>
        <v>12171</v>
      </c>
      <c r="C2122" s="2">
        <f>S2122</f>
        <v>77</v>
      </c>
      <c r="D2122" s="2" t="str">
        <f>AO2122</f>
        <v>TOR / ZON / S21 / EST</v>
      </c>
      <c r="E2122" s="2">
        <f>U2122</f>
        <v>4</v>
      </c>
      <c r="F2122" s="2">
        <f>W2122</f>
        <v>2</v>
      </c>
      <c r="G2122" s="2">
        <f>X2122</f>
        <v>9</v>
      </c>
      <c r="H2122" s="2">
        <f>Y2122</f>
        <v>10</v>
      </c>
      <c r="I2122" s="3">
        <f>Z2122</f>
        <v>0</v>
      </c>
      <c r="J2122" s="3">
        <f>AA2122</f>
        <v>0</v>
      </c>
      <c r="K2122" s="3">
        <f>AB2122</f>
        <v>0</v>
      </c>
      <c r="L2122" s="3">
        <f>AC2122</f>
        <v>720</v>
      </c>
      <c r="M2122" s="3">
        <f>AD2122</f>
        <v>0</v>
      </c>
      <c r="N2122" s="3">
        <f>AE2122</f>
        <v>0</v>
      </c>
      <c r="O2122" s="3">
        <f>AF2122</f>
        <v>0</v>
      </c>
      <c r="P2122" s="3">
        <f>AG2122</f>
        <v>0</v>
      </c>
      <c r="Q2122" s="3">
        <f>AH2122</f>
        <v>0</v>
      </c>
      <c r="R2122" t="s">
        <v>3896</v>
      </c>
      <c r="S2122">
        <v>77</v>
      </c>
      <c r="T2122">
        <v>12171</v>
      </c>
      <c r="U2122">
        <v>4</v>
      </c>
      <c r="V2122" t="s">
        <v>3882</v>
      </c>
      <c r="W2122">
        <v>2</v>
      </c>
      <c r="X2122">
        <v>9</v>
      </c>
      <c r="Y2122">
        <v>10</v>
      </c>
      <c r="Z2122">
        <v>0</v>
      </c>
      <c r="AA2122">
        <v>0</v>
      </c>
      <c r="AB2122">
        <v>0</v>
      </c>
      <c r="AC2122">
        <v>720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 t="s">
        <v>990</v>
      </c>
      <c r="AJ2122" t="s">
        <v>955</v>
      </c>
      <c r="AK2122" t="s">
        <v>14</v>
      </c>
      <c r="AL2122">
        <v>2005</v>
      </c>
      <c r="AM2122">
        <v>19</v>
      </c>
      <c r="AN2122" t="s">
        <v>131</v>
      </c>
      <c r="AO2122" t="s">
        <v>81</v>
      </c>
    </row>
    <row r="2123" spans="1:41" x14ac:dyDescent="0.25">
      <c r="A2123">
        <f>MAX(A$8:A2122)+1</f>
        <v>2115</v>
      </c>
      <c r="B2123" s="2">
        <f>T2123</f>
        <v>12171</v>
      </c>
      <c r="C2123" s="2">
        <f>S2123</f>
        <v>30</v>
      </c>
      <c r="D2123" s="2" t="str">
        <f>AO2123</f>
        <v>OP / CAT2F / SEN C / CAT</v>
      </c>
      <c r="E2123" s="2">
        <f>U2123</f>
        <v>20</v>
      </c>
      <c r="F2123" s="2">
        <f>W2123</f>
        <v>0.25</v>
      </c>
      <c r="G2123" s="2">
        <f>X2123</f>
        <v>15</v>
      </c>
      <c r="H2123" s="2">
        <f>Y2123</f>
        <v>10</v>
      </c>
      <c r="I2123" s="3">
        <f>Z2123</f>
        <v>0</v>
      </c>
      <c r="J2123" s="3">
        <f>AA2123</f>
        <v>0</v>
      </c>
      <c r="K2123" s="3">
        <f>AB2123</f>
        <v>750</v>
      </c>
      <c r="L2123" s="3">
        <f>AC2123</f>
        <v>750</v>
      </c>
      <c r="M2123" s="3">
        <f>AD2123</f>
        <v>0</v>
      </c>
      <c r="N2123" s="3">
        <f>AE2123</f>
        <v>0</v>
      </c>
      <c r="O2123" s="3">
        <f>AF2123</f>
        <v>0</v>
      </c>
      <c r="P2123" s="3">
        <f>AG2123</f>
        <v>0</v>
      </c>
      <c r="Q2123" s="3">
        <f>AH2123</f>
        <v>0</v>
      </c>
      <c r="R2123" t="s">
        <v>4522</v>
      </c>
      <c r="S2123">
        <v>30</v>
      </c>
      <c r="T2123">
        <v>12171</v>
      </c>
      <c r="U2123">
        <v>20</v>
      </c>
      <c r="V2123" t="s">
        <v>4225</v>
      </c>
      <c r="W2123">
        <v>0.25</v>
      </c>
      <c r="X2123">
        <v>15</v>
      </c>
      <c r="Y2123">
        <v>10</v>
      </c>
      <c r="Z2123">
        <v>0</v>
      </c>
      <c r="AA2123">
        <v>0</v>
      </c>
      <c r="AB2123">
        <v>750</v>
      </c>
      <c r="AC2123">
        <v>750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 t="s">
        <v>990</v>
      </c>
      <c r="AJ2123" t="s">
        <v>955</v>
      </c>
      <c r="AK2123" t="s">
        <v>14</v>
      </c>
      <c r="AL2123">
        <v>2005</v>
      </c>
      <c r="AM2123">
        <v>19</v>
      </c>
      <c r="AN2123" t="s">
        <v>131</v>
      </c>
      <c r="AO2123" t="s">
        <v>105</v>
      </c>
    </row>
    <row r="2124" spans="1:41" x14ac:dyDescent="0.25">
      <c r="A2124">
        <f>MAX(A$8:A2123)+1</f>
        <v>2116</v>
      </c>
      <c r="B2124" s="2">
        <f>T2124</f>
        <v>12171</v>
      </c>
      <c r="C2124" s="2">
        <f>S2124</f>
        <v>48</v>
      </c>
      <c r="D2124" s="2" t="str">
        <f>AO2124</f>
        <v>OP / CAT3F / SEN B / CAT</v>
      </c>
      <c r="E2124" s="2">
        <f>U2124</f>
        <v>10</v>
      </c>
      <c r="F2124" s="2">
        <f>W2124</f>
        <v>0.5</v>
      </c>
      <c r="G2124" s="2">
        <f>X2124</f>
        <v>15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750</v>
      </c>
      <c r="L2124" s="3">
        <f>AC2124</f>
        <v>750</v>
      </c>
      <c r="M2124" s="3">
        <f>AD2124</f>
        <v>0</v>
      </c>
      <c r="N2124" s="3">
        <f>AE2124</f>
        <v>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4980</v>
      </c>
      <c r="S2124">
        <v>48</v>
      </c>
      <c r="T2124">
        <v>12171</v>
      </c>
      <c r="U2124">
        <v>10</v>
      </c>
      <c r="V2124" t="s">
        <v>4962</v>
      </c>
      <c r="W2124">
        <v>0.5</v>
      </c>
      <c r="X2124">
        <v>15</v>
      </c>
      <c r="Y2124">
        <v>10</v>
      </c>
      <c r="Z2124">
        <v>0</v>
      </c>
      <c r="AA2124">
        <v>0</v>
      </c>
      <c r="AB2124">
        <v>750</v>
      </c>
      <c r="AC2124">
        <v>750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 t="s">
        <v>990</v>
      </c>
      <c r="AJ2124" t="s">
        <v>955</v>
      </c>
      <c r="AK2124" t="s">
        <v>14</v>
      </c>
      <c r="AL2124">
        <v>2005</v>
      </c>
      <c r="AM2124">
        <v>19</v>
      </c>
      <c r="AN2124" t="s">
        <v>131</v>
      </c>
      <c r="AO2124" t="s">
        <v>35</v>
      </c>
    </row>
    <row r="2125" spans="1:41" x14ac:dyDescent="0.25">
      <c r="A2125">
        <f>MAX(A$8:A2124)+1</f>
        <v>2117</v>
      </c>
      <c r="B2125" s="2">
        <f>T2125</f>
        <v>12173</v>
      </c>
      <c r="C2125" s="2">
        <f>S2125</f>
        <v>154</v>
      </c>
      <c r="D2125" s="2" t="str">
        <f>AO2125</f>
        <v>OP / CAT1F / JUV B / CAT</v>
      </c>
      <c r="E2125" s="2">
        <f>U2125</f>
        <v>6.5</v>
      </c>
      <c r="F2125" s="2">
        <f>W2125</f>
        <v>0.4</v>
      </c>
      <c r="G2125" s="2">
        <f>X2125</f>
        <v>6</v>
      </c>
      <c r="H2125" s="2">
        <f>Y2125</f>
        <v>10</v>
      </c>
      <c r="I2125" s="3">
        <f>Z2125</f>
        <v>0</v>
      </c>
      <c r="J2125" s="3">
        <f>AA2125</f>
        <v>0</v>
      </c>
      <c r="K2125" s="3">
        <f>AB2125</f>
        <v>156</v>
      </c>
      <c r="L2125" s="3">
        <f>AC2125</f>
        <v>156</v>
      </c>
      <c r="M2125" s="3">
        <f>AD2125</f>
        <v>156</v>
      </c>
      <c r="N2125" s="3">
        <f>AE2125</f>
        <v>0</v>
      </c>
      <c r="O2125" s="3">
        <f>AF2125</f>
        <v>0</v>
      </c>
      <c r="P2125" s="3">
        <f>AG2125</f>
        <v>0</v>
      </c>
      <c r="Q2125" s="3">
        <f>AH2125</f>
        <v>0</v>
      </c>
      <c r="R2125" t="s">
        <v>1009</v>
      </c>
      <c r="S2125">
        <v>154</v>
      </c>
      <c r="T2125">
        <v>12173</v>
      </c>
      <c r="U2125">
        <v>6.5</v>
      </c>
      <c r="V2125" t="s">
        <v>22</v>
      </c>
      <c r="W2125">
        <v>0.4</v>
      </c>
      <c r="X2125">
        <v>6</v>
      </c>
      <c r="Y2125">
        <v>10</v>
      </c>
      <c r="Z2125">
        <v>0</v>
      </c>
      <c r="AA2125">
        <v>0</v>
      </c>
      <c r="AB2125">
        <v>156</v>
      </c>
      <c r="AC2125">
        <v>156</v>
      </c>
      <c r="AD2125">
        <v>156</v>
      </c>
      <c r="AE2125">
        <v>0</v>
      </c>
      <c r="AF2125">
        <v>0</v>
      </c>
      <c r="AG2125">
        <v>0</v>
      </c>
      <c r="AH2125">
        <v>0</v>
      </c>
      <c r="AI2125" t="s">
        <v>1008</v>
      </c>
      <c r="AJ2125" t="s">
        <v>955</v>
      </c>
      <c r="AK2125" t="s">
        <v>14</v>
      </c>
      <c r="AL2125">
        <v>2006</v>
      </c>
      <c r="AM2125">
        <v>18</v>
      </c>
      <c r="AN2125" t="s">
        <v>21</v>
      </c>
      <c r="AO2125" t="s">
        <v>73</v>
      </c>
    </row>
    <row r="2126" spans="1:41" x14ac:dyDescent="0.25">
      <c r="A2126">
        <f>MAX(A$8:A2125)+1</f>
        <v>2118</v>
      </c>
      <c r="B2126" s="2">
        <f>T2126</f>
        <v>12173</v>
      </c>
      <c r="C2126" s="2">
        <f>S2126</f>
        <v>197</v>
      </c>
      <c r="D2126" s="2" t="str">
        <f>AO2126</f>
        <v>CAMP / CAT / COM B / CAT</v>
      </c>
      <c r="E2126" s="2">
        <f>U2126</f>
        <v>1</v>
      </c>
      <c r="F2126" s="2">
        <f>W2126</f>
        <v>0.1</v>
      </c>
      <c r="G2126" s="2">
        <f>X2126</f>
        <v>15</v>
      </c>
      <c r="H2126" s="2">
        <f>Y2126</f>
        <v>10</v>
      </c>
      <c r="I2126" s="3">
        <f>Z2126</f>
        <v>0</v>
      </c>
      <c r="J2126" s="3">
        <f>AA2126</f>
        <v>0</v>
      </c>
      <c r="K2126" s="3">
        <f>AB2126</f>
        <v>15</v>
      </c>
      <c r="L2126" s="3">
        <f>AC2126</f>
        <v>0</v>
      </c>
      <c r="M2126" s="3">
        <f>AD2126</f>
        <v>0</v>
      </c>
      <c r="N2126" s="3">
        <f>AE2126</f>
        <v>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5378</v>
      </c>
      <c r="S2126">
        <v>197</v>
      </c>
      <c r="T2126">
        <v>12173</v>
      </c>
      <c r="U2126">
        <v>1</v>
      </c>
      <c r="V2126" t="s">
        <v>5284</v>
      </c>
      <c r="W2126">
        <v>0.1</v>
      </c>
      <c r="X2126">
        <v>15</v>
      </c>
      <c r="Y2126">
        <v>10</v>
      </c>
      <c r="Z2126">
        <v>0</v>
      </c>
      <c r="AA2126">
        <v>0</v>
      </c>
      <c r="AB2126">
        <v>15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 t="s">
        <v>1008</v>
      </c>
      <c r="AJ2126" t="s">
        <v>955</v>
      </c>
      <c r="AK2126" t="s">
        <v>14</v>
      </c>
      <c r="AL2126">
        <v>2006</v>
      </c>
      <c r="AM2126">
        <v>18</v>
      </c>
      <c r="AN2126" t="s">
        <v>21</v>
      </c>
      <c r="AO2126" t="s">
        <v>5339</v>
      </c>
    </row>
    <row r="2127" spans="1:41" x14ac:dyDescent="0.25">
      <c r="A2127">
        <f>MAX(A$8:A2126)+1</f>
        <v>2119</v>
      </c>
      <c r="B2127" s="2">
        <f>T2127</f>
        <v>12189</v>
      </c>
      <c r="C2127" s="2">
        <f>S2127</f>
        <v>132</v>
      </c>
      <c r="D2127" s="2" t="str">
        <f>AO2127</f>
        <v>CAMP / ESP / JUV / EST</v>
      </c>
      <c r="E2127" s="2">
        <f>U2127</f>
        <v>4</v>
      </c>
      <c r="F2127" s="2">
        <f>W2127</f>
        <v>4</v>
      </c>
      <c r="G2127" s="2">
        <f>X2127</f>
        <v>6</v>
      </c>
      <c r="H2127" s="2">
        <f>Y2127</f>
        <v>10</v>
      </c>
      <c r="I2127" s="3">
        <f>Z2127</f>
        <v>0</v>
      </c>
      <c r="J2127" s="3">
        <f>AA2127</f>
        <v>0</v>
      </c>
      <c r="K2127" s="3">
        <f>AB2127</f>
        <v>0</v>
      </c>
      <c r="L2127" s="3">
        <f>AC2127</f>
        <v>0</v>
      </c>
      <c r="M2127" s="3">
        <f>AD2127</f>
        <v>0</v>
      </c>
      <c r="N2127" s="3">
        <f>AE2127</f>
        <v>0</v>
      </c>
      <c r="O2127" s="3">
        <f>AF2127</f>
        <v>0</v>
      </c>
      <c r="P2127" s="3">
        <f>AG2127</f>
        <v>0</v>
      </c>
      <c r="Q2127" s="3">
        <f>AH2127</f>
        <v>0</v>
      </c>
      <c r="R2127" t="s">
        <v>470</v>
      </c>
      <c r="S2127">
        <v>132</v>
      </c>
      <c r="T2127">
        <v>12189</v>
      </c>
      <c r="U2127">
        <v>4</v>
      </c>
      <c r="V2127" t="s">
        <v>11</v>
      </c>
      <c r="W2127">
        <v>4</v>
      </c>
      <c r="X2127">
        <v>6</v>
      </c>
      <c r="Y2127">
        <v>10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 t="s">
        <v>3258</v>
      </c>
      <c r="AJ2127" t="s">
        <v>1115</v>
      </c>
      <c r="AK2127" t="s">
        <v>14</v>
      </c>
      <c r="AL2127">
        <v>2005</v>
      </c>
      <c r="AM2127">
        <v>19</v>
      </c>
      <c r="AN2127" t="s">
        <v>131</v>
      </c>
      <c r="AO2127" t="s">
        <v>32</v>
      </c>
    </row>
    <row r="2128" spans="1:41" x14ac:dyDescent="0.25">
      <c r="A2128">
        <f>MAX(A$8:A2127)+1</f>
        <v>2120</v>
      </c>
      <c r="B2128" s="2">
        <f>T2128</f>
        <v>12189</v>
      </c>
      <c r="C2128" s="2">
        <f>S2128</f>
        <v>2</v>
      </c>
      <c r="D2128" s="2" t="str">
        <f>AO2128</f>
        <v>RQ / RFETM / ABS / EST</v>
      </c>
      <c r="E2128" s="2">
        <f>U2128</f>
        <v>579</v>
      </c>
      <c r="F2128" s="2">
        <f>W2128</f>
        <v>0.1</v>
      </c>
      <c r="G2128" s="2">
        <f>X2128</f>
        <v>1</v>
      </c>
      <c r="H2128" s="2">
        <f>Y2128</f>
        <v>10</v>
      </c>
      <c r="I2128" s="3">
        <f>Z2128</f>
        <v>0</v>
      </c>
      <c r="J2128" s="3">
        <f>AA2128</f>
        <v>0</v>
      </c>
      <c r="K2128" s="3">
        <f>AB2128</f>
        <v>579</v>
      </c>
      <c r="L2128" s="3">
        <f>AC2128</f>
        <v>0</v>
      </c>
      <c r="M2128" s="3">
        <f>AD2128</f>
        <v>0</v>
      </c>
      <c r="N2128" s="3">
        <f>AE2128</f>
        <v>0</v>
      </c>
      <c r="O2128" s="3">
        <f>AF2128</f>
        <v>0</v>
      </c>
      <c r="P2128" s="3">
        <f>AG2128</f>
        <v>0</v>
      </c>
      <c r="Q2128" s="3">
        <f>AH2128</f>
        <v>0</v>
      </c>
      <c r="R2128" t="s">
        <v>471</v>
      </c>
      <c r="S2128">
        <v>2</v>
      </c>
      <c r="T2128">
        <v>12189</v>
      </c>
      <c r="U2128">
        <v>579</v>
      </c>
      <c r="V2128" t="s">
        <v>11</v>
      </c>
      <c r="W2128">
        <v>0.1</v>
      </c>
      <c r="X2128">
        <v>1</v>
      </c>
      <c r="Y2128">
        <v>10</v>
      </c>
      <c r="Z2128">
        <v>0</v>
      </c>
      <c r="AA2128">
        <v>0</v>
      </c>
      <c r="AB2128">
        <v>579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 t="s">
        <v>3258</v>
      </c>
      <c r="AJ2128" t="s">
        <v>1115</v>
      </c>
      <c r="AK2128" t="s">
        <v>14</v>
      </c>
      <c r="AL2128">
        <v>2005</v>
      </c>
      <c r="AM2128">
        <v>19</v>
      </c>
      <c r="AN2128" t="s">
        <v>131</v>
      </c>
      <c r="AO2128" t="s">
        <v>16</v>
      </c>
    </row>
    <row r="2129" spans="1:41" x14ac:dyDescent="0.25">
      <c r="A2129">
        <f>MAX(A$8:A2128)+1</f>
        <v>2121</v>
      </c>
      <c r="B2129" s="2">
        <f>T2129</f>
        <v>12189</v>
      </c>
      <c r="C2129" s="2">
        <f>S2129</f>
        <v>87</v>
      </c>
      <c r="D2129" s="2" t="str">
        <f>AO2129</f>
        <v>TOR / EST / S21 / EST</v>
      </c>
      <c r="E2129" s="2">
        <f>U2129</f>
        <v>12</v>
      </c>
      <c r="F2129" s="2">
        <f>W2129</f>
        <v>4</v>
      </c>
      <c r="G2129" s="2">
        <f>X2129</f>
        <v>9</v>
      </c>
      <c r="H2129" s="2">
        <f>Y2129</f>
        <v>10</v>
      </c>
      <c r="I2129" s="3">
        <f>Z2129</f>
        <v>0</v>
      </c>
      <c r="J2129" s="3">
        <f>AA2129</f>
        <v>0</v>
      </c>
      <c r="K2129" s="3">
        <f>AB2129</f>
        <v>0</v>
      </c>
      <c r="L2129" s="3">
        <f>AC2129</f>
        <v>4320</v>
      </c>
      <c r="M2129" s="3">
        <f>AD2129</f>
        <v>0</v>
      </c>
      <c r="N2129" s="3">
        <f>AE2129</f>
        <v>0</v>
      </c>
      <c r="O2129" s="3">
        <f>AF2129</f>
        <v>0</v>
      </c>
      <c r="P2129" s="3">
        <f>AG2129</f>
        <v>0</v>
      </c>
      <c r="Q2129" s="3">
        <f>AH2129</f>
        <v>0</v>
      </c>
      <c r="R2129" t="s">
        <v>4750</v>
      </c>
      <c r="S2129">
        <v>87</v>
      </c>
      <c r="T2129">
        <v>12189</v>
      </c>
      <c r="U2129">
        <v>12</v>
      </c>
      <c r="V2129" t="s">
        <v>2462</v>
      </c>
      <c r="W2129">
        <v>4</v>
      </c>
      <c r="X2129">
        <v>9</v>
      </c>
      <c r="Y2129">
        <v>10</v>
      </c>
      <c r="Z2129">
        <v>0</v>
      </c>
      <c r="AA2129">
        <v>0</v>
      </c>
      <c r="AB2129">
        <v>0</v>
      </c>
      <c r="AC2129">
        <v>4320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 t="s">
        <v>3258</v>
      </c>
      <c r="AJ2129" t="s">
        <v>1115</v>
      </c>
      <c r="AK2129" t="s">
        <v>14</v>
      </c>
      <c r="AL2129">
        <v>2005</v>
      </c>
      <c r="AM2129">
        <v>19</v>
      </c>
      <c r="AN2129" t="s">
        <v>131</v>
      </c>
      <c r="AO2129" t="s">
        <v>82</v>
      </c>
    </row>
    <row r="2130" spans="1:41" x14ac:dyDescent="0.25">
      <c r="A2130">
        <f>MAX(A$8:A2129)+1</f>
        <v>2122</v>
      </c>
      <c r="B2130" s="2">
        <f>T2130</f>
        <v>12195</v>
      </c>
      <c r="C2130" s="2">
        <f>S2130</f>
        <v>140</v>
      </c>
      <c r="D2130" s="2" t="str">
        <f>AO2130</f>
        <v>CAMP / ESP / V65 / EST</v>
      </c>
      <c r="E2130" s="2">
        <f>U2130</f>
        <v>20</v>
      </c>
      <c r="F2130" s="2">
        <f>W2130</f>
        <v>4</v>
      </c>
      <c r="G2130" s="2">
        <f>X2130</f>
        <v>2</v>
      </c>
      <c r="H2130" s="2">
        <f>Y2130</f>
        <v>10</v>
      </c>
      <c r="I2130" s="3">
        <f>Z2130</f>
        <v>1600</v>
      </c>
      <c r="J2130" s="3">
        <f>AA2130</f>
        <v>0</v>
      </c>
      <c r="K2130" s="3">
        <f>AB2130</f>
        <v>0</v>
      </c>
      <c r="L2130" s="3">
        <f>AC2130</f>
        <v>0</v>
      </c>
      <c r="M2130" s="3">
        <f>AD2130</f>
        <v>0</v>
      </c>
      <c r="N2130" s="3">
        <f>AE2130</f>
        <v>0</v>
      </c>
      <c r="O2130" s="3">
        <f>AF2130</f>
        <v>0</v>
      </c>
      <c r="P2130" s="3">
        <f>AG2130</f>
        <v>0</v>
      </c>
      <c r="Q2130" s="3">
        <f>AH2130</f>
        <v>0</v>
      </c>
      <c r="R2130" t="s">
        <v>382</v>
      </c>
      <c r="S2130">
        <v>140</v>
      </c>
      <c r="T2130">
        <v>12195</v>
      </c>
      <c r="U2130">
        <v>20</v>
      </c>
      <c r="V2130" t="s">
        <v>11</v>
      </c>
      <c r="W2130">
        <v>4</v>
      </c>
      <c r="X2130">
        <v>2</v>
      </c>
      <c r="Y2130">
        <v>10</v>
      </c>
      <c r="Z2130">
        <v>1600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 t="s">
        <v>381</v>
      </c>
      <c r="AJ2130" t="s">
        <v>418</v>
      </c>
      <c r="AK2130" t="s">
        <v>14</v>
      </c>
      <c r="AL2130">
        <v>1956</v>
      </c>
      <c r="AM2130">
        <v>68</v>
      </c>
      <c r="AN2130" t="s">
        <v>159</v>
      </c>
      <c r="AO2130" t="s">
        <v>215</v>
      </c>
    </row>
    <row r="2131" spans="1:41" x14ac:dyDescent="0.25">
      <c r="A2131">
        <f>MAX(A$8:A2130)+1</f>
        <v>2123</v>
      </c>
      <c r="B2131" s="2">
        <f>T2131</f>
        <v>12195</v>
      </c>
      <c r="C2131" s="2">
        <f>S2131</f>
        <v>2</v>
      </c>
      <c r="D2131" s="2" t="str">
        <f>AO2131</f>
        <v>RQ / RFETM / ABS / EST</v>
      </c>
      <c r="E2131" s="2">
        <f>U2131</f>
        <v>167</v>
      </c>
      <c r="F2131" s="2">
        <f>W2131</f>
        <v>0.1</v>
      </c>
      <c r="G2131" s="2">
        <f>X2131</f>
        <v>1</v>
      </c>
      <c r="H2131" s="2">
        <f>Y2131</f>
        <v>10</v>
      </c>
      <c r="I2131" s="3">
        <f>Z2131</f>
        <v>0</v>
      </c>
      <c r="J2131" s="3">
        <f>AA2131</f>
        <v>0</v>
      </c>
      <c r="K2131" s="3">
        <f>AB2131</f>
        <v>167</v>
      </c>
      <c r="L2131" s="3">
        <f>AC2131</f>
        <v>0</v>
      </c>
      <c r="M2131" s="3">
        <f>AD2131</f>
        <v>0</v>
      </c>
      <c r="N2131" s="3">
        <f>AE2131</f>
        <v>0</v>
      </c>
      <c r="O2131" s="3">
        <f>AF2131</f>
        <v>0</v>
      </c>
      <c r="P2131" s="3">
        <f>AG2131</f>
        <v>0</v>
      </c>
      <c r="Q2131" s="3">
        <f>AH2131</f>
        <v>0</v>
      </c>
      <c r="R2131" t="s">
        <v>383</v>
      </c>
      <c r="S2131">
        <v>2</v>
      </c>
      <c r="T2131">
        <v>12195</v>
      </c>
      <c r="U2131">
        <v>167</v>
      </c>
      <c r="V2131" t="s">
        <v>11</v>
      </c>
      <c r="W2131">
        <v>0.1</v>
      </c>
      <c r="X2131">
        <v>1</v>
      </c>
      <c r="Y2131">
        <v>10</v>
      </c>
      <c r="Z2131">
        <v>0</v>
      </c>
      <c r="AA2131">
        <v>0</v>
      </c>
      <c r="AB2131">
        <v>167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 t="s">
        <v>381</v>
      </c>
      <c r="AJ2131" t="s">
        <v>418</v>
      </c>
      <c r="AK2131" t="s">
        <v>14</v>
      </c>
      <c r="AL2131">
        <v>1956</v>
      </c>
      <c r="AM2131">
        <v>68</v>
      </c>
      <c r="AN2131" t="s">
        <v>159</v>
      </c>
      <c r="AO2131" t="s">
        <v>16</v>
      </c>
    </row>
    <row r="2132" spans="1:41" x14ac:dyDescent="0.25">
      <c r="A2132">
        <f>MAX(A$8:A2131)+1</f>
        <v>2124</v>
      </c>
      <c r="B2132" s="2">
        <f>T2132</f>
        <v>12195</v>
      </c>
      <c r="C2132" s="2">
        <f>S2132</f>
        <v>195</v>
      </c>
      <c r="D2132" s="2" t="str">
        <f>AO2132</f>
        <v>TOR / ZON / V65 / EST</v>
      </c>
      <c r="E2132" s="2">
        <f>U2132</f>
        <v>9.5</v>
      </c>
      <c r="F2132" s="2">
        <f>W2132</f>
        <v>1</v>
      </c>
      <c r="G2132" s="2">
        <f>X2132</f>
        <v>3</v>
      </c>
      <c r="H2132" s="2">
        <f>Y2132</f>
        <v>10</v>
      </c>
      <c r="I2132" s="3">
        <f>Z2132</f>
        <v>285</v>
      </c>
      <c r="J2132" s="3">
        <f>AA2132</f>
        <v>0</v>
      </c>
      <c r="K2132" s="3">
        <f>AB2132</f>
        <v>0</v>
      </c>
      <c r="L2132" s="3">
        <f>AC2132</f>
        <v>0</v>
      </c>
      <c r="M2132" s="3">
        <f>AD2132</f>
        <v>0</v>
      </c>
      <c r="N2132" s="3">
        <f>AE2132</f>
        <v>0</v>
      </c>
      <c r="O2132" s="3">
        <f>AF2132</f>
        <v>0</v>
      </c>
      <c r="P2132" s="3">
        <f>AG2132</f>
        <v>0</v>
      </c>
      <c r="Q2132" s="3">
        <f>AH2132</f>
        <v>0</v>
      </c>
      <c r="R2132" t="s">
        <v>4098</v>
      </c>
      <c r="S2132">
        <v>195</v>
      </c>
      <c r="T2132">
        <v>12195</v>
      </c>
      <c r="U2132">
        <v>9.5</v>
      </c>
      <c r="V2132" t="s">
        <v>3882</v>
      </c>
      <c r="W2132">
        <v>1</v>
      </c>
      <c r="X2132">
        <v>3</v>
      </c>
      <c r="Y2132">
        <v>10</v>
      </c>
      <c r="Z2132">
        <v>285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 t="s">
        <v>381</v>
      </c>
      <c r="AJ2132" t="s">
        <v>418</v>
      </c>
      <c r="AK2132" t="s">
        <v>14</v>
      </c>
      <c r="AL2132">
        <v>1956</v>
      </c>
      <c r="AM2132">
        <v>68</v>
      </c>
      <c r="AN2132" t="s">
        <v>159</v>
      </c>
      <c r="AO2132" t="s">
        <v>4094</v>
      </c>
    </row>
    <row r="2133" spans="1:41" x14ac:dyDescent="0.25">
      <c r="A2133">
        <f>MAX(A$8:A2132)+1</f>
        <v>2125</v>
      </c>
      <c r="B2133" s="2">
        <f>T2133</f>
        <v>12195</v>
      </c>
      <c r="C2133" s="2">
        <f>S2133</f>
        <v>128</v>
      </c>
      <c r="D2133" s="2" t="str">
        <f>AO2133</f>
        <v>CAMP / CAT / V65 / CAT</v>
      </c>
      <c r="E2133" s="2">
        <f>U2133</f>
        <v>8</v>
      </c>
      <c r="F2133" s="2">
        <f>W2133</f>
        <v>2</v>
      </c>
      <c r="G2133" s="2">
        <f>X2133</f>
        <v>2</v>
      </c>
      <c r="H2133" s="2">
        <f>Y2133</f>
        <v>10</v>
      </c>
      <c r="I2133" s="3">
        <f>Z2133</f>
        <v>320</v>
      </c>
      <c r="J2133" s="3">
        <f>AA2133</f>
        <v>0</v>
      </c>
      <c r="K2133" s="3">
        <f>AB2133</f>
        <v>0</v>
      </c>
      <c r="L2133" s="3">
        <f>AC2133</f>
        <v>0</v>
      </c>
      <c r="M2133" s="3">
        <f>AD2133</f>
        <v>0</v>
      </c>
      <c r="N2133" s="3">
        <f>AE2133</f>
        <v>0</v>
      </c>
      <c r="O2133" s="3">
        <f>AF2133</f>
        <v>0</v>
      </c>
      <c r="P2133" s="3">
        <f>AG2133</f>
        <v>0</v>
      </c>
      <c r="Q2133" s="3">
        <f>AH2133</f>
        <v>0</v>
      </c>
      <c r="R2133" t="s">
        <v>380</v>
      </c>
      <c r="S2133">
        <v>128</v>
      </c>
      <c r="T2133">
        <v>12195</v>
      </c>
      <c r="U2133">
        <v>8</v>
      </c>
      <c r="V2133" t="s">
        <v>4633</v>
      </c>
      <c r="W2133">
        <v>2</v>
      </c>
      <c r="X2133">
        <v>2</v>
      </c>
      <c r="Y2133">
        <v>10</v>
      </c>
      <c r="Z2133">
        <v>320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 t="s">
        <v>381</v>
      </c>
      <c r="AJ2133" t="s">
        <v>418</v>
      </c>
      <c r="AK2133" t="s">
        <v>14</v>
      </c>
      <c r="AL2133">
        <v>1956</v>
      </c>
      <c r="AM2133">
        <v>68</v>
      </c>
      <c r="AN2133" t="s">
        <v>159</v>
      </c>
      <c r="AO2133" t="s">
        <v>213</v>
      </c>
    </row>
    <row r="2134" spans="1:41" x14ac:dyDescent="0.25">
      <c r="A2134">
        <f>MAX(A$8:A2133)+1</f>
        <v>2126</v>
      </c>
      <c r="B2134" s="2">
        <f>T2134</f>
        <v>12195</v>
      </c>
      <c r="C2134" s="2">
        <f>S2134</f>
        <v>183</v>
      </c>
      <c r="D2134" s="2" t="str">
        <f>AO2134</f>
        <v>TOR / EST / V65 / EST</v>
      </c>
      <c r="E2134" s="2">
        <f>U2134</f>
        <v>12</v>
      </c>
      <c r="F2134" s="2">
        <f>W2134</f>
        <v>0.5</v>
      </c>
      <c r="G2134" s="2">
        <f>X2134</f>
        <v>2</v>
      </c>
      <c r="H2134" s="2">
        <f>Y2134</f>
        <v>10</v>
      </c>
      <c r="I2134" s="3">
        <f>Z2134</f>
        <v>120</v>
      </c>
      <c r="J2134" s="3">
        <f>AA2134</f>
        <v>0</v>
      </c>
      <c r="K2134" s="3">
        <f>AB2134</f>
        <v>0</v>
      </c>
      <c r="L2134" s="3">
        <f>AC2134</f>
        <v>0</v>
      </c>
      <c r="M2134" s="3">
        <f>AD2134</f>
        <v>0</v>
      </c>
      <c r="N2134" s="3">
        <f>AE2134</f>
        <v>0</v>
      </c>
      <c r="O2134" s="3">
        <f>AF2134</f>
        <v>0</v>
      </c>
      <c r="P2134" s="3">
        <f>AG2134</f>
        <v>0</v>
      </c>
      <c r="Q2134" s="3">
        <f>AH2134</f>
        <v>0</v>
      </c>
      <c r="R2134" t="s">
        <v>4787</v>
      </c>
      <c r="S2134">
        <v>183</v>
      </c>
      <c r="T2134">
        <v>12195</v>
      </c>
      <c r="U2134">
        <v>12</v>
      </c>
      <c r="V2134" t="s">
        <v>2462</v>
      </c>
      <c r="W2134">
        <v>0.5</v>
      </c>
      <c r="X2134">
        <v>2</v>
      </c>
      <c r="Y2134">
        <v>10</v>
      </c>
      <c r="Z2134">
        <v>120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 t="s">
        <v>381</v>
      </c>
      <c r="AJ2134" t="s">
        <v>418</v>
      </c>
      <c r="AK2134" t="s">
        <v>14</v>
      </c>
      <c r="AL2134">
        <v>1956</v>
      </c>
      <c r="AM2134">
        <v>68</v>
      </c>
      <c r="AN2134" t="s">
        <v>159</v>
      </c>
      <c r="AO2134" t="s">
        <v>2208</v>
      </c>
    </row>
    <row r="2135" spans="1:41" x14ac:dyDescent="0.25">
      <c r="A2135">
        <f>MAX(A$8:A2134)+1</f>
        <v>2127</v>
      </c>
      <c r="B2135" s="2">
        <f>T2135</f>
        <v>12195</v>
      </c>
      <c r="C2135" s="2">
        <f>S2135</f>
        <v>186</v>
      </c>
      <c r="D2135" s="2" t="str">
        <f>AO2135</f>
        <v>TOP / CAT / V65M / CAT</v>
      </c>
      <c r="E2135" s="2">
        <f>U2135</f>
        <v>20</v>
      </c>
      <c r="F2135" s="2">
        <f>W2135</f>
        <v>2</v>
      </c>
      <c r="G2135" s="2">
        <f>X2135</f>
        <v>2</v>
      </c>
      <c r="H2135" s="2">
        <f>Y2135</f>
        <v>10</v>
      </c>
      <c r="I2135" s="3">
        <f>Z2135</f>
        <v>800</v>
      </c>
      <c r="J2135" s="3">
        <f>AA2135</f>
        <v>0</v>
      </c>
      <c r="K2135" s="3">
        <f>AB2135</f>
        <v>0</v>
      </c>
      <c r="L2135" s="3">
        <f>AC2135</f>
        <v>0</v>
      </c>
      <c r="M2135" s="3">
        <f>AD2135</f>
        <v>0</v>
      </c>
      <c r="N2135" s="3">
        <f>AE2135</f>
        <v>0</v>
      </c>
      <c r="O2135" s="3">
        <f>AF2135</f>
        <v>0</v>
      </c>
      <c r="P2135" s="3">
        <f>AG2135</f>
        <v>0</v>
      </c>
      <c r="Q2135" s="3">
        <f>AH2135</f>
        <v>0</v>
      </c>
      <c r="R2135" t="s">
        <v>2482</v>
      </c>
      <c r="S2135">
        <v>186</v>
      </c>
      <c r="T2135">
        <v>12195</v>
      </c>
      <c r="U2135">
        <v>20</v>
      </c>
      <c r="V2135" t="s">
        <v>4874</v>
      </c>
      <c r="W2135">
        <v>2</v>
      </c>
      <c r="X2135">
        <v>2</v>
      </c>
      <c r="Y2135">
        <v>10</v>
      </c>
      <c r="Z2135">
        <v>800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 t="s">
        <v>381</v>
      </c>
      <c r="AJ2135" t="s">
        <v>418</v>
      </c>
      <c r="AK2135" t="s">
        <v>14</v>
      </c>
      <c r="AL2135">
        <v>1956</v>
      </c>
      <c r="AM2135">
        <v>68</v>
      </c>
      <c r="AN2135" t="s">
        <v>159</v>
      </c>
      <c r="AO2135" t="s">
        <v>2479</v>
      </c>
    </row>
    <row r="2136" spans="1:41" x14ac:dyDescent="0.25">
      <c r="A2136">
        <f>MAX(A$8:A2135)+1</f>
        <v>2128</v>
      </c>
      <c r="B2136" s="2">
        <f>T2136</f>
        <v>12195</v>
      </c>
      <c r="C2136" s="2">
        <f>S2136</f>
        <v>49</v>
      </c>
      <c r="D2136" s="2" t="str">
        <f>AO2136</f>
        <v>OP / CAT3F / SEN C / CAT</v>
      </c>
      <c r="E2136" s="2">
        <f>U2136</f>
        <v>12</v>
      </c>
      <c r="F2136" s="2">
        <f>W2136</f>
        <v>0.25</v>
      </c>
      <c r="G2136" s="2">
        <f>X2136</f>
        <v>15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450</v>
      </c>
      <c r="L2136" s="3">
        <f>AC2136</f>
        <v>0</v>
      </c>
      <c r="M2136" s="3">
        <f>AD2136</f>
        <v>0</v>
      </c>
      <c r="N2136" s="3">
        <f>AE2136</f>
        <v>0</v>
      </c>
      <c r="O2136" s="3">
        <f>AF2136</f>
        <v>0</v>
      </c>
      <c r="P2136" s="3">
        <f>AG2136</f>
        <v>0</v>
      </c>
      <c r="Q2136" s="3">
        <f>AH2136</f>
        <v>0</v>
      </c>
      <c r="R2136" t="s">
        <v>4989</v>
      </c>
      <c r="S2136">
        <v>49</v>
      </c>
      <c r="T2136">
        <v>12195</v>
      </c>
      <c r="U2136">
        <v>12</v>
      </c>
      <c r="V2136" t="s">
        <v>4962</v>
      </c>
      <c r="W2136">
        <v>0.25</v>
      </c>
      <c r="X2136">
        <v>15</v>
      </c>
      <c r="Y2136">
        <v>10</v>
      </c>
      <c r="Z2136">
        <v>0</v>
      </c>
      <c r="AA2136">
        <v>0</v>
      </c>
      <c r="AB2136">
        <v>450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 t="s">
        <v>381</v>
      </c>
      <c r="AJ2136" t="s">
        <v>418</v>
      </c>
      <c r="AK2136" t="s">
        <v>14</v>
      </c>
      <c r="AL2136">
        <v>1956</v>
      </c>
      <c r="AM2136">
        <v>68</v>
      </c>
      <c r="AN2136" t="s">
        <v>159</v>
      </c>
      <c r="AO2136" t="s">
        <v>106</v>
      </c>
    </row>
    <row r="2137" spans="1:41" x14ac:dyDescent="0.25">
      <c r="A2137">
        <f>MAX(A$8:A2136)+1</f>
        <v>2129</v>
      </c>
      <c r="B2137" s="2">
        <f>T2137</f>
        <v>12201</v>
      </c>
      <c r="C2137" s="2">
        <f>S2137</f>
        <v>182</v>
      </c>
      <c r="D2137" s="2" t="str">
        <f>AO2137</f>
        <v>CAMP / ESP / CAD / CAT</v>
      </c>
      <c r="E2137" s="2">
        <f>U2137</f>
        <v>1</v>
      </c>
      <c r="F2137" s="2">
        <f>W2137</f>
        <v>4</v>
      </c>
      <c r="G2137" s="2">
        <f>X2137</f>
        <v>3.5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0</v>
      </c>
      <c r="L2137" s="3">
        <f>AC2137</f>
        <v>0</v>
      </c>
      <c r="M2137" s="3">
        <f>AD2137</f>
        <v>0</v>
      </c>
      <c r="N2137" s="3">
        <f>AE2137</f>
        <v>0</v>
      </c>
      <c r="O2137" s="3">
        <f>AF2137</f>
        <v>0</v>
      </c>
      <c r="P2137" s="3">
        <f>AG2137</f>
        <v>0</v>
      </c>
      <c r="Q2137" s="3">
        <f>AH2137</f>
        <v>0</v>
      </c>
      <c r="R2137" t="s">
        <v>2827</v>
      </c>
      <c r="S2137">
        <v>182</v>
      </c>
      <c r="T2137">
        <v>12201</v>
      </c>
      <c r="U2137">
        <v>1</v>
      </c>
      <c r="V2137" t="s">
        <v>11</v>
      </c>
      <c r="W2137">
        <v>4</v>
      </c>
      <c r="X2137">
        <v>3.5</v>
      </c>
      <c r="Y2137">
        <v>10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 t="s">
        <v>305</v>
      </c>
      <c r="AJ2137" t="s">
        <v>225</v>
      </c>
      <c r="AK2137" t="s">
        <v>28</v>
      </c>
      <c r="AL2137">
        <v>2007</v>
      </c>
      <c r="AM2137">
        <v>17</v>
      </c>
      <c r="AN2137" t="s">
        <v>29</v>
      </c>
      <c r="AO2137" t="s">
        <v>2674</v>
      </c>
    </row>
    <row r="2138" spans="1:41" x14ac:dyDescent="0.25">
      <c r="A2138">
        <f>MAX(A$8:A2137)+1</f>
        <v>2130</v>
      </c>
      <c r="B2138" s="2">
        <f>T2138</f>
        <v>12201</v>
      </c>
      <c r="C2138" s="2">
        <f>S2138</f>
        <v>3</v>
      </c>
      <c r="D2138" s="2" t="str">
        <f>AO2138</f>
        <v>LLIGUES ESTATALS /  /  / EST</v>
      </c>
      <c r="E2138" s="2">
        <f>U2138</f>
        <v>1470</v>
      </c>
      <c r="F2138" s="2">
        <f>W2138</f>
        <v>1</v>
      </c>
      <c r="G2138" s="2">
        <f>X2138</f>
        <v>1</v>
      </c>
      <c r="H2138" s="2">
        <f>Y2138</f>
        <v>1</v>
      </c>
      <c r="I2138" s="3">
        <f>Z2138</f>
        <v>0</v>
      </c>
      <c r="J2138" s="3">
        <f>AA2138</f>
        <v>0</v>
      </c>
      <c r="K2138" s="3">
        <f>AB2138</f>
        <v>1470</v>
      </c>
      <c r="L2138" s="3">
        <f>AC2138</f>
        <v>0</v>
      </c>
      <c r="M2138" s="3">
        <f>AD2138</f>
        <v>0</v>
      </c>
      <c r="N2138" s="3">
        <f>AE2138</f>
        <v>0</v>
      </c>
      <c r="O2138" s="3">
        <f>AF2138</f>
        <v>0</v>
      </c>
      <c r="P2138" s="3">
        <f>AG2138</f>
        <v>0</v>
      </c>
      <c r="Q2138" s="3">
        <f>AH2138</f>
        <v>0</v>
      </c>
      <c r="R2138" t="s">
        <v>1986</v>
      </c>
      <c r="S2138">
        <v>3</v>
      </c>
      <c r="T2138">
        <v>12201</v>
      </c>
      <c r="U2138">
        <v>1470</v>
      </c>
      <c r="V2138" t="s">
        <v>11</v>
      </c>
      <c r="W2138">
        <v>1</v>
      </c>
      <c r="X2138">
        <v>1</v>
      </c>
      <c r="Y2138">
        <v>1</v>
      </c>
      <c r="Z2138">
        <v>0</v>
      </c>
      <c r="AA2138">
        <v>0</v>
      </c>
      <c r="AB2138">
        <v>1470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 t="s">
        <v>305</v>
      </c>
      <c r="AJ2138" t="s">
        <v>225</v>
      </c>
      <c r="AK2138" t="s">
        <v>28</v>
      </c>
      <c r="AL2138">
        <v>2007</v>
      </c>
      <c r="AM2138">
        <v>17</v>
      </c>
      <c r="AN2138" t="s">
        <v>29</v>
      </c>
      <c r="AO2138" t="s">
        <v>1693</v>
      </c>
    </row>
    <row r="2139" spans="1:41" x14ac:dyDescent="0.25">
      <c r="A2139">
        <f>MAX(A$8:A2138)+1</f>
        <v>2131</v>
      </c>
      <c r="B2139" s="2">
        <f>T2139</f>
        <v>12201</v>
      </c>
      <c r="C2139" s="2">
        <f>S2139</f>
        <v>2</v>
      </c>
      <c r="D2139" s="2" t="str">
        <f>AO2139</f>
        <v>RQ / RFETM / ABS / EST</v>
      </c>
      <c r="E2139" s="2">
        <f>U2139</f>
        <v>598</v>
      </c>
      <c r="F2139" s="2">
        <f>W2139</f>
        <v>0.1</v>
      </c>
      <c r="G2139" s="2">
        <f>X2139</f>
        <v>1</v>
      </c>
      <c r="H2139" s="2">
        <f>Y2139</f>
        <v>10</v>
      </c>
      <c r="I2139" s="3">
        <f>Z2139</f>
        <v>0</v>
      </c>
      <c r="J2139" s="3">
        <f>AA2139</f>
        <v>0</v>
      </c>
      <c r="K2139" s="3">
        <f>AB2139</f>
        <v>598</v>
      </c>
      <c r="L2139" s="3">
        <f>AC2139</f>
        <v>0</v>
      </c>
      <c r="M2139" s="3">
        <f>AD2139</f>
        <v>0</v>
      </c>
      <c r="N2139" s="3">
        <f>AE2139</f>
        <v>0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307</v>
      </c>
      <c r="S2139">
        <v>2</v>
      </c>
      <c r="T2139">
        <v>12201</v>
      </c>
      <c r="U2139">
        <v>598</v>
      </c>
      <c r="V2139" t="s">
        <v>11</v>
      </c>
      <c r="W2139">
        <v>0.1</v>
      </c>
      <c r="X2139">
        <v>1</v>
      </c>
      <c r="Y2139">
        <v>10</v>
      </c>
      <c r="Z2139">
        <v>0</v>
      </c>
      <c r="AA2139">
        <v>0</v>
      </c>
      <c r="AB2139">
        <v>598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 t="s">
        <v>305</v>
      </c>
      <c r="AJ2139" t="s">
        <v>225</v>
      </c>
      <c r="AK2139" t="s">
        <v>28</v>
      </c>
      <c r="AL2139">
        <v>2007</v>
      </c>
      <c r="AM2139">
        <v>17</v>
      </c>
      <c r="AN2139" t="s">
        <v>29</v>
      </c>
      <c r="AO2139" t="s">
        <v>16</v>
      </c>
    </row>
    <row r="2140" spans="1:41" x14ac:dyDescent="0.25">
      <c r="A2140">
        <f>MAX(A$8:A2139)+1</f>
        <v>2132</v>
      </c>
      <c r="B2140" s="2">
        <f>T2140</f>
        <v>12201</v>
      </c>
      <c r="C2140" s="2">
        <f>S2140</f>
        <v>154</v>
      </c>
      <c r="D2140" s="2" t="str">
        <f>AO2140</f>
        <v>OP / CAT1F / JUV B / CAT</v>
      </c>
      <c r="E2140" s="2">
        <f>U2140</f>
        <v>8</v>
      </c>
      <c r="F2140" s="2">
        <f>W2140</f>
        <v>0.4</v>
      </c>
      <c r="G2140" s="2">
        <f>X2140</f>
        <v>6</v>
      </c>
      <c r="H2140" s="2">
        <f>Y2140</f>
        <v>10</v>
      </c>
      <c r="I2140" s="3">
        <f>Z2140</f>
        <v>0</v>
      </c>
      <c r="J2140" s="3">
        <f>AA2140</f>
        <v>0</v>
      </c>
      <c r="K2140" s="3">
        <f>AB2140</f>
        <v>192.00000000000003</v>
      </c>
      <c r="L2140" s="3">
        <f>AC2140</f>
        <v>192.00000000000003</v>
      </c>
      <c r="M2140" s="3">
        <f>AD2140</f>
        <v>192.00000000000003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3750</v>
      </c>
      <c r="S2140">
        <v>154</v>
      </c>
      <c r="T2140">
        <v>12201</v>
      </c>
      <c r="U2140">
        <v>8</v>
      </c>
      <c r="V2140" t="s">
        <v>22</v>
      </c>
      <c r="W2140">
        <v>0.4</v>
      </c>
      <c r="X2140">
        <v>6</v>
      </c>
      <c r="Y2140">
        <v>10</v>
      </c>
      <c r="Z2140">
        <v>0</v>
      </c>
      <c r="AA2140">
        <v>0</v>
      </c>
      <c r="AB2140">
        <v>192.00000000000003</v>
      </c>
      <c r="AC2140">
        <v>192.00000000000003</v>
      </c>
      <c r="AD2140">
        <v>192.00000000000003</v>
      </c>
      <c r="AE2140">
        <v>0</v>
      </c>
      <c r="AF2140">
        <v>0</v>
      </c>
      <c r="AG2140">
        <v>0</v>
      </c>
      <c r="AH2140">
        <v>0</v>
      </c>
      <c r="AI2140" t="s">
        <v>305</v>
      </c>
      <c r="AJ2140" t="s">
        <v>225</v>
      </c>
      <c r="AK2140" t="s">
        <v>28</v>
      </c>
      <c r="AL2140">
        <v>2007</v>
      </c>
      <c r="AM2140">
        <v>17</v>
      </c>
      <c r="AN2140" t="s">
        <v>29</v>
      </c>
      <c r="AO2140" t="s">
        <v>73</v>
      </c>
    </row>
    <row r="2141" spans="1:41" x14ac:dyDescent="0.25">
      <c r="A2141">
        <f>MAX(A$8:A2140)+1</f>
        <v>2133</v>
      </c>
      <c r="B2141" s="2">
        <f>T2141</f>
        <v>12201</v>
      </c>
      <c r="C2141" s="2">
        <f>S2141</f>
        <v>119</v>
      </c>
      <c r="D2141" s="2" t="str">
        <f>AO2141</f>
        <v>CAMP / CAT / S21 / CAT</v>
      </c>
      <c r="E2141" s="2">
        <f>U2141</f>
        <v>12</v>
      </c>
      <c r="F2141" s="2">
        <f>W2141</f>
        <v>2</v>
      </c>
      <c r="G2141" s="2">
        <f>X2141</f>
        <v>9</v>
      </c>
      <c r="H2141" s="2">
        <f>Y2141</f>
        <v>10</v>
      </c>
      <c r="I2141" s="3">
        <f>Z2141</f>
        <v>0</v>
      </c>
      <c r="J2141" s="3">
        <f>AA2141</f>
        <v>0</v>
      </c>
      <c r="K2141" s="3">
        <f>AB2141</f>
        <v>0</v>
      </c>
      <c r="L2141" s="3">
        <f>AC2141</f>
        <v>2160</v>
      </c>
      <c r="M2141" s="3">
        <f>AD2141</f>
        <v>2160</v>
      </c>
      <c r="N2141" s="3">
        <f>AE2141</f>
        <v>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4155</v>
      </c>
      <c r="S2141">
        <v>119</v>
      </c>
      <c r="T2141">
        <v>12201</v>
      </c>
      <c r="U2141">
        <v>12</v>
      </c>
      <c r="V2141" t="s">
        <v>4113</v>
      </c>
      <c r="W2141">
        <v>2</v>
      </c>
      <c r="X2141">
        <v>9</v>
      </c>
      <c r="Y2141">
        <v>10</v>
      </c>
      <c r="Z2141">
        <v>0</v>
      </c>
      <c r="AA2141">
        <v>0</v>
      </c>
      <c r="AB2141">
        <v>0</v>
      </c>
      <c r="AC2141">
        <v>2160</v>
      </c>
      <c r="AD2141">
        <v>2160</v>
      </c>
      <c r="AE2141">
        <v>0</v>
      </c>
      <c r="AF2141">
        <v>0</v>
      </c>
      <c r="AG2141">
        <v>0</v>
      </c>
      <c r="AH2141">
        <v>0</v>
      </c>
      <c r="AI2141" t="s">
        <v>305</v>
      </c>
      <c r="AJ2141" t="s">
        <v>225</v>
      </c>
      <c r="AK2141" t="s">
        <v>28</v>
      </c>
      <c r="AL2141">
        <v>2007</v>
      </c>
      <c r="AM2141">
        <v>17</v>
      </c>
      <c r="AN2141" t="s">
        <v>29</v>
      </c>
      <c r="AO2141" t="s">
        <v>77</v>
      </c>
    </row>
    <row r="2142" spans="1:41" x14ac:dyDescent="0.25">
      <c r="A2142">
        <f>MAX(A$8:A2141)+1</f>
        <v>2134</v>
      </c>
      <c r="B2142" s="2">
        <f>T2142</f>
        <v>12201</v>
      </c>
      <c r="C2142" s="2">
        <f>S2142</f>
        <v>120</v>
      </c>
      <c r="D2142" s="2" t="str">
        <f>AO2142</f>
        <v>CAMP / CAT / JUV / CAT</v>
      </c>
      <c r="E2142" s="2">
        <f>U2142</f>
        <v>8</v>
      </c>
      <c r="F2142" s="2">
        <f>W2142</f>
        <v>2</v>
      </c>
      <c r="G2142" s="2">
        <f>X2142</f>
        <v>6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0</v>
      </c>
      <c r="L2142" s="3">
        <f>AC2142</f>
        <v>0</v>
      </c>
      <c r="M2142" s="3">
        <f>AD2142</f>
        <v>960</v>
      </c>
      <c r="N2142" s="3">
        <f>AE2142</f>
        <v>0</v>
      </c>
      <c r="O2142" s="3">
        <f>AF2142</f>
        <v>0</v>
      </c>
      <c r="P2142" s="3">
        <f>AG2142</f>
        <v>0</v>
      </c>
      <c r="Q2142" s="3">
        <f>AH2142</f>
        <v>0</v>
      </c>
      <c r="R2142" t="s">
        <v>306</v>
      </c>
      <c r="S2142">
        <v>120</v>
      </c>
      <c r="T2142">
        <v>12201</v>
      </c>
      <c r="U2142">
        <v>8</v>
      </c>
      <c r="V2142" t="s">
        <v>4113</v>
      </c>
      <c r="W2142">
        <v>2</v>
      </c>
      <c r="X2142">
        <v>6</v>
      </c>
      <c r="Y2142">
        <v>10</v>
      </c>
      <c r="Z2142">
        <v>0</v>
      </c>
      <c r="AA2142">
        <v>0</v>
      </c>
      <c r="AB2142">
        <v>0</v>
      </c>
      <c r="AC2142">
        <v>0</v>
      </c>
      <c r="AD2142">
        <v>960</v>
      </c>
      <c r="AE2142">
        <v>0</v>
      </c>
      <c r="AF2142">
        <v>0</v>
      </c>
      <c r="AG2142">
        <v>0</v>
      </c>
      <c r="AH2142">
        <v>0</v>
      </c>
      <c r="AI2142" t="s">
        <v>305</v>
      </c>
      <c r="AJ2142" t="s">
        <v>225</v>
      </c>
      <c r="AK2142" t="s">
        <v>28</v>
      </c>
      <c r="AL2142">
        <v>2007</v>
      </c>
      <c r="AM2142">
        <v>17</v>
      </c>
      <c r="AN2142" t="s">
        <v>29</v>
      </c>
      <c r="AO2142" t="s">
        <v>31</v>
      </c>
    </row>
    <row r="2143" spans="1:41" x14ac:dyDescent="0.25">
      <c r="A2143">
        <f>MAX(A$8:A2142)+1</f>
        <v>2135</v>
      </c>
      <c r="B2143" s="2">
        <f>T2143</f>
        <v>12201</v>
      </c>
      <c r="C2143" s="2">
        <f>S2143</f>
        <v>31</v>
      </c>
      <c r="D2143" s="2" t="str">
        <f>AO2143</f>
        <v>OP / CAT2F / JUV A / CAT</v>
      </c>
      <c r="E2143" s="2">
        <f>U2143</f>
        <v>4</v>
      </c>
      <c r="F2143" s="2">
        <f>W2143</f>
        <v>1</v>
      </c>
      <c r="G2143" s="2">
        <f>X2143</f>
        <v>6</v>
      </c>
      <c r="H2143" s="2">
        <f>Y2143</f>
        <v>10</v>
      </c>
      <c r="I2143" s="3">
        <f>Z2143</f>
        <v>0</v>
      </c>
      <c r="J2143" s="3">
        <f>AA2143</f>
        <v>0</v>
      </c>
      <c r="K2143" s="3">
        <f>AB2143</f>
        <v>240</v>
      </c>
      <c r="L2143" s="3">
        <f>AC2143</f>
        <v>240</v>
      </c>
      <c r="M2143" s="3">
        <f>AD2143</f>
        <v>240</v>
      </c>
      <c r="N2143" s="3">
        <f>AE2143</f>
        <v>0</v>
      </c>
      <c r="O2143" s="3">
        <f>AF2143</f>
        <v>0</v>
      </c>
      <c r="P2143" s="3">
        <f>AG2143</f>
        <v>0</v>
      </c>
      <c r="Q2143" s="3">
        <f>AH2143</f>
        <v>0</v>
      </c>
      <c r="R2143" t="s">
        <v>4482</v>
      </c>
      <c r="S2143">
        <v>31</v>
      </c>
      <c r="T2143">
        <v>12201</v>
      </c>
      <c r="U2143">
        <v>4</v>
      </c>
      <c r="V2143" t="s">
        <v>4225</v>
      </c>
      <c r="W2143">
        <v>1</v>
      </c>
      <c r="X2143">
        <v>6</v>
      </c>
      <c r="Y2143">
        <v>10</v>
      </c>
      <c r="Z2143">
        <v>0</v>
      </c>
      <c r="AA2143">
        <v>0</v>
      </c>
      <c r="AB2143">
        <v>240</v>
      </c>
      <c r="AC2143">
        <v>240</v>
      </c>
      <c r="AD2143">
        <v>240</v>
      </c>
      <c r="AE2143">
        <v>0</v>
      </c>
      <c r="AF2143">
        <v>0</v>
      </c>
      <c r="AG2143">
        <v>0</v>
      </c>
      <c r="AH2143">
        <v>0</v>
      </c>
      <c r="AI2143" t="s">
        <v>305</v>
      </c>
      <c r="AJ2143" t="s">
        <v>225</v>
      </c>
      <c r="AK2143" t="s">
        <v>28</v>
      </c>
      <c r="AL2143">
        <v>2007</v>
      </c>
      <c r="AM2143">
        <v>17</v>
      </c>
      <c r="AN2143" t="s">
        <v>29</v>
      </c>
      <c r="AO2143" t="s">
        <v>34</v>
      </c>
    </row>
    <row r="2144" spans="1:41" x14ac:dyDescent="0.25">
      <c r="A2144">
        <f>MAX(A$8:A2143)+1</f>
        <v>2136</v>
      </c>
      <c r="B2144" s="2">
        <f>T2144</f>
        <v>12201</v>
      </c>
      <c r="C2144" s="2">
        <f>S2144</f>
        <v>88</v>
      </c>
      <c r="D2144" s="2" t="str">
        <f>AO2144</f>
        <v>TOR / EST / JUV / EST</v>
      </c>
      <c r="E2144" s="2">
        <f>U2144</f>
        <v>1.5</v>
      </c>
      <c r="F2144" s="2">
        <f>W2144</f>
        <v>4</v>
      </c>
      <c r="G2144" s="2">
        <f>X2144</f>
        <v>6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360</v>
      </c>
      <c r="M2144" s="3">
        <f>AD2144</f>
        <v>360</v>
      </c>
      <c r="N2144" s="3">
        <f>AE2144</f>
        <v>0</v>
      </c>
      <c r="O2144" s="3">
        <f>AF2144</f>
        <v>0</v>
      </c>
      <c r="P2144" s="3">
        <f>AG2144</f>
        <v>0</v>
      </c>
      <c r="Q2144" s="3">
        <f>AH2144</f>
        <v>0</v>
      </c>
      <c r="R2144" t="s">
        <v>4797</v>
      </c>
      <c r="S2144">
        <v>88</v>
      </c>
      <c r="T2144">
        <v>12201</v>
      </c>
      <c r="U2144">
        <v>1.5</v>
      </c>
      <c r="V2144" t="s">
        <v>2462</v>
      </c>
      <c r="W2144">
        <v>4</v>
      </c>
      <c r="X2144">
        <v>6</v>
      </c>
      <c r="Y2144">
        <v>10</v>
      </c>
      <c r="Z2144">
        <v>0</v>
      </c>
      <c r="AA2144">
        <v>0</v>
      </c>
      <c r="AB2144">
        <v>0</v>
      </c>
      <c r="AC2144">
        <v>360</v>
      </c>
      <c r="AD2144">
        <v>360</v>
      </c>
      <c r="AE2144">
        <v>0</v>
      </c>
      <c r="AF2144">
        <v>0</v>
      </c>
      <c r="AG2144">
        <v>0</v>
      </c>
      <c r="AH2144">
        <v>0</v>
      </c>
      <c r="AI2144" t="s">
        <v>305</v>
      </c>
      <c r="AJ2144" t="s">
        <v>225</v>
      </c>
      <c r="AK2144" t="s">
        <v>28</v>
      </c>
      <c r="AL2144">
        <v>2007</v>
      </c>
      <c r="AM2144">
        <v>17</v>
      </c>
      <c r="AN2144" t="s">
        <v>29</v>
      </c>
      <c r="AO2144" t="s">
        <v>99</v>
      </c>
    </row>
    <row r="2145" spans="1:41" x14ac:dyDescent="0.25">
      <c r="A2145">
        <f>MAX(A$8:A2144)+1</f>
        <v>2137</v>
      </c>
      <c r="B2145" s="2">
        <f>T2145</f>
        <v>12201</v>
      </c>
      <c r="C2145" s="2">
        <f>S2145</f>
        <v>50</v>
      </c>
      <c r="D2145" s="2" t="str">
        <f>AO2145</f>
        <v>OP / CAT3F / JUV A / CAT</v>
      </c>
      <c r="E2145" s="2">
        <f>U2145</f>
        <v>6.5</v>
      </c>
      <c r="F2145" s="2">
        <f>W2145</f>
        <v>1</v>
      </c>
      <c r="G2145" s="2">
        <f>X2145</f>
        <v>6</v>
      </c>
      <c r="H2145" s="2">
        <f>Y2145</f>
        <v>10</v>
      </c>
      <c r="I2145" s="3">
        <f>Z2145</f>
        <v>0</v>
      </c>
      <c r="J2145" s="3">
        <f>AA2145</f>
        <v>0</v>
      </c>
      <c r="K2145" s="3">
        <f>AB2145</f>
        <v>390</v>
      </c>
      <c r="L2145" s="3">
        <f>AC2145</f>
        <v>390</v>
      </c>
      <c r="M2145" s="3">
        <f>AD2145</f>
        <v>390</v>
      </c>
      <c r="N2145" s="3">
        <f>AE2145</f>
        <v>0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5022</v>
      </c>
      <c r="S2145">
        <v>50</v>
      </c>
      <c r="T2145">
        <v>12201</v>
      </c>
      <c r="U2145">
        <v>6.5</v>
      </c>
      <c r="V2145" t="s">
        <v>4962</v>
      </c>
      <c r="W2145">
        <v>1</v>
      </c>
      <c r="X2145">
        <v>6</v>
      </c>
      <c r="Y2145">
        <v>10</v>
      </c>
      <c r="Z2145">
        <v>0</v>
      </c>
      <c r="AA2145">
        <v>0</v>
      </c>
      <c r="AB2145">
        <v>390</v>
      </c>
      <c r="AC2145">
        <v>390</v>
      </c>
      <c r="AD2145">
        <v>390</v>
      </c>
      <c r="AE2145">
        <v>0</v>
      </c>
      <c r="AF2145">
        <v>0</v>
      </c>
      <c r="AG2145">
        <v>0</v>
      </c>
      <c r="AH2145">
        <v>0</v>
      </c>
      <c r="AI2145" t="s">
        <v>305</v>
      </c>
      <c r="AJ2145" t="s">
        <v>225</v>
      </c>
      <c r="AK2145" t="s">
        <v>28</v>
      </c>
      <c r="AL2145">
        <v>2007</v>
      </c>
      <c r="AM2145">
        <v>17</v>
      </c>
      <c r="AN2145" t="s">
        <v>29</v>
      </c>
      <c r="AO2145" t="s">
        <v>98</v>
      </c>
    </row>
    <row r="2146" spans="1:41" x14ac:dyDescent="0.25">
      <c r="A2146">
        <f>MAX(A$8:A2145)+1</f>
        <v>2138</v>
      </c>
      <c r="B2146" s="2">
        <f>T2146</f>
        <v>12203</v>
      </c>
      <c r="C2146" s="2">
        <f>S2146</f>
        <v>66</v>
      </c>
      <c r="D2146" s="2" t="str">
        <f>AO2146</f>
        <v>TOP / CAT / INF / CAT</v>
      </c>
      <c r="E2146" s="2">
        <f>U2146</f>
        <v>7</v>
      </c>
      <c r="F2146" s="2">
        <f>W2146</f>
        <v>2</v>
      </c>
      <c r="G2146" s="2">
        <f>X2146</f>
        <v>2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0</v>
      </c>
      <c r="L2146" s="3">
        <f>AC2146</f>
        <v>0</v>
      </c>
      <c r="M2146" s="3">
        <f>AD2146</f>
        <v>0</v>
      </c>
      <c r="N2146" s="3">
        <f>AE2146</f>
        <v>0</v>
      </c>
      <c r="O2146" s="3">
        <f>AF2146</f>
        <v>280</v>
      </c>
      <c r="P2146" s="3">
        <f>AG2146</f>
        <v>0</v>
      </c>
      <c r="Q2146" s="3">
        <f>AH2146</f>
        <v>0</v>
      </c>
      <c r="R2146" t="s">
        <v>2651</v>
      </c>
      <c r="S2146">
        <v>66</v>
      </c>
      <c r="T2146">
        <v>12203</v>
      </c>
      <c r="U2146">
        <v>7</v>
      </c>
      <c r="V2146" t="s">
        <v>11</v>
      </c>
      <c r="W2146">
        <v>2</v>
      </c>
      <c r="X2146">
        <v>2</v>
      </c>
      <c r="Y2146">
        <v>10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280</v>
      </c>
      <c r="AG2146">
        <v>0</v>
      </c>
      <c r="AH2146">
        <v>0</v>
      </c>
      <c r="AI2146" t="s">
        <v>300</v>
      </c>
      <c r="AJ2146" t="s">
        <v>225</v>
      </c>
      <c r="AK2146" t="s">
        <v>28</v>
      </c>
      <c r="AL2146">
        <v>2010</v>
      </c>
      <c r="AM2146">
        <v>14</v>
      </c>
      <c r="AN2146" t="s">
        <v>59</v>
      </c>
      <c r="AO2146" t="s">
        <v>320</v>
      </c>
    </row>
    <row r="2147" spans="1:41" x14ac:dyDescent="0.25">
      <c r="A2147">
        <f>MAX(A$8:A2146)+1</f>
        <v>2139</v>
      </c>
      <c r="B2147" s="2">
        <f>T2147</f>
        <v>12203</v>
      </c>
      <c r="C2147" s="2">
        <f>S2147</f>
        <v>133</v>
      </c>
      <c r="D2147" s="2" t="str">
        <f>AO2147</f>
        <v>CAMP / ESP / INF / EST</v>
      </c>
      <c r="E2147" s="2">
        <f>U2147</f>
        <v>2</v>
      </c>
      <c r="F2147" s="2">
        <f>W2147</f>
        <v>4</v>
      </c>
      <c r="G2147" s="2">
        <f>X2147</f>
        <v>2</v>
      </c>
      <c r="H2147" s="2">
        <f>Y2147</f>
        <v>10</v>
      </c>
      <c r="I2147" s="3">
        <f>Z2147</f>
        <v>0</v>
      </c>
      <c r="J2147" s="3">
        <f>AA2147</f>
        <v>0</v>
      </c>
      <c r="K2147" s="3">
        <f>AB2147</f>
        <v>0</v>
      </c>
      <c r="L2147" s="3">
        <f>AC2147</f>
        <v>0</v>
      </c>
      <c r="M2147" s="3">
        <f>AD2147</f>
        <v>0</v>
      </c>
      <c r="N2147" s="3">
        <f>AE2147</f>
        <v>0</v>
      </c>
      <c r="O2147" s="3">
        <f>AF2147</f>
        <v>160</v>
      </c>
      <c r="P2147" s="3">
        <f>AG2147</f>
        <v>0</v>
      </c>
      <c r="Q2147" s="3">
        <f>AH2147</f>
        <v>0</v>
      </c>
      <c r="R2147" t="s">
        <v>302</v>
      </c>
      <c r="S2147">
        <v>133</v>
      </c>
      <c r="T2147">
        <v>12203</v>
      </c>
      <c r="U2147">
        <v>2</v>
      </c>
      <c r="V2147" t="s">
        <v>11</v>
      </c>
      <c r="W2147">
        <v>4</v>
      </c>
      <c r="X2147">
        <v>2</v>
      </c>
      <c r="Y2147">
        <v>10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160</v>
      </c>
      <c r="AG2147">
        <v>0</v>
      </c>
      <c r="AH2147">
        <v>0</v>
      </c>
      <c r="AI2147" t="s">
        <v>300</v>
      </c>
      <c r="AJ2147" t="s">
        <v>225</v>
      </c>
      <c r="AK2147" t="s">
        <v>28</v>
      </c>
      <c r="AL2147">
        <v>2010</v>
      </c>
      <c r="AM2147">
        <v>14</v>
      </c>
      <c r="AN2147" t="s">
        <v>59</v>
      </c>
      <c r="AO2147" t="s">
        <v>184</v>
      </c>
    </row>
    <row r="2148" spans="1:41" x14ac:dyDescent="0.25">
      <c r="A2148">
        <f>MAX(A$8:A2147)+1</f>
        <v>2140</v>
      </c>
      <c r="B2148" s="2">
        <f>T2148</f>
        <v>12203</v>
      </c>
      <c r="C2148" s="2">
        <f>S2148</f>
        <v>3</v>
      </c>
      <c r="D2148" s="2" t="str">
        <f>AO2148</f>
        <v>LLIGUES ESTATALS /  /  / EST</v>
      </c>
      <c r="E2148" s="2">
        <f>U2148</f>
        <v>1260</v>
      </c>
      <c r="F2148" s="2">
        <f>W2148</f>
        <v>1</v>
      </c>
      <c r="G2148" s="2">
        <f>X2148</f>
        <v>1</v>
      </c>
      <c r="H2148" s="2">
        <f>Y2148</f>
        <v>1</v>
      </c>
      <c r="I2148" s="3">
        <f>Z2148</f>
        <v>0</v>
      </c>
      <c r="J2148" s="3">
        <f>AA2148</f>
        <v>0</v>
      </c>
      <c r="K2148" s="3">
        <f>AB2148</f>
        <v>1260</v>
      </c>
      <c r="L2148" s="3">
        <f>AC2148</f>
        <v>0</v>
      </c>
      <c r="M2148" s="3">
        <f>AD2148</f>
        <v>0</v>
      </c>
      <c r="N2148" s="3">
        <f>AE2148</f>
        <v>0</v>
      </c>
      <c r="O2148" s="3">
        <f>AF2148</f>
        <v>0</v>
      </c>
      <c r="P2148" s="3">
        <f>AG2148</f>
        <v>0</v>
      </c>
      <c r="Q2148" s="3">
        <f>AH2148</f>
        <v>0</v>
      </c>
      <c r="R2148" t="s">
        <v>1988</v>
      </c>
      <c r="S2148">
        <v>3</v>
      </c>
      <c r="T2148">
        <v>12203</v>
      </c>
      <c r="U2148">
        <v>1260</v>
      </c>
      <c r="V2148" t="s">
        <v>11</v>
      </c>
      <c r="W2148">
        <v>1</v>
      </c>
      <c r="X2148">
        <v>1</v>
      </c>
      <c r="Y2148">
        <v>1</v>
      </c>
      <c r="Z2148">
        <v>0</v>
      </c>
      <c r="AA2148">
        <v>0</v>
      </c>
      <c r="AB2148">
        <v>1260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 t="s">
        <v>300</v>
      </c>
      <c r="AJ2148" t="s">
        <v>225</v>
      </c>
      <c r="AK2148" t="s">
        <v>28</v>
      </c>
      <c r="AL2148">
        <v>2010</v>
      </c>
      <c r="AM2148">
        <v>14</v>
      </c>
      <c r="AN2148" t="s">
        <v>59</v>
      </c>
      <c r="AO2148" t="s">
        <v>1693</v>
      </c>
    </row>
    <row r="2149" spans="1:41" x14ac:dyDescent="0.25">
      <c r="A2149">
        <f>MAX(A$8:A2148)+1</f>
        <v>2141</v>
      </c>
      <c r="B2149" s="2">
        <f>T2149</f>
        <v>12203</v>
      </c>
      <c r="C2149" s="2">
        <f>S2149</f>
        <v>2</v>
      </c>
      <c r="D2149" s="2" t="str">
        <f>AO2149</f>
        <v>RQ / RFETM / ABS / EST</v>
      </c>
      <c r="E2149" s="2">
        <f>U2149</f>
        <v>426</v>
      </c>
      <c r="F2149" s="2">
        <f>W2149</f>
        <v>0.1</v>
      </c>
      <c r="G2149" s="2">
        <f>X2149</f>
        <v>1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426</v>
      </c>
      <c r="L2149" s="3">
        <f>AC2149</f>
        <v>0</v>
      </c>
      <c r="M2149" s="3">
        <f>AD2149</f>
        <v>0</v>
      </c>
      <c r="N2149" s="3">
        <f>AE2149</f>
        <v>0</v>
      </c>
      <c r="O2149" s="3">
        <f>AF2149</f>
        <v>0</v>
      </c>
      <c r="P2149" s="3">
        <f>AG2149</f>
        <v>0</v>
      </c>
      <c r="Q2149" s="3">
        <f>AH2149</f>
        <v>0</v>
      </c>
      <c r="R2149" t="s">
        <v>303</v>
      </c>
      <c r="S2149">
        <v>2</v>
      </c>
      <c r="T2149">
        <v>12203</v>
      </c>
      <c r="U2149">
        <v>426</v>
      </c>
      <c r="V2149" t="s">
        <v>11</v>
      </c>
      <c r="W2149">
        <v>0.1</v>
      </c>
      <c r="X2149">
        <v>1</v>
      </c>
      <c r="Y2149">
        <v>10</v>
      </c>
      <c r="Z2149">
        <v>0</v>
      </c>
      <c r="AA2149">
        <v>0</v>
      </c>
      <c r="AB2149">
        <v>426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 t="s">
        <v>300</v>
      </c>
      <c r="AJ2149" t="s">
        <v>225</v>
      </c>
      <c r="AK2149" t="s">
        <v>28</v>
      </c>
      <c r="AL2149">
        <v>2010</v>
      </c>
      <c r="AM2149">
        <v>14</v>
      </c>
      <c r="AN2149" t="s">
        <v>59</v>
      </c>
      <c r="AO2149" t="s">
        <v>16</v>
      </c>
    </row>
    <row r="2150" spans="1:41" x14ac:dyDescent="0.25">
      <c r="A2150">
        <f>MAX(A$8:A2149)+1</f>
        <v>2142</v>
      </c>
      <c r="B2150" s="2">
        <f>T2150</f>
        <v>12203</v>
      </c>
      <c r="C2150" s="2">
        <f>S2150</f>
        <v>19</v>
      </c>
      <c r="D2150" s="2" t="str">
        <f>AO2150</f>
        <v>OP / CAT1F / INF A / CAT</v>
      </c>
      <c r="E2150" s="2">
        <f>U2150</f>
        <v>10</v>
      </c>
      <c r="F2150" s="2">
        <f>W2150</f>
        <v>1</v>
      </c>
      <c r="G2150" s="2">
        <f>X2150</f>
        <v>2</v>
      </c>
      <c r="H2150" s="2">
        <f>Y2150</f>
        <v>10</v>
      </c>
      <c r="I2150" s="3">
        <f>Z2150</f>
        <v>0</v>
      </c>
      <c r="J2150" s="3">
        <f>AA2150</f>
        <v>0</v>
      </c>
      <c r="K2150" s="3">
        <f>AB2150</f>
        <v>200</v>
      </c>
      <c r="L2150" s="3">
        <f>AC2150</f>
        <v>200</v>
      </c>
      <c r="M2150" s="3">
        <f>AD2150</f>
        <v>200</v>
      </c>
      <c r="N2150" s="3">
        <f>AE2150</f>
        <v>200</v>
      </c>
      <c r="O2150" s="3">
        <f>AF2150</f>
        <v>200</v>
      </c>
      <c r="P2150" s="3">
        <f>AG2150</f>
        <v>0</v>
      </c>
      <c r="Q2150" s="3">
        <f>AH2150</f>
        <v>0</v>
      </c>
      <c r="R2150" t="s">
        <v>304</v>
      </c>
      <c r="S2150">
        <v>19</v>
      </c>
      <c r="T2150">
        <v>12203</v>
      </c>
      <c r="U2150">
        <v>10</v>
      </c>
      <c r="V2150" t="s">
        <v>22</v>
      </c>
      <c r="W2150">
        <v>1</v>
      </c>
      <c r="X2150">
        <v>2</v>
      </c>
      <c r="Y2150">
        <v>10</v>
      </c>
      <c r="Z2150">
        <v>0</v>
      </c>
      <c r="AA2150">
        <v>0</v>
      </c>
      <c r="AB2150">
        <v>200</v>
      </c>
      <c r="AC2150">
        <v>200</v>
      </c>
      <c r="AD2150">
        <v>200</v>
      </c>
      <c r="AE2150">
        <v>200</v>
      </c>
      <c r="AF2150">
        <v>200</v>
      </c>
      <c r="AG2150">
        <v>0</v>
      </c>
      <c r="AH2150">
        <v>0</v>
      </c>
      <c r="AI2150" t="s">
        <v>300</v>
      </c>
      <c r="AJ2150" t="s">
        <v>225</v>
      </c>
      <c r="AK2150" t="s">
        <v>28</v>
      </c>
      <c r="AL2150">
        <v>2010</v>
      </c>
      <c r="AM2150">
        <v>14</v>
      </c>
      <c r="AN2150" t="s">
        <v>59</v>
      </c>
      <c r="AO2150" t="s">
        <v>64</v>
      </c>
    </row>
    <row r="2151" spans="1:41" x14ac:dyDescent="0.25">
      <c r="A2151">
        <f>MAX(A$8:A2150)+1</f>
        <v>2143</v>
      </c>
      <c r="B2151" s="2">
        <f>T2151</f>
        <v>12203</v>
      </c>
      <c r="C2151" s="2">
        <f>S2151</f>
        <v>79</v>
      </c>
      <c r="D2151" s="2" t="str">
        <f>AO2151</f>
        <v>TOR / ZON / INF / EST</v>
      </c>
      <c r="E2151" s="2">
        <f>U2151</f>
        <v>6.5</v>
      </c>
      <c r="F2151" s="2">
        <f>W2151</f>
        <v>2</v>
      </c>
      <c r="G2151" s="2">
        <f>X2151</f>
        <v>2</v>
      </c>
      <c r="H2151" s="2">
        <f>Y2151</f>
        <v>10</v>
      </c>
      <c r="I2151" s="3">
        <f>Z2151</f>
        <v>0</v>
      </c>
      <c r="J2151" s="3">
        <f>AA2151</f>
        <v>0</v>
      </c>
      <c r="K2151" s="3">
        <f>AB2151</f>
        <v>0</v>
      </c>
      <c r="L2151" s="3">
        <f>AC2151</f>
        <v>260</v>
      </c>
      <c r="M2151" s="3">
        <f>AD2151</f>
        <v>260</v>
      </c>
      <c r="N2151" s="3">
        <f>AE2151</f>
        <v>260</v>
      </c>
      <c r="O2151" s="3">
        <f>AF2151</f>
        <v>260</v>
      </c>
      <c r="P2151" s="3">
        <f>AG2151</f>
        <v>0</v>
      </c>
      <c r="Q2151" s="3">
        <f>AH2151</f>
        <v>0</v>
      </c>
      <c r="R2151" t="s">
        <v>2116</v>
      </c>
      <c r="S2151">
        <v>79</v>
      </c>
      <c r="T2151">
        <v>12203</v>
      </c>
      <c r="U2151">
        <v>6.5</v>
      </c>
      <c r="V2151" t="s">
        <v>3882</v>
      </c>
      <c r="W2151">
        <v>2</v>
      </c>
      <c r="X2151">
        <v>2</v>
      </c>
      <c r="Y2151">
        <v>10</v>
      </c>
      <c r="Z2151">
        <v>0</v>
      </c>
      <c r="AA2151">
        <v>0</v>
      </c>
      <c r="AB2151">
        <v>0</v>
      </c>
      <c r="AC2151">
        <v>260</v>
      </c>
      <c r="AD2151">
        <v>260</v>
      </c>
      <c r="AE2151">
        <v>260</v>
      </c>
      <c r="AF2151">
        <v>260</v>
      </c>
      <c r="AG2151">
        <v>0</v>
      </c>
      <c r="AH2151">
        <v>0</v>
      </c>
      <c r="AI2151" t="s">
        <v>300</v>
      </c>
      <c r="AJ2151" t="s">
        <v>225</v>
      </c>
      <c r="AK2151" t="s">
        <v>28</v>
      </c>
      <c r="AL2151">
        <v>2010</v>
      </c>
      <c r="AM2151">
        <v>14</v>
      </c>
      <c r="AN2151" t="s">
        <v>59</v>
      </c>
      <c r="AO2151" t="s">
        <v>62</v>
      </c>
    </row>
    <row r="2152" spans="1:41" x14ac:dyDescent="0.25">
      <c r="A2152">
        <f>MAX(A$8:A2151)+1</f>
        <v>2144</v>
      </c>
      <c r="B2152" s="2">
        <f>T2152</f>
        <v>12203</v>
      </c>
      <c r="C2152" s="2">
        <f>S2152</f>
        <v>181</v>
      </c>
      <c r="D2152" s="2" t="str">
        <f>AO2152</f>
        <v>CAMP / CAT / CAD / CAT</v>
      </c>
      <c r="E2152" s="2">
        <f>U2152</f>
        <v>4</v>
      </c>
      <c r="F2152" s="2">
        <f>W2152</f>
        <v>2</v>
      </c>
      <c r="G2152" s="2">
        <f>X2152</f>
        <v>3.5</v>
      </c>
      <c r="H2152" s="2">
        <f>Y2152</f>
        <v>10</v>
      </c>
      <c r="I2152" s="3">
        <f>Z2152</f>
        <v>0</v>
      </c>
      <c r="J2152" s="3">
        <f>AA2152</f>
        <v>0</v>
      </c>
      <c r="K2152" s="3">
        <f>AB2152</f>
        <v>0</v>
      </c>
      <c r="L2152" s="3">
        <f>AC2152</f>
        <v>0</v>
      </c>
      <c r="M2152" s="3">
        <f>AD2152</f>
        <v>0</v>
      </c>
      <c r="N2152" s="3">
        <f>AE2152</f>
        <v>280</v>
      </c>
      <c r="O2152" s="3">
        <f>AF2152</f>
        <v>280</v>
      </c>
      <c r="P2152" s="3">
        <f>AG2152</f>
        <v>0</v>
      </c>
      <c r="Q2152" s="3">
        <f>AH2152</f>
        <v>0</v>
      </c>
      <c r="R2152" t="s">
        <v>2279</v>
      </c>
      <c r="S2152">
        <v>181</v>
      </c>
      <c r="T2152">
        <v>12203</v>
      </c>
      <c r="U2152">
        <v>4</v>
      </c>
      <c r="V2152" t="s">
        <v>4113</v>
      </c>
      <c r="W2152">
        <v>2</v>
      </c>
      <c r="X2152">
        <v>3.5</v>
      </c>
      <c r="Y2152">
        <v>10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280</v>
      </c>
      <c r="AF2152">
        <v>280</v>
      </c>
      <c r="AG2152">
        <v>0</v>
      </c>
      <c r="AH2152">
        <v>0</v>
      </c>
      <c r="AI2152" t="s">
        <v>300</v>
      </c>
      <c r="AJ2152" t="s">
        <v>225</v>
      </c>
      <c r="AK2152" t="s">
        <v>28</v>
      </c>
      <c r="AL2152">
        <v>2010</v>
      </c>
      <c r="AM2152">
        <v>14</v>
      </c>
      <c r="AN2152" t="s">
        <v>59</v>
      </c>
      <c r="AO2152" t="s">
        <v>2255</v>
      </c>
    </row>
    <row r="2153" spans="1:41" x14ac:dyDescent="0.25">
      <c r="A2153">
        <f>MAX(A$8:A2152)+1</f>
        <v>2145</v>
      </c>
      <c r="B2153" s="2">
        <f>T2153</f>
        <v>12203</v>
      </c>
      <c r="C2153" s="2">
        <f>S2153</f>
        <v>121</v>
      </c>
      <c r="D2153" s="2" t="str">
        <f>AO2153</f>
        <v>CAMP / CAT / INF / CAT</v>
      </c>
      <c r="E2153" s="2">
        <f>U2153</f>
        <v>8</v>
      </c>
      <c r="F2153" s="2">
        <f>W2153</f>
        <v>2</v>
      </c>
      <c r="G2153" s="2">
        <f>X2153</f>
        <v>2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0</v>
      </c>
      <c r="L2153" s="3">
        <f>AC2153</f>
        <v>0</v>
      </c>
      <c r="M2153" s="3">
        <f>AD2153</f>
        <v>0</v>
      </c>
      <c r="N2153" s="3">
        <f>AE2153</f>
        <v>0</v>
      </c>
      <c r="O2153" s="3">
        <f>AF2153</f>
        <v>320</v>
      </c>
      <c r="P2153" s="3">
        <f>AG2153</f>
        <v>0</v>
      </c>
      <c r="Q2153" s="3">
        <f>AH2153</f>
        <v>0</v>
      </c>
      <c r="R2153" t="s">
        <v>301</v>
      </c>
      <c r="S2153">
        <v>121</v>
      </c>
      <c r="T2153">
        <v>12203</v>
      </c>
      <c r="U2153">
        <v>8</v>
      </c>
      <c r="V2153" t="s">
        <v>4113</v>
      </c>
      <c r="W2153">
        <v>2</v>
      </c>
      <c r="X2153">
        <v>2</v>
      </c>
      <c r="Y2153">
        <v>10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320</v>
      </c>
      <c r="AG2153">
        <v>0</v>
      </c>
      <c r="AH2153">
        <v>0</v>
      </c>
      <c r="AI2153" t="s">
        <v>300</v>
      </c>
      <c r="AJ2153" t="s">
        <v>225</v>
      </c>
      <c r="AK2153" t="s">
        <v>28</v>
      </c>
      <c r="AL2153">
        <v>2010</v>
      </c>
      <c r="AM2153">
        <v>14</v>
      </c>
      <c r="AN2153" t="s">
        <v>59</v>
      </c>
      <c r="AO2153" t="s">
        <v>110</v>
      </c>
    </row>
    <row r="2154" spans="1:41" x14ac:dyDescent="0.25">
      <c r="A2154">
        <f>MAX(A$8:A2153)+1</f>
        <v>2146</v>
      </c>
      <c r="B2154" s="2">
        <f>T2154</f>
        <v>12203</v>
      </c>
      <c r="C2154" s="2">
        <f>S2154</f>
        <v>33</v>
      </c>
      <c r="D2154" s="2" t="str">
        <f>AO2154</f>
        <v>OP / CAT2F / INF A / CAT</v>
      </c>
      <c r="E2154" s="2">
        <f>U2154</f>
        <v>12</v>
      </c>
      <c r="F2154" s="2">
        <f>W2154</f>
        <v>1</v>
      </c>
      <c r="G2154" s="2">
        <f>X2154</f>
        <v>2</v>
      </c>
      <c r="H2154" s="2">
        <f>Y2154</f>
        <v>10</v>
      </c>
      <c r="I2154" s="3">
        <f>Z2154</f>
        <v>0</v>
      </c>
      <c r="J2154" s="3">
        <f>AA2154</f>
        <v>0</v>
      </c>
      <c r="K2154" s="3">
        <f>AB2154</f>
        <v>240</v>
      </c>
      <c r="L2154" s="3">
        <f>AC2154</f>
        <v>240</v>
      </c>
      <c r="M2154" s="3">
        <f>AD2154</f>
        <v>240</v>
      </c>
      <c r="N2154" s="3">
        <f>AE2154</f>
        <v>240</v>
      </c>
      <c r="O2154" s="3">
        <f>AF2154</f>
        <v>240</v>
      </c>
      <c r="P2154" s="3">
        <f>AG2154</f>
        <v>0</v>
      </c>
      <c r="Q2154" s="3">
        <f>AH2154</f>
        <v>0</v>
      </c>
      <c r="R2154" t="s">
        <v>4402</v>
      </c>
      <c r="S2154">
        <v>33</v>
      </c>
      <c r="T2154">
        <v>12203</v>
      </c>
      <c r="U2154">
        <v>12</v>
      </c>
      <c r="V2154" t="s">
        <v>4225</v>
      </c>
      <c r="W2154">
        <v>1</v>
      </c>
      <c r="X2154">
        <v>2</v>
      </c>
      <c r="Y2154">
        <v>10</v>
      </c>
      <c r="Z2154">
        <v>0</v>
      </c>
      <c r="AA2154">
        <v>0</v>
      </c>
      <c r="AB2154">
        <v>240</v>
      </c>
      <c r="AC2154">
        <v>240</v>
      </c>
      <c r="AD2154">
        <v>240</v>
      </c>
      <c r="AE2154">
        <v>240</v>
      </c>
      <c r="AF2154">
        <v>240</v>
      </c>
      <c r="AG2154">
        <v>0</v>
      </c>
      <c r="AH2154">
        <v>0</v>
      </c>
      <c r="AI2154" t="s">
        <v>300</v>
      </c>
      <c r="AJ2154" t="s">
        <v>225</v>
      </c>
      <c r="AK2154" t="s">
        <v>28</v>
      </c>
      <c r="AL2154">
        <v>2010</v>
      </c>
      <c r="AM2154">
        <v>14</v>
      </c>
      <c r="AN2154" t="s">
        <v>59</v>
      </c>
      <c r="AO2154" t="s">
        <v>61</v>
      </c>
    </row>
    <row r="2155" spans="1:41" x14ac:dyDescent="0.25">
      <c r="A2155">
        <f>MAX(A$8:A2154)+1</f>
        <v>2147</v>
      </c>
      <c r="B2155" s="2">
        <f>T2155</f>
        <v>12203</v>
      </c>
      <c r="C2155" s="2">
        <f>S2155</f>
        <v>172</v>
      </c>
      <c r="D2155" s="2" t="str">
        <f>AO2155</f>
        <v>OP / CAT3F / CAD A / CAT</v>
      </c>
      <c r="E2155" s="2">
        <f>U2155</f>
        <v>4</v>
      </c>
      <c r="F2155" s="2">
        <f>W2155</f>
        <v>1</v>
      </c>
      <c r="G2155" s="2">
        <f>X2155</f>
        <v>3.5</v>
      </c>
      <c r="H2155" s="2">
        <f>Y2155</f>
        <v>10</v>
      </c>
      <c r="I2155" s="3">
        <f>Z2155</f>
        <v>0</v>
      </c>
      <c r="J2155" s="3">
        <f>AA2155</f>
        <v>0</v>
      </c>
      <c r="K2155" s="3">
        <f>AB2155</f>
        <v>140</v>
      </c>
      <c r="L2155" s="3">
        <f>AC2155</f>
        <v>140</v>
      </c>
      <c r="M2155" s="3">
        <f>AD2155</f>
        <v>140</v>
      </c>
      <c r="N2155" s="3">
        <f>AE2155</f>
        <v>140</v>
      </c>
      <c r="O2155" s="3">
        <f>AF2155</f>
        <v>140</v>
      </c>
      <c r="P2155" s="3">
        <f>AG2155</f>
        <v>0</v>
      </c>
      <c r="Q2155" s="3">
        <f>AH2155</f>
        <v>0</v>
      </c>
      <c r="R2155" t="s">
        <v>5054</v>
      </c>
      <c r="S2155">
        <v>172</v>
      </c>
      <c r="T2155">
        <v>12203</v>
      </c>
      <c r="U2155">
        <v>4</v>
      </c>
      <c r="V2155" t="s">
        <v>4962</v>
      </c>
      <c r="W2155">
        <v>1</v>
      </c>
      <c r="X2155">
        <v>3.5</v>
      </c>
      <c r="Y2155">
        <v>10</v>
      </c>
      <c r="Z2155">
        <v>0</v>
      </c>
      <c r="AA2155">
        <v>0</v>
      </c>
      <c r="AB2155">
        <v>140</v>
      </c>
      <c r="AC2155">
        <v>140</v>
      </c>
      <c r="AD2155">
        <v>140</v>
      </c>
      <c r="AE2155">
        <v>140</v>
      </c>
      <c r="AF2155">
        <v>140</v>
      </c>
      <c r="AG2155">
        <v>0</v>
      </c>
      <c r="AH2155">
        <v>0</v>
      </c>
      <c r="AI2155" t="s">
        <v>300</v>
      </c>
      <c r="AJ2155" t="s">
        <v>225</v>
      </c>
      <c r="AK2155" t="s">
        <v>28</v>
      </c>
      <c r="AL2155">
        <v>2010</v>
      </c>
      <c r="AM2155">
        <v>14</v>
      </c>
      <c r="AN2155" t="s">
        <v>59</v>
      </c>
      <c r="AO2155" t="s">
        <v>2545</v>
      </c>
    </row>
    <row r="2156" spans="1:41" x14ac:dyDescent="0.25">
      <c r="A2156">
        <f>MAX(A$8:A2155)+1</f>
        <v>2148</v>
      </c>
      <c r="B2156" s="2">
        <f>T2156</f>
        <v>12203</v>
      </c>
      <c r="C2156" s="2">
        <f>S2156</f>
        <v>61</v>
      </c>
      <c r="D2156" s="2" t="str">
        <f>AO2156</f>
        <v>OPC / BON3F / INF / CAT</v>
      </c>
      <c r="E2156" s="2">
        <f>U2156</f>
        <v>5</v>
      </c>
      <c r="F2156" s="2">
        <f>W2156</f>
        <v>1</v>
      </c>
      <c r="G2156" s="2">
        <f>X2156</f>
        <v>2</v>
      </c>
      <c r="H2156" s="2">
        <f>Y2156</f>
        <v>10</v>
      </c>
      <c r="I2156" s="3">
        <f>Z2156</f>
        <v>0</v>
      </c>
      <c r="J2156" s="3">
        <f>AA2156</f>
        <v>0</v>
      </c>
      <c r="K2156" s="3">
        <f>AB2156</f>
        <v>0</v>
      </c>
      <c r="L2156" s="3">
        <f>AC2156</f>
        <v>0</v>
      </c>
      <c r="M2156" s="3">
        <f>AD2156</f>
        <v>0</v>
      </c>
      <c r="N2156" s="3">
        <f>AE2156</f>
        <v>0</v>
      </c>
      <c r="O2156" s="3">
        <f>AF2156</f>
        <v>100</v>
      </c>
      <c r="P2156" s="3">
        <f>AG2156</f>
        <v>0</v>
      </c>
      <c r="Q2156" s="3">
        <f>AH2156</f>
        <v>0</v>
      </c>
      <c r="R2156" t="s">
        <v>5247</v>
      </c>
      <c r="S2156">
        <v>61</v>
      </c>
      <c r="T2156">
        <v>12203</v>
      </c>
      <c r="U2156">
        <v>5</v>
      </c>
      <c r="V2156" t="s">
        <v>4962</v>
      </c>
      <c r="W2156">
        <v>1</v>
      </c>
      <c r="X2156">
        <v>2</v>
      </c>
      <c r="Y2156">
        <v>10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100</v>
      </c>
      <c r="AG2156">
        <v>0</v>
      </c>
      <c r="AH2156">
        <v>0</v>
      </c>
      <c r="AI2156" t="s">
        <v>300</v>
      </c>
      <c r="AJ2156" t="s">
        <v>225</v>
      </c>
      <c r="AK2156" t="s">
        <v>28</v>
      </c>
      <c r="AL2156">
        <v>2010</v>
      </c>
      <c r="AM2156">
        <v>14</v>
      </c>
      <c r="AN2156" t="s">
        <v>59</v>
      </c>
      <c r="AO2156" t="s">
        <v>230</v>
      </c>
    </row>
    <row r="2157" spans="1:41" x14ac:dyDescent="0.25">
      <c r="A2157">
        <f>MAX(A$8:A2156)+1</f>
        <v>2149</v>
      </c>
      <c r="B2157" s="2">
        <f>T2157</f>
        <v>12204</v>
      </c>
      <c r="C2157" s="2">
        <f>S2157</f>
        <v>3</v>
      </c>
      <c r="D2157" s="2" t="str">
        <f>AO2157</f>
        <v>LLIGUES ESTATALS /  /  / EST</v>
      </c>
      <c r="E2157" s="2">
        <f>U2157</f>
        <v>255</v>
      </c>
      <c r="F2157" s="2">
        <f>W2157</f>
        <v>1</v>
      </c>
      <c r="G2157" s="2">
        <f>X2157</f>
        <v>1</v>
      </c>
      <c r="H2157" s="2">
        <f>Y2157</f>
        <v>1</v>
      </c>
      <c r="I2157" s="3">
        <f>Z2157</f>
        <v>0</v>
      </c>
      <c r="J2157" s="3">
        <f>AA2157</f>
        <v>0</v>
      </c>
      <c r="K2157" s="3">
        <f>AB2157</f>
        <v>255</v>
      </c>
      <c r="L2157" s="3">
        <f>AC2157</f>
        <v>0</v>
      </c>
      <c r="M2157" s="3">
        <f>AD2157</f>
        <v>0</v>
      </c>
      <c r="N2157" s="3">
        <f>AE2157</f>
        <v>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1851</v>
      </c>
      <c r="S2157">
        <v>3</v>
      </c>
      <c r="T2157">
        <v>12204</v>
      </c>
      <c r="U2157">
        <v>255</v>
      </c>
      <c r="V2157" t="s">
        <v>11</v>
      </c>
      <c r="W2157">
        <v>1</v>
      </c>
      <c r="X2157">
        <v>1</v>
      </c>
      <c r="Y2157">
        <v>1</v>
      </c>
      <c r="Z2157">
        <v>0</v>
      </c>
      <c r="AA2157">
        <v>0</v>
      </c>
      <c r="AB2157">
        <v>255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 t="s">
        <v>1852</v>
      </c>
      <c r="AJ2157" t="s">
        <v>206</v>
      </c>
      <c r="AK2157" t="s">
        <v>14</v>
      </c>
      <c r="AL2157">
        <v>1997</v>
      </c>
      <c r="AM2157">
        <v>27</v>
      </c>
      <c r="AN2157" t="s">
        <v>15</v>
      </c>
      <c r="AO2157" t="s">
        <v>1693</v>
      </c>
    </row>
    <row r="2158" spans="1:41" x14ac:dyDescent="0.25">
      <c r="A2158">
        <f>MAX(A$8:A2157)+1</f>
        <v>2150</v>
      </c>
      <c r="B2158" s="2">
        <f>T2158</f>
        <v>12215</v>
      </c>
      <c r="C2158" s="2">
        <f>S2158</f>
        <v>3</v>
      </c>
      <c r="D2158" s="2" t="str">
        <f>AO2158</f>
        <v>LLIGUES ESTATALS /  /  / EST</v>
      </c>
      <c r="E2158" s="2">
        <f>U2158</f>
        <v>823.49999999999977</v>
      </c>
      <c r="F2158" s="2">
        <f>W2158</f>
        <v>1</v>
      </c>
      <c r="G2158" s="2">
        <f>X2158</f>
        <v>1</v>
      </c>
      <c r="H2158" s="2">
        <f>Y2158</f>
        <v>1</v>
      </c>
      <c r="I2158" s="3">
        <f>Z2158</f>
        <v>0</v>
      </c>
      <c r="J2158" s="3">
        <f>AA2158</f>
        <v>0</v>
      </c>
      <c r="K2158" s="3">
        <f>AB2158</f>
        <v>823.49999999999977</v>
      </c>
      <c r="L2158" s="3">
        <f>AC2158</f>
        <v>0</v>
      </c>
      <c r="M2158" s="3">
        <f>AD2158</f>
        <v>0</v>
      </c>
      <c r="N2158" s="3">
        <f>AE2158</f>
        <v>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1751</v>
      </c>
      <c r="S2158">
        <v>3</v>
      </c>
      <c r="T2158">
        <v>12215</v>
      </c>
      <c r="U2158">
        <v>823.49999999999977</v>
      </c>
      <c r="V2158" t="s">
        <v>11</v>
      </c>
      <c r="W2158">
        <v>1</v>
      </c>
      <c r="X2158">
        <v>1</v>
      </c>
      <c r="Y2158">
        <v>1</v>
      </c>
      <c r="Z2158">
        <v>0</v>
      </c>
      <c r="AA2158">
        <v>0</v>
      </c>
      <c r="AB2158">
        <v>823.49999999999977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 t="s">
        <v>1462</v>
      </c>
      <c r="AJ2158" t="s">
        <v>1455</v>
      </c>
      <c r="AK2158" t="s">
        <v>14</v>
      </c>
      <c r="AL2158">
        <v>1995</v>
      </c>
      <c r="AM2158">
        <v>29</v>
      </c>
      <c r="AN2158" t="s">
        <v>15</v>
      </c>
      <c r="AO2158" t="s">
        <v>1693</v>
      </c>
    </row>
    <row r="2159" spans="1:41" x14ac:dyDescent="0.25">
      <c r="A2159">
        <f>MAX(A$8:A2158)+1</f>
        <v>2151</v>
      </c>
      <c r="B2159" s="2">
        <f>T2159</f>
        <v>12215</v>
      </c>
      <c r="C2159" s="2">
        <f>S2159</f>
        <v>2</v>
      </c>
      <c r="D2159" s="2" t="str">
        <f>AO2159</f>
        <v>RQ / RFETM / ABS / EST</v>
      </c>
      <c r="E2159" s="2">
        <f>U2159</f>
        <v>440</v>
      </c>
      <c r="F2159" s="2">
        <f>W2159</f>
        <v>0.1</v>
      </c>
      <c r="G2159" s="2">
        <f>X2159</f>
        <v>1</v>
      </c>
      <c r="H2159" s="2">
        <f>Y2159</f>
        <v>10</v>
      </c>
      <c r="I2159" s="3">
        <f>Z2159</f>
        <v>0</v>
      </c>
      <c r="J2159" s="3">
        <f>AA2159</f>
        <v>0</v>
      </c>
      <c r="K2159" s="3">
        <f>AB2159</f>
        <v>440</v>
      </c>
      <c r="L2159" s="3">
        <f>AC2159</f>
        <v>0</v>
      </c>
      <c r="M2159" s="3">
        <f>AD2159</f>
        <v>0</v>
      </c>
      <c r="N2159" s="3">
        <f>AE2159</f>
        <v>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1461</v>
      </c>
      <c r="S2159">
        <v>2</v>
      </c>
      <c r="T2159">
        <v>12215</v>
      </c>
      <c r="U2159">
        <v>440</v>
      </c>
      <c r="V2159" t="s">
        <v>11</v>
      </c>
      <c r="W2159">
        <v>0.1</v>
      </c>
      <c r="X2159">
        <v>1</v>
      </c>
      <c r="Y2159">
        <v>10</v>
      </c>
      <c r="Z2159">
        <v>0</v>
      </c>
      <c r="AA2159">
        <v>0</v>
      </c>
      <c r="AB2159">
        <v>440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 t="s">
        <v>1462</v>
      </c>
      <c r="AJ2159" t="s">
        <v>1455</v>
      </c>
      <c r="AK2159" t="s">
        <v>14</v>
      </c>
      <c r="AL2159">
        <v>1995</v>
      </c>
      <c r="AM2159">
        <v>29</v>
      </c>
      <c r="AN2159" t="s">
        <v>15</v>
      </c>
      <c r="AO2159" t="s">
        <v>16</v>
      </c>
    </row>
    <row r="2160" spans="1:41" x14ac:dyDescent="0.25">
      <c r="A2160">
        <f>MAX(A$8:A2159)+1</f>
        <v>2152</v>
      </c>
      <c r="B2160" s="2">
        <f>T2160</f>
        <v>12219</v>
      </c>
      <c r="C2160" s="2">
        <f>S2160</f>
        <v>16</v>
      </c>
      <c r="D2160" s="2" t="str">
        <f>AO2160</f>
        <v>OP / CAT1F / SEN C / CAT</v>
      </c>
      <c r="E2160" s="2">
        <f>U2160</f>
        <v>3</v>
      </c>
      <c r="F2160" s="2">
        <f>W2160</f>
        <v>0.25</v>
      </c>
      <c r="G2160" s="2">
        <f>X2160</f>
        <v>15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112.5</v>
      </c>
      <c r="L2160" s="3">
        <f>AC2160</f>
        <v>0</v>
      </c>
      <c r="M2160" s="3">
        <f>AD2160</f>
        <v>0</v>
      </c>
      <c r="N2160" s="3">
        <f>AE2160</f>
        <v>0</v>
      </c>
      <c r="O2160" s="3">
        <f>AF2160</f>
        <v>0</v>
      </c>
      <c r="P2160" s="3">
        <f>AG2160</f>
        <v>0</v>
      </c>
      <c r="Q2160" s="3">
        <f>AH2160</f>
        <v>0</v>
      </c>
      <c r="R2160" t="s">
        <v>189</v>
      </c>
      <c r="S2160">
        <v>16</v>
      </c>
      <c r="T2160">
        <v>12219</v>
      </c>
      <c r="U2160">
        <v>3</v>
      </c>
      <c r="V2160" t="s">
        <v>22</v>
      </c>
      <c r="W2160">
        <v>0.25</v>
      </c>
      <c r="X2160">
        <v>15</v>
      </c>
      <c r="Y2160">
        <v>10</v>
      </c>
      <c r="Z2160">
        <v>0</v>
      </c>
      <c r="AA2160">
        <v>0</v>
      </c>
      <c r="AB2160">
        <v>112.5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 t="s">
        <v>188</v>
      </c>
      <c r="AJ2160" t="s">
        <v>127</v>
      </c>
      <c r="AK2160" t="s">
        <v>14</v>
      </c>
      <c r="AL2160">
        <v>1978</v>
      </c>
      <c r="AM2160">
        <v>46</v>
      </c>
      <c r="AN2160" t="s">
        <v>91</v>
      </c>
      <c r="AO2160" t="s">
        <v>107</v>
      </c>
    </row>
    <row r="2161" spans="1:41" x14ac:dyDescent="0.25">
      <c r="A2161">
        <f>MAX(A$8:A2160)+1</f>
        <v>2153</v>
      </c>
      <c r="B2161" s="2">
        <f>T2161</f>
        <v>12234</v>
      </c>
      <c r="C2161" s="2">
        <f>S2161</f>
        <v>3</v>
      </c>
      <c r="D2161" s="2" t="str">
        <f>AO2161</f>
        <v>LLIGUES ESTATALS /  /  / EST</v>
      </c>
      <c r="E2161" s="2">
        <f>U2161</f>
        <v>939.47368421052636</v>
      </c>
      <c r="F2161" s="2">
        <f>W2161</f>
        <v>1</v>
      </c>
      <c r="G2161" s="2">
        <f>X2161</f>
        <v>1</v>
      </c>
      <c r="H2161" s="2">
        <f>Y2161</f>
        <v>1</v>
      </c>
      <c r="I2161" s="3">
        <f>Z2161</f>
        <v>0</v>
      </c>
      <c r="J2161" s="3">
        <f>AA2161</f>
        <v>0</v>
      </c>
      <c r="K2161" s="3">
        <f>AB2161</f>
        <v>939.47368421052636</v>
      </c>
      <c r="L2161" s="3">
        <f>AC2161</f>
        <v>0</v>
      </c>
      <c r="M2161" s="3">
        <f>AD2161</f>
        <v>0</v>
      </c>
      <c r="N2161" s="3">
        <f>AE2161</f>
        <v>0</v>
      </c>
      <c r="O2161" s="3">
        <f>AF2161</f>
        <v>0</v>
      </c>
      <c r="P2161" s="3">
        <f>AG2161</f>
        <v>0</v>
      </c>
      <c r="Q2161" s="3">
        <f>AH2161</f>
        <v>0</v>
      </c>
      <c r="R2161" t="s">
        <v>1914</v>
      </c>
      <c r="S2161">
        <v>3</v>
      </c>
      <c r="T2161">
        <v>12234</v>
      </c>
      <c r="U2161">
        <v>939.47368421052636</v>
      </c>
      <c r="V2161" t="s">
        <v>11</v>
      </c>
      <c r="W2161">
        <v>1</v>
      </c>
      <c r="X2161">
        <v>1</v>
      </c>
      <c r="Y2161">
        <v>1</v>
      </c>
      <c r="Z2161">
        <v>0</v>
      </c>
      <c r="AA2161">
        <v>0</v>
      </c>
      <c r="AB2161">
        <v>939.47368421052636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 t="s">
        <v>1452</v>
      </c>
      <c r="AJ2161" t="s">
        <v>1442</v>
      </c>
      <c r="AK2161" t="s">
        <v>14</v>
      </c>
      <c r="AL2161">
        <v>2010</v>
      </c>
      <c r="AM2161">
        <v>14</v>
      </c>
      <c r="AN2161" t="s">
        <v>59</v>
      </c>
      <c r="AO2161" t="s">
        <v>1693</v>
      </c>
    </row>
    <row r="2162" spans="1:41" x14ac:dyDescent="0.25">
      <c r="A2162">
        <f>MAX(A$8:A2161)+1</f>
        <v>2154</v>
      </c>
      <c r="B2162" s="2">
        <f>T2162</f>
        <v>12234</v>
      </c>
      <c r="C2162" s="2">
        <f>S2162</f>
        <v>2</v>
      </c>
      <c r="D2162" s="2" t="str">
        <f>AO2162</f>
        <v>RQ / RFETM / ABS / EST</v>
      </c>
      <c r="E2162" s="2">
        <f>U2162</f>
        <v>235</v>
      </c>
      <c r="F2162" s="2">
        <f>W2162</f>
        <v>0.1</v>
      </c>
      <c r="G2162" s="2">
        <f>X2162</f>
        <v>1</v>
      </c>
      <c r="H2162" s="2">
        <f>Y2162</f>
        <v>10</v>
      </c>
      <c r="I2162" s="3">
        <f>Z2162</f>
        <v>0</v>
      </c>
      <c r="J2162" s="3">
        <f>AA2162</f>
        <v>0</v>
      </c>
      <c r="K2162" s="3">
        <f>AB2162</f>
        <v>235</v>
      </c>
      <c r="L2162" s="3">
        <f>AC2162</f>
        <v>0</v>
      </c>
      <c r="M2162" s="3">
        <f>AD2162</f>
        <v>0</v>
      </c>
      <c r="N2162" s="3">
        <f>AE2162</f>
        <v>0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1453</v>
      </c>
      <c r="S2162">
        <v>2</v>
      </c>
      <c r="T2162">
        <v>12234</v>
      </c>
      <c r="U2162">
        <v>235</v>
      </c>
      <c r="V2162" t="s">
        <v>11</v>
      </c>
      <c r="W2162">
        <v>0.1</v>
      </c>
      <c r="X2162">
        <v>1</v>
      </c>
      <c r="Y2162">
        <v>10</v>
      </c>
      <c r="Z2162">
        <v>0</v>
      </c>
      <c r="AA2162">
        <v>0</v>
      </c>
      <c r="AB2162">
        <v>235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 t="s">
        <v>1452</v>
      </c>
      <c r="AJ2162" t="s">
        <v>1442</v>
      </c>
      <c r="AK2162" t="s">
        <v>14</v>
      </c>
      <c r="AL2162">
        <v>2010</v>
      </c>
      <c r="AM2162">
        <v>14</v>
      </c>
      <c r="AN2162" t="s">
        <v>59</v>
      </c>
      <c r="AO2162" t="s">
        <v>16</v>
      </c>
    </row>
    <row r="2163" spans="1:41" x14ac:dyDescent="0.25">
      <c r="A2163">
        <f>MAX(A$8:A2162)+1</f>
        <v>2155</v>
      </c>
      <c r="B2163" s="2">
        <f>T2163</f>
        <v>12244</v>
      </c>
      <c r="C2163" s="2">
        <f>S2163</f>
        <v>176</v>
      </c>
      <c r="D2163" s="2" t="str">
        <f>AO2163</f>
        <v>TOP / CAT / CAD / CAT</v>
      </c>
      <c r="E2163" s="2">
        <f>U2163</f>
        <v>8</v>
      </c>
      <c r="F2163" s="2">
        <f>W2163</f>
        <v>1</v>
      </c>
      <c r="G2163" s="2">
        <f>X2163</f>
        <v>3.5</v>
      </c>
      <c r="H2163" s="2">
        <f>Y2163</f>
        <v>10</v>
      </c>
      <c r="I2163" s="3">
        <f>Z2163</f>
        <v>0</v>
      </c>
      <c r="J2163" s="3">
        <f>AA2163</f>
        <v>0</v>
      </c>
      <c r="K2163" s="3">
        <f>AB2163</f>
        <v>0</v>
      </c>
      <c r="L2163" s="3">
        <f>AC2163</f>
        <v>0</v>
      </c>
      <c r="M2163" s="3">
        <f>AD2163</f>
        <v>0</v>
      </c>
      <c r="N2163" s="3">
        <f>AE2163</f>
        <v>280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2610</v>
      </c>
      <c r="S2163">
        <v>176</v>
      </c>
      <c r="T2163">
        <v>12244</v>
      </c>
      <c r="U2163">
        <v>8</v>
      </c>
      <c r="V2163" t="s">
        <v>11</v>
      </c>
      <c r="W2163">
        <v>1</v>
      </c>
      <c r="X2163">
        <v>3.5</v>
      </c>
      <c r="Y2163">
        <v>10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280</v>
      </c>
      <c r="AF2163">
        <v>0</v>
      </c>
      <c r="AG2163">
        <v>0</v>
      </c>
      <c r="AH2163">
        <v>0</v>
      </c>
      <c r="AI2163" t="s">
        <v>738</v>
      </c>
      <c r="AJ2163" t="s">
        <v>731</v>
      </c>
      <c r="AK2163" t="s">
        <v>28</v>
      </c>
      <c r="AL2163">
        <v>2008</v>
      </c>
      <c r="AM2163">
        <v>16</v>
      </c>
      <c r="AN2163" t="s">
        <v>85</v>
      </c>
      <c r="AO2163" t="s">
        <v>2607</v>
      </c>
    </row>
    <row r="2164" spans="1:41" x14ac:dyDescent="0.25">
      <c r="A2164">
        <f>MAX(A$8:A2163)+1</f>
        <v>2156</v>
      </c>
      <c r="B2164" s="2">
        <f>T2164</f>
        <v>12244</v>
      </c>
      <c r="C2164" s="2">
        <f>S2164</f>
        <v>182</v>
      </c>
      <c r="D2164" s="2" t="str">
        <f>AO2164</f>
        <v>CAMP / ESP / CAD / CAT</v>
      </c>
      <c r="E2164" s="2">
        <f>U2164</f>
        <v>2</v>
      </c>
      <c r="F2164" s="2">
        <f>W2164</f>
        <v>4</v>
      </c>
      <c r="G2164" s="2">
        <f>X2164</f>
        <v>3.5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0</v>
      </c>
      <c r="L2164" s="3">
        <f>AC2164</f>
        <v>0</v>
      </c>
      <c r="M2164" s="3">
        <f>AD2164</f>
        <v>0</v>
      </c>
      <c r="N2164" s="3">
        <f>AE2164</f>
        <v>280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2677</v>
      </c>
      <c r="S2164">
        <v>182</v>
      </c>
      <c r="T2164">
        <v>12244</v>
      </c>
      <c r="U2164">
        <v>2</v>
      </c>
      <c r="V2164" t="s">
        <v>11</v>
      </c>
      <c r="W2164">
        <v>4</v>
      </c>
      <c r="X2164">
        <v>3.5</v>
      </c>
      <c r="Y2164">
        <v>10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280</v>
      </c>
      <c r="AF2164">
        <v>0</v>
      </c>
      <c r="AG2164">
        <v>0</v>
      </c>
      <c r="AH2164">
        <v>0</v>
      </c>
      <c r="AI2164" t="s">
        <v>738</v>
      </c>
      <c r="AJ2164" t="s">
        <v>731</v>
      </c>
      <c r="AK2164" t="s">
        <v>28</v>
      </c>
      <c r="AL2164">
        <v>2008</v>
      </c>
      <c r="AM2164">
        <v>16</v>
      </c>
      <c r="AN2164" t="s">
        <v>85</v>
      </c>
      <c r="AO2164" t="s">
        <v>2674</v>
      </c>
    </row>
    <row r="2165" spans="1:41" x14ac:dyDescent="0.25">
      <c r="A2165">
        <f>MAX(A$8:A2164)+1</f>
        <v>2157</v>
      </c>
      <c r="B2165" s="2">
        <f>T2165</f>
        <v>12244</v>
      </c>
      <c r="C2165" s="2">
        <f>S2165</f>
        <v>3</v>
      </c>
      <c r="D2165" s="2" t="str">
        <f>AO2165</f>
        <v>LLIGUES ESTATALS /  /  / EST</v>
      </c>
      <c r="E2165" s="2">
        <f>U2165</f>
        <v>1575</v>
      </c>
      <c r="F2165" s="2">
        <f>W2165</f>
        <v>1</v>
      </c>
      <c r="G2165" s="2">
        <f>X2165</f>
        <v>1</v>
      </c>
      <c r="H2165" s="2">
        <f>Y2165</f>
        <v>1</v>
      </c>
      <c r="I2165" s="3">
        <f>Z2165</f>
        <v>0</v>
      </c>
      <c r="J2165" s="3">
        <f>AA2165</f>
        <v>0</v>
      </c>
      <c r="K2165" s="3">
        <f>AB2165</f>
        <v>1575</v>
      </c>
      <c r="L2165" s="3">
        <f>AC2165</f>
        <v>0</v>
      </c>
      <c r="M2165" s="3">
        <f>AD2165</f>
        <v>0</v>
      </c>
      <c r="N2165" s="3">
        <f>AE2165</f>
        <v>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1915</v>
      </c>
      <c r="S2165">
        <v>3</v>
      </c>
      <c r="T2165">
        <v>12244</v>
      </c>
      <c r="U2165">
        <v>1575</v>
      </c>
      <c r="V2165" t="s">
        <v>11</v>
      </c>
      <c r="W2165">
        <v>1</v>
      </c>
      <c r="X2165">
        <v>1</v>
      </c>
      <c r="Y2165">
        <v>1</v>
      </c>
      <c r="Z2165">
        <v>0</v>
      </c>
      <c r="AA2165">
        <v>0</v>
      </c>
      <c r="AB2165">
        <v>1575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 t="s">
        <v>738</v>
      </c>
      <c r="AJ2165" t="s">
        <v>731</v>
      </c>
      <c r="AK2165" t="s">
        <v>28</v>
      </c>
      <c r="AL2165">
        <v>2008</v>
      </c>
      <c r="AM2165">
        <v>16</v>
      </c>
      <c r="AN2165" t="s">
        <v>85</v>
      </c>
      <c r="AO2165" t="s">
        <v>1693</v>
      </c>
    </row>
    <row r="2166" spans="1:41" x14ac:dyDescent="0.25">
      <c r="A2166">
        <f>MAX(A$8:A2165)+1</f>
        <v>2158</v>
      </c>
      <c r="B2166" s="2">
        <f>T2166</f>
        <v>12244</v>
      </c>
      <c r="C2166" s="2">
        <f>S2166</f>
        <v>2</v>
      </c>
      <c r="D2166" s="2" t="str">
        <f>AO2166</f>
        <v>RQ / RFETM / ABS / EST</v>
      </c>
      <c r="E2166" s="2">
        <f>U2166</f>
        <v>746.5</v>
      </c>
      <c r="F2166" s="2">
        <f>W2166</f>
        <v>0.1</v>
      </c>
      <c r="G2166" s="2">
        <f>X2166</f>
        <v>1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746.5</v>
      </c>
      <c r="L2166" s="3">
        <f>AC2166</f>
        <v>0</v>
      </c>
      <c r="M2166" s="3">
        <f>AD2166</f>
        <v>0</v>
      </c>
      <c r="N2166" s="3">
        <f>AE2166</f>
        <v>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739</v>
      </c>
      <c r="S2166">
        <v>2</v>
      </c>
      <c r="T2166">
        <v>12244</v>
      </c>
      <c r="U2166">
        <v>746.5</v>
      </c>
      <c r="V2166" t="s">
        <v>11</v>
      </c>
      <c r="W2166">
        <v>0.1</v>
      </c>
      <c r="X2166">
        <v>1</v>
      </c>
      <c r="Y2166">
        <v>10</v>
      </c>
      <c r="Z2166">
        <v>0</v>
      </c>
      <c r="AA2166">
        <v>0</v>
      </c>
      <c r="AB2166">
        <v>746.5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 t="s">
        <v>738</v>
      </c>
      <c r="AJ2166" t="s">
        <v>731</v>
      </c>
      <c r="AK2166" t="s">
        <v>28</v>
      </c>
      <c r="AL2166">
        <v>2008</v>
      </c>
      <c r="AM2166">
        <v>16</v>
      </c>
      <c r="AN2166" t="s">
        <v>85</v>
      </c>
      <c r="AO2166" t="s">
        <v>16</v>
      </c>
    </row>
    <row r="2167" spans="1:41" x14ac:dyDescent="0.25">
      <c r="A2167">
        <f>MAX(A$8:A2166)+1</f>
        <v>2159</v>
      </c>
      <c r="B2167" s="2">
        <f>T2167</f>
        <v>12244</v>
      </c>
      <c r="C2167" s="2">
        <f>S2167</f>
        <v>17</v>
      </c>
      <c r="D2167" s="2" t="str">
        <f>AO2167</f>
        <v>OP / CAT1F / JUV A / CAT</v>
      </c>
      <c r="E2167" s="2">
        <f>U2167</f>
        <v>6.5</v>
      </c>
      <c r="F2167" s="2">
        <f>W2167</f>
        <v>1</v>
      </c>
      <c r="G2167" s="2">
        <f>X2167</f>
        <v>6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390</v>
      </c>
      <c r="L2167" s="3">
        <f>AC2167</f>
        <v>390</v>
      </c>
      <c r="M2167" s="3">
        <f>AD2167</f>
        <v>390</v>
      </c>
      <c r="N2167" s="3">
        <f>AE2167</f>
        <v>390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740</v>
      </c>
      <c r="S2167">
        <v>17</v>
      </c>
      <c r="T2167">
        <v>12244</v>
      </c>
      <c r="U2167">
        <v>6.5</v>
      </c>
      <c r="V2167" t="s">
        <v>22</v>
      </c>
      <c r="W2167">
        <v>1</v>
      </c>
      <c r="X2167">
        <v>6</v>
      </c>
      <c r="Y2167">
        <v>10</v>
      </c>
      <c r="Z2167">
        <v>0</v>
      </c>
      <c r="AA2167">
        <v>0</v>
      </c>
      <c r="AB2167">
        <v>390</v>
      </c>
      <c r="AC2167">
        <v>390</v>
      </c>
      <c r="AD2167">
        <v>390</v>
      </c>
      <c r="AE2167">
        <v>390</v>
      </c>
      <c r="AF2167">
        <v>0</v>
      </c>
      <c r="AG2167">
        <v>0</v>
      </c>
      <c r="AH2167">
        <v>0</v>
      </c>
      <c r="AI2167" t="s">
        <v>738</v>
      </c>
      <c r="AJ2167" t="s">
        <v>731</v>
      </c>
      <c r="AK2167" t="s">
        <v>28</v>
      </c>
      <c r="AL2167">
        <v>2008</v>
      </c>
      <c r="AM2167">
        <v>16</v>
      </c>
      <c r="AN2167" t="s">
        <v>85</v>
      </c>
      <c r="AO2167" t="s">
        <v>233</v>
      </c>
    </row>
    <row r="2168" spans="1:41" x14ac:dyDescent="0.25">
      <c r="A2168">
        <f>MAX(A$8:A2167)+1</f>
        <v>2160</v>
      </c>
      <c r="B2168" s="2">
        <f>T2168</f>
        <v>12244</v>
      </c>
      <c r="C2168" s="2">
        <f>S2168</f>
        <v>178</v>
      </c>
      <c r="D2168" s="2" t="str">
        <f>AO2168</f>
        <v>TOR / ZON / CAD / EST</v>
      </c>
      <c r="E2168" s="2">
        <f>U2168</f>
        <v>13</v>
      </c>
      <c r="F2168" s="2">
        <f>W2168</f>
        <v>2</v>
      </c>
      <c r="G2168" s="2">
        <f>X2168</f>
        <v>3.5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0</v>
      </c>
      <c r="L2168" s="3">
        <f>AC2168</f>
        <v>910</v>
      </c>
      <c r="M2168" s="3">
        <f>AD2168</f>
        <v>910</v>
      </c>
      <c r="N2168" s="3">
        <f>AE2168</f>
        <v>910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2147</v>
      </c>
      <c r="S2168">
        <v>178</v>
      </c>
      <c r="T2168">
        <v>12244</v>
      </c>
      <c r="U2168">
        <v>13</v>
      </c>
      <c r="V2168" t="s">
        <v>3882</v>
      </c>
      <c r="W2168">
        <v>2</v>
      </c>
      <c r="X2168">
        <v>3.5</v>
      </c>
      <c r="Y2168">
        <v>10</v>
      </c>
      <c r="Z2168">
        <v>0</v>
      </c>
      <c r="AA2168">
        <v>0</v>
      </c>
      <c r="AB2168">
        <v>0</v>
      </c>
      <c r="AC2168">
        <v>910</v>
      </c>
      <c r="AD2168">
        <v>910</v>
      </c>
      <c r="AE2168">
        <v>910</v>
      </c>
      <c r="AF2168">
        <v>0</v>
      </c>
      <c r="AG2168">
        <v>0</v>
      </c>
      <c r="AH2168">
        <v>0</v>
      </c>
      <c r="AI2168" t="s">
        <v>738</v>
      </c>
      <c r="AJ2168" t="s">
        <v>731</v>
      </c>
      <c r="AK2168" t="s">
        <v>28</v>
      </c>
      <c r="AL2168">
        <v>2008</v>
      </c>
      <c r="AM2168">
        <v>16</v>
      </c>
      <c r="AN2168" t="s">
        <v>85</v>
      </c>
      <c r="AO2168" t="s">
        <v>2141</v>
      </c>
    </row>
    <row r="2169" spans="1:41" x14ac:dyDescent="0.25">
      <c r="A2169">
        <f>MAX(A$8:A2168)+1</f>
        <v>2161</v>
      </c>
      <c r="B2169" s="2">
        <f>T2169</f>
        <v>12244</v>
      </c>
      <c r="C2169" s="2">
        <f>S2169</f>
        <v>181</v>
      </c>
      <c r="D2169" s="2" t="str">
        <f>AO2169</f>
        <v>CAMP / CAT / CAD / CAT</v>
      </c>
      <c r="E2169" s="2">
        <f>U2169</f>
        <v>12</v>
      </c>
      <c r="F2169" s="2">
        <f>W2169</f>
        <v>2</v>
      </c>
      <c r="G2169" s="2">
        <f>X2169</f>
        <v>3.5</v>
      </c>
      <c r="H2169" s="2">
        <f>Y2169</f>
        <v>10</v>
      </c>
      <c r="I2169" s="3">
        <f>Z2169</f>
        <v>0</v>
      </c>
      <c r="J2169" s="3">
        <f>AA2169</f>
        <v>0</v>
      </c>
      <c r="K2169" s="3">
        <f>AB2169</f>
        <v>0</v>
      </c>
      <c r="L2169" s="3">
        <f>AC2169</f>
        <v>0</v>
      </c>
      <c r="M2169" s="3">
        <f>AD2169</f>
        <v>0</v>
      </c>
      <c r="N2169" s="3">
        <f>AE2169</f>
        <v>840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2275</v>
      </c>
      <c r="S2169">
        <v>181</v>
      </c>
      <c r="T2169">
        <v>12244</v>
      </c>
      <c r="U2169">
        <v>12</v>
      </c>
      <c r="V2169" t="s">
        <v>4113</v>
      </c>
      <c r="W2169">
        <v>2</v>
      </c>
      <c r="X2169">
        <v>3.5</v>
      </c>
      <c r="Y2169">
        <v>10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840</v>
      </c>
      <c r="AF2169">
        <v>0</v>
      </c>
      <c r="AG2169">
        <v>0</v>
      </c>
      <c r="AH2169">
        <v>0</v>
      </c>
      <c r="AI2169" t="s">
        <v>738</v>
      </c>
      <c r="AJ2169" t="s">
        <v>731</v>
      </c>
      <c r="AK2169" t="s">
        <v>28</v>
      </c>
      <c r="AL2169">
        <v>2008</v>
      </c>
      <c r="AM2169">
        <v>16</v>
      </c>
      <c r="AN2169" t="s">
        <v>85</v>
      </c>
      <c r="AO2169" t="s">
        <v>2255</v>
      </c>
    </row>
    <row r="2170" spans="1:41" x14ac:dyDescent="0.25">
      <c r="A2170">
        <f>MAX(A$8:A2169)+1</f>
        <v>2162</v>
      </c>
      <c r="B2170" s="2">
        <f>T2170</f>
        <v>12244</v>
      </c>
      <c r="C2170" s="2">
        <f>S2170</f>
        <v>168</v>
      </c>
      <c r="D2170" s="2" t="str">
        <f>AO2170</f>
        <v>OP / CAT2F / CAD A / CAT</v>
      </c>
      <c r="E2170" s="2">
        <f>U2170</f>
        <v>6.5</v>
      </c>
      <c r="F2170" s="2">
        <f>W2170</f>
        <v>1</v>
      </c>
      <c r="G2170" s="2">
        <f>X2170</f>
        <v>3.5</v>
      </c>
      <c r="H2170" s="2">
        <f>Y2170</f>
        <v>10</v>
      </c>
      <c r="I2170" s="3">
        <f>Z2170</f>
        <v>0</v>
      </c>
      <c r="J2170" s="3">
        <f>AA2170</f>
        <v>0</v>
      </c>
      <c r="K2170" s="3">
        <f>AB2170</f>
        <v>227.5</v>
      </c>
      <c r="L2170" s="3">
        <f>AC2170</f>
        <v>227.5</v>
      </c>
      <c r="M2170" s="3">
        <f>AD2170</f>
        <v>227.5</v>
      </c>
      <c r="N2170" s="3">
        <f>AE2170</f>
        <v>227.5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4341</v>
      </c>
      <c r="S2170">
        <v>168</v>
      </c>
      <c r="T2170">
        <v>12244</v>
      </c>
      <c r="U2170">
        <v>6.5</v>
      </c>
      <c r="V2170" t="s">
        <v>4225</v>
      </c>
      <c r="W2170">
        <v>1</v>
      </c>
      <c r="X2170">
        <v>3.5</v>
      </c>
      <c r="Y2170">
        <v>10</v>
      </c>
      <c r="Z2170">
        <v>0</v>
      </c>
      <c r="AA2170">
        <v>0</v>
      </c>
      <c r="AB2170">
        <v>227.5</v>
      </c>
      <c r="AC2170">
        <v>227.5</v>
      </c>
      <c r="AD2170">
        <v>227.5</v>
      </c>
      <c r="AE2170">
        <v>227.5</v>
      </c>
      <c r="AF2170">
        <v>0</v>
      </c>
      <c r="AG2170">
        <v>0</v>
      </c>
      <c r="AH2170">
        <v>0</v>
      </c>
      <c r="AI2170" t="s">
        <v>738</v>
      </c>
      <c r="AJ2170" t="s">
        <v>731</v>
      </c>
      <c r="AK2170" t="s">
        <v>28</v>
      </c>
      <c r="AL2170">
        <v>2008</v>
      </c>
      <c r="AM2170">
        <v>16</v>
      </c>
      <c r="AN2170" t="s">
        <v>85</v>
      </c>
      <c r="AO2170" t="s">
        <v>2034</v>
      </c>
    </row>
    <row r="2171" spans="1:41" x14ac:dyDescent="0.25">
      <c r="A2171">
        <f>MAX(A$8:A2170)+1</f>
        <v>2163</v>
      </c>
      <c r="B2171" s="2">
        <f>T2171</f>
        <v>12244</v>
      </c>
      <c r="C2171" s="2">
        <f>S2171</f>
        <v>179</v>
      </c>
      <c r="D2171" s="2" t="str">
        <f>AO2171</f>
        <v>TOR / EST / CAD / EST</v>
      </c>
      <c r="E2171" s="2">
        <f>U2171</f>
        <v>5</v>
      </c>
      <c r="F2171" s="2">
        <f>W2171</f>
        <v>4</v>
      </c>
      <c r="G2171" s="2">
        <f>X2171</f>
        <v>3.5</v>
      </c>
      <c r="H2171" s="2">
        <f>Y2171</f>
        <v>10</v>
      </c>
      <c r="I2171" s="3">
        <f>Z2171</f>
        <v>0</v>
      </c>
      <c r="J2171" s="3">
        <f>AA2171</f>
        <v>0</v>
      </c>
      <c r="K2171" s="3">
        <f>AB2171</f>
        <v>0</v>
      </c>
      <c r="L2171" s="3">
        <f>AC2171</f>
        <v>700</v>
      </c>
      <c r="M2171" s="3">
        <f>AD2171</f>
        <v>700</v>
      </c>
      <c r="N2171" s="3">
        <f>AE2171</f>
        <v>700</v>
      </c>
      <c r="O2171" s="3">
        <f>AF2171</f>
        <v>0</v>
      </c>
      <c r="P2171" s="3">
        <f>AG2171</f>
        <v>0</v>
      </c>
      <c r="Q2171" s="3">
        <f>AH2171</f>
        <v>0</v>
      </c>
      <c r="R2171" t="s">
        <v>2199</v>
      </c>
      <c r="S2171">
        <v>179</v>
      </c>
      <c r="T2171">
        <v>12244</v>
      </c>
      <c r="U2171">
        <v>5</v>
      </c>
      <c r="V2171" t="s">
        <v>2462</v>
      </c>
      <c r="W2171">
        <v>4</v>
      </c>
      <c r="X2171">
        <v>3.5</v>
      </c>
      <c r="Y2171">
        <v>10</v>
      </c>
      <c r="Z2171">
        <v>0</v>
      </c>
      <c r="AA2171">
        <v>0</v>
      </c>
      <c r="AB2171">
        <v>0</v>
      </c>
      <c r="AC2171">
        <v>700</v>
      </c>
      <c r="AD2171">
        <v>700</v>
      </c>
      <c r="AE2171">
        <v>700</v>
      </c>
      <c r="AF2171">
        <v>0</v>
      </c>
      <c r="AG2171">
        <v>0</v>
      </c>
      <c r="AH2171">
        <v>0</v>
      </c>
      <c r="AI2171" t="s">
        <v>738</v>
      </c>
      <c r="AJ2171" t="s">
        <v>731</v>
      </c>
      <c r="AK2171" t="s">
        <v>28</v>
      </c>
      <c r="AL2171">
        <v>2008</v>
      </c>
      <c r="AM2171">
        <v>16</v>
      </c>
      <c r="AN2171" t="s">
        <v>85</v>
      </c>
      <c r="AO2171" t="s">
        <v>2191</v>
      </c>
    </row>
    <row r="2172" spans="1:41" x14ac:dyDescent="0.25">
      <c r="A2172">
        <f>MAX(A$8:A2171)+1</f>
        <v>2164</v>
      </c>
      <c r="B2172" s="2">
        <f>T2172</f>
        <v>12244</v>
      </c>
      <c r="C2172" s="2">
        <f>S2172</f>
        <v>172</v>
      </c>
      <c r="D2172" s="2" t="str">
        <f>AO2172</f>
        <v>OP / CAT3F / CAD A / CAT</v>
      </c>
      <c r="E2172" s="2">
        <f>U2172</f>
        <v>6.5</v>
      </c>
      <c r="F2172" s="2">
        <f>W2172</f>
        <v>1</v>
      </c>
      <c r="G2172" s="2">
        <f>X2172</f>
        <v>3.5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227.5</v>
      </c>
      <c r="L2172" s="3">
        <f>AC2172</f>
        <v>227.5</v>
      </c>
      <c r="M2172" s="3">
        <f>AD2172</f>
        <v>227.5</v>
      </c>
      <c r="N2172" s="3">
        <f>AE2172</f>
        <v>227.5</v>
      </c>
      <c r="O2172" s="3">
        <f>AF2172</f>
        <v>0</v>
      </c>
      <c r="P2172" s="3">
        <f>AG2172</f>
        <v>0</v>
      </c>
      <c r="Q2172" s="3">
        <f>AH2172</f>
        <v>0</v>
      </c>
      <c r="R2172" t="s">
        <v>5051</v>
      </c>
      <c r="S2172">
        <v>172</v>
      </c>
      <c r="T2172">
        <v>12244</v>
      </c>
      <c r="U2172">
        <v>6.5</v>
      </c>
      <c r="V2172" t="s">
        <v>4962</v>
      </c>
      <c r="W2172">
        <v>1</v>
      </c>
      <c r="X2172">
        <v>3.5</v>
      </c>
      <c r="Y2172">
        <v>10</v>
      </c>
      <c r="Z2172">
        <v>0</v>
      </c>
      <c r="AA2172">
        <v>0</v>
      </c>
      <c r="AB2172">
        <v>227.5</v>
      </c>
      <c r="AC2172">
        <v>227.5</v>
      </c>
      <c r="AD2172">
        <v>227.5</v>
      </c>
      <c r="AE2172">
        <v>227.5</v>
      </c>
      <c r="AF2172">
        <v>0</v>
      </c>
      <c r="AG2172">
        <v>0</v>
      </c>
      <c r="AH2172">
        <v>0</v>
      </c>
      <c r="AI2172" t="s">
        <v>738</v>
      </c>
      <c r="AJ2172" t="s">
        <v>731</v>
      </c>
      <c r="AK2172" t="s">
        <v>28</v>
      </c>
      <c r="AL2172">
        <v>2008</v>
      </c>
      <c r="AM2172">
        <v>16</v>
      </c>
      <c r="AN2172" t="s">
        <v>85</v>
      </c>
      <c r="AO2172" t="s">
        <v>2545</v>
      </c>
    </row>
    <row r="2173" spans="1:41" x14ac:dyDescent="0.25">
      <c r="A2173">
        <f>MAX(A$8:A2172)+1</f>
        <v>2165</v>
      </c>
      <c r="B2173" s="2">
        <f>T2173</f>
        <v>12244</v>
      </c>
      <c r="C2173" s="2">
        <f>S2173</f>
        <v>117</v>
      </c>
      <c r="D2173" s="2" t="str">
        <f>AO2173</f>
        <v>CAMP / CAT / ABS / CAT</v>
      </c>
      <c r="E2173" s="2">
        <f>U2173</f>
        <v>2</v>
      </c>
      <c r="F2173" s="2">
        <f>W2173</f>
        <v>2</v>
      </c>
      <c r="G2173" s="2">
        <f>X2173</f>
        <v>15</v>
      </c>
      <c r="H2173" s="2">
        <f>Y2173</f>
        <v>10</v>
      </c>
      <c r="I2173" s="3">
        <f>Z2173</f>
        <v>0</v>
      </c>
      <c r="J2173" s="3">
        <f>AA2173</f>
        <v>0</v>
      </c>
      <c r="K2173" s="3">
        <f>AB2173</f>
        <v>600</v>
      </c>
      <c r="L2173" s="3">
        <f>AC2173</f>
        <v>600</v>
      </c>
      <c r="M2173" s="3">
        <f>AD2173</f>
        <v>600</v>
      </c>
      <c r="N2173" s="3">
        <f>AE2173</f>
        <v>600</v>
      </c>
      <c r="O2173" s="3">
        <f>AF2173</f>
        <v>0</v>
      </c>
      <c r="P2173" s="3">
        <f>AG2173</f>
        <v>0</v>
      </c>
      <c r="Q2173" s="3">
        <f>AH2173</f>
        <v>0</v>
      </c>
      <c r="R2173" t="s">
        <v>5296</v>
      </c>
      <c r="S2173">
        <v>117</v>
      </c>
      <c r="T2173">
        <v>12244</v>
      </c>
      <c r="U2173">
        <v>2</v>
      </c>
      <c r="V2173" t="s">
        <v>5284</v>
      </c>
      <c r="W2173">
        <v>2</v>
      </c>
      <c r="X2173">
        <v>15</v>
      </c>
      <c r="Y2173">
        <v>10</v>
      </c>
      <c r="Z2173">
        <v>0</v>
      </c>
      <c r="AA2173">
        <v>0</v>
      </c>
      <c r="AB2173">
        <v>600</v>
      </c>
      <c r="AC2173">
        <v>600</v>
      </c>
      <c r="AD2173">
        <v>600</v>
      </c>
      <c r="AE2173">
        <v>600</v>
      </c>
      <c r="AF2173">
        <v>0</v>
      </c>
      <c r="AG2173">
        <v>0</v>
      </c>
      <c r="AH2173">
        <v>0</v>
      </c>
      <c r="AI2173" t="s">
        <v>738</v>
      </c>
      <c r="AJ2173" t="s">
        <v>731</v>
      </c>
      <c r="AK2173" t="s">
        <v>28</v>
      </c>
      <c r="AL2173">
        <v>2008</v>
      </c>
      <c r="AM2173">
        <v>16</v>
      </c>
      <c r="AN2173" t="s">
        <v>85</v>
      </c>
      <c r="AO2173" t="s">
        <v>30</v>
      </c>
    </row>
    <row r="2174" spans="1:41" x14ac:dyDescent="0.25">
      <c r="A2174">
        <f>MAX(A$8:A2173)+1</f>
        <v>2166</v>
      </c>
      <c r="B2174" s="2">
        <f>T2174</f>
        <v>12258</v>
      </c>
      <c r="C2174" s="2">
        <f>S2174</f>
        <v>133</v>
      </c>
      <c r="D2174" s="2" t="str">
        <f>AO2174</f>
        <v>CAMP / ESP / INF / EST</v>
      </c>
      <c r="E2174" s="2">
        <f>U2174</f>
        <v>0.5</v>
      </c>
      <c r="F2174" s="2">
        <f>W2174</f>
        <v>4</v>
      </c>
      <c r="G2174" s="2">
        <f>X2174</f>
        <v>2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0</v>
      </c>
      <c r="L2174" s="3">
        <f>AC2174</f>
        <v>0</v>
      </c>
      <c r="M2174" s="3">
        <f>AD2174</f>
        <v>0</v>
      </c>
      <c r="N2174" s="3">
        <f>AE2174</f>
        <v>0</v>
      </c>
      <c r="O2174" s="3">
        <f>AF2174</f>
        <v>0</v>
      </c>
      <c r="P2174" s="3">
        <f>AG2174</f>
        <v>0</v>
      </c>
      <c r="Q2174" s="3">
        <f>AH2174</f>
        <v>0</v>
      </c>
      <c r="R2174" t="s">
        <v>2727</v>
      </c>
      <c r="S2174">
        <v>133</v>
      </c>
      <c r="T2174">
        <v>12258</v>
      </c>
      <c r="U2174">
        <v>0.5</v>
      </c>
      <c r="V2174" t="s">
        <v>11</v>
      </c>
      <c r="W2174">
        <v>4</v>
      </c>
      <c r="X2174">
        <v>2</v>
      </c>
      <c r="Y2174">
        <v>10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 t="s">
        <v>341</v>
      </c>
      <c r="AJ2174" t="s">
        <v>336</v>
      </c>
      <c r="AK2174" t="s">
        <v>28</v>
      </c>
      <c r="AL2174">
        <v>2009</v>
      </c>
      <c r="AM2174">
        <v>15</v>
      </c>
      <c r="AN2174" t="s">
        <v>182</v>
      </c>
      <c r="AO2174" t="s">
        <v>184</v>
      </c>
    </row>
    <row r="2175" spans="1:41" x14ac:dyDescent="0.25">
      <c r="A2175">
        <f>MAX(A$8:A2174)+1</f>
        <v>2167</v>
      </c>
      <c r="B2175" s="2">
        <f>T2175</f>
        <v>12258</v>
      </c>
      <c r="C2175" s="2">
        <f>S2175</f>
        <v>3</v>
      </c>
      <c r="D2175" s="2" t="str">
        <f>AO2175</f>
        <v>LLIGUES ESTATALS /  /  / EST</v>
      </c>
      <c r="E2175" s="2">
        <f>U2175</f>
        <v>840</v>
      </c>
      <c r="F2175" s="2">
        <f>W2175</f>
        <v>1</v>
      </c>
      <c r="G2175" s="2">
        <f>X2175</f>
        <v>1</v>
      </c>
      <c r="H2175" s="2">
        <f>Y2175</f>
        <v>1</v>
      </c>
      <c r="I2175" s="3">
        <f>Z2175</f>
        <v>0</v>
      </c>
      <c r="J2175" s="3">
        <f>AA2175</f>
        <v>0</v>
      </c>
      <c r="K2175" s="3">
        <f>AB2175</f>
        <v>840</v>
      </c>
      <c r="L2175" s="3">
        <f>AC2175</f>
        <v>0</v>
      </c>
      <c r="M2175" s="3">
        <f>AD2175</f>
        <v>0</v>
      </c>
      <c r="N2175" s="3">
        <f>AE2175</f>
        <v>0</v>
      </c>
      <c r="O2175" s="3">
        <f>AF2175</f>
        <v>0</v>
      </c>
      <c r="P2175" s="3">
        <f>AG2175</f>
        <v>0</v>
      </c>
      <c r="Q2175" s="3">
        <f>AH2175</f>
        <v>0</v>
      </c>
      <c r="R2175" t="s">
        <v>1997</v>
      </c>
      <c r="S2175">
        <v>3</v>
      </c>
      <c r="T2175">
        <v>12258</v>
      </c>
      <c r="U2175">
        <v>840</v>
      </c>
      <c r="V2175" t="s">
        <v>11</v>
      </c>
      <c r="W2175">
        <v>1</v>
      </c>
      <c r="X2175">
        <v>1</v>
      </c>
      <c r="Y2175">
        <v>1</v>
      </c>
      <c r="Z2175">
        <v>0</v>
      </c>
      <c r="AA2175">
        <v>0</v>
      </c>
      <c r="AB2175">
        <v>840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 t="s">
        <v>341</v>
      </c>
      <c r="AJ2175" t="s">
        <v>336</v>
      </c>
      <c r="AK2175" t="s">
        <v>28</v>
      </c>
      <c r="AL2175">
        <v>2009</v>
      </c>
      <c r="AM2175">
        <v>15</v>
      </c>
      <c r="AN2175" t="s">
        <v>182</v>
      </c>
      <c r="AO2175" t="s">
        <v>1693</v>
      </c>
    </row>
    <row r="2176" spans="1:41" x14ac:dyDescent="0.25">
      <c r="A2176">
        <f>MAX(A$8:A2175)+1</f>
        <v>2168</v>
      </c>
      <c r="B2176" s="2">
        <f>T2176</f>
        <v>12258</v>
      </c>
      <c r="C2176" s="2">
        <f>S2176</f>
        <v>2</v>
      </c>
      <c r="D2176" s="2" t="str">
        <f>AO2176</f>
        <v>RQ / RFETM / ABS / EST</v>
      </c>
      <c r="E2176" s="2">
        <f>U2176</f>
        <v>246</v>
      </c>
      <c r="F2176" s="2">
        <f>W2176</f>
        <v>0.1</v>
      </c>
      <c r="G2176" s="2">
        <f>X2176</f>
        <v>1</v>
      </c>
      <c r="H2176" s="2">
        <f>Y2176</f>
        <v>10</v>
      </c>
      <c r="I2176" s="3">
        <f>Z2176</f>
        <v>0</v>
      </c>
      <c r="J2176" s="3">
        <f>AA2176</f>
        <v>0</v>
      </c>
      <c r="K2176" s="3">
        <f>AB2176</f>
        <v>246</v>
      </c>
      <c r="L2176" s="3">
        <f>AC2176</f>
        <v>0</v>
      </c>
      <c r="M2176" s="3">
        <f>AD2176</f>
        <v>0</v>
      </c>
      <c r="N2176" s="3">
        <f>AE2176</f>
        <v>0</v>
      </c>
      <c r="O2176" s="3">
        <f>AF2176</f>
        <v>0</v>
      </c>
      <c r="P2176" s="3">
        <f>AG2176</f>
        <v>0</v>
      </c>
      <c r="Q2176" s="3">
        <f>AH2176</f>
        <v>0</v>
      </c>
      <c r="R2176" t="s">
        <v>340</v>
      </c>
      <c r="S2176">
        <v>2</v>
      </c>
      <c r="T2176">
        <v>12258</v>
      </c>
      <c r="U2176">
        <v>246</v>
      </c>
      <c r="V2176" t="s">
        <v>11</v>
      </c>
      <c r="W2176">
        <v>0.1</v>
      </c>
      <c r="X2176">
        <v>1</v>
      </c>
      <c r="Y2176">
        <v>10</v>
      </c>
      <c r="Z2176">
        <v>0</v>
      </c>
      <c r="AA2176">
        <v>0</v>
      </c>
      <c r="AB2176">
        <v>246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 t="s">
        <v>341</v>
      </c>
      <c r="AJ2176" t="s">
        <v>336</v>
      </c>
      <c r="AK2176" t="s">
        <v>28</v>
      </c>
      <c r="AL2176">
        <v>2009</v>
      </c>
      <c r="AM2176">
        <v>15</v>
      </c>
      <c r="AN2176" t="s">
        <v>182</v>
      </c>
      <c r="AO2176" t="s">
        <v>16</v>
      </c>
    </row>
    <row r="2177" spans="1:41" x14ac:dyDescent="0.25">
      <c r="A2177">
        <f>MAX(A$8:A2176)+1</f>
        <v>2169</v>
      </c>
      <c r="B2177" s="2">
        <f>T2177</f>
        <v>12258</v>
      </c>
      <c r="C2177" s="2">
        <f>S2177</f>
        <v>178</v>
      </c>
      <c r="D2177" s="2" t="str">
        <f>AO2177</f>
        <v>TOR / ZON / CAD / EST</v>
      </c>
      <c r="E2177" s="2">
        <f>U2177</f>
        <v>5</v>
      </c>
      <c r="F2177" s="2">
        <f>W2177</f>
        <v>2</v>
      </c>
      <c r="G2177" s="2">
        <f>X2177</f>
        <v>3.5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0</v>
      </c>
      <c r="L2177" s="3">
        <f>AC2177</f>
        <v>350</v>
      </c>
      <c r="M2177" s="3">
        <f>AD2177</f>
        <v>350</v>
      </c>
      <c r="N2177" s="3">
        <f>AE2177</f>
        <v>350</v>
      </c>
      <c r="O2177" s="3">
        <f>AF2177</f>
        <v>0</v>
      </c>
      <c r="P2177" s="3">
        <f>AG2177</f>
        <v>0</v>
      </c>
      <c r="Q2177" s="3">
        <f>AH2177</f>
        <v>0</v>
      </c>
      <c r="R2177" t="s">
        <v>4056</v>
      </c>
      <c r="S2177">
        <v>178</v>
      </c>
      <c r="T2177">
        <v>12258</v>
      </c>
      <c r="U2177">
        <v>5</v>
      </c>
      <c r="V2177" t="s">
        <v>3882</v>
      </c>
      <c r="W2177">
        <v>2</v>
      </c>
      <c r="X2177">
        <v>3.5</v>
      </c>
      <c r="Y2177">
        <v>10</v>
      </c>
      <c r="Z2177">
        <v>0</v>
      </c>
      <c r="AA2177">
        <v>0</v>
      </c>
      <c r="AB2177">
        <v>0</v>
      </c>
      <c r="AC2177">
        <v>350</v>
      </c>
      <c r="AD2177">
        <v>350</v>
      </c>
      <c r="AE2177">
        <v>350</v>
      </c>
      <c r="AF2177">
        <v>0</v>
      </c>
      <c r="AG2177">
        <v>0</v>
      </c>
      <c r="AH2177">
        <v>0</v>
      </c>
      <c r="AI2177" t="s">
        <v>341</v>
      </c>
      <c r="AJ2177" t="s">
        <v>336</v>
      </c>
      <c r="AK2177" t="s">
        <v>28</v>
      </c>
      <c r="AL2177">
        <v>2009</v>
      </c>
      <c r="AM2177">
        <v>15</v>
      </c>
      <c r="AN2177" t="s">
        <v>182</v>
      </c>
      <c r="AO2177" t="s">
        <v>2141</v>
      </c>
    </row>
    <row r="2178" spans="1:41" x14ac:dyDescent="0.25">
      <c r="A2178">
        <f>MAX(A$8:A2177)+1</f>
        <v>2170</v>
      </c>
      <c r="B2178" s="2">
        <f>T2178</f>
        <v>12258</v>
      </c>
      <c r="C2178" s="2">
        <f>S2178</f>
        <v>181</v>
      </c>
      <c r="D2178" s="2" t="str">
        <f>AO2178</f>
        <v>CAMP / CAT / CAD / CAT</v>
      </c>
      <c r="E2178" s="2">
        <f>U2178</f>
        <v>4</v>
      </c>
      <c r="F2178" s="2">
        <f>W2178</f>
        <v>2</v>
      </c>
      <c r="G2178" s="2">
        <f>X2178</f>
        <v>3.5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0</v>
      </c>
      <c r="L2178" s="3">
        <f>AC2178</f>
        <v>0</v>
      </c>
      <c r="M2178" s="3">
        <f>AD2178</f>
        <v>0</v>
      </c>
      <c r="N2178" s="3">
        <f>AE2178</f>
        <v>280</v>
      </c>
      <c r="O2178" s="3">
        <f>AF2178</f>
        <v>0</v>
      </c>
      <c r="P2178" s="3">
        <f>AG2178</f>
        <v>0</v>
      </c>
      <c r="Q2178" s="3">
        <f>AH2178</f>
        <v>0</v>
      </c>
      <c r="R2178" t="s">
        <v>4132</v>
      </c>
      <c r="S2178">
        <v>181</v>
      </c>
      <c r="T2178">
        <v>12258</v>
      </c>
      <c r="U2178">
        <v>4</v>
      </c>
      <c r="V2178" t="s">
        <v>4113</v>
      </c>
      <c r="W2178">
        <v>2</v>
      </c>
      <c r="X2178">
        <v>3.5</v>
      </c>
      <c r="Y2178">
        <v>10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280</v>
      </c>
      <c r="AF2178">
        <v>0</v>
      </c>
      <c r="AG2178">
        <v>0</v>
      </c>
      <c r="AH2178">
        <v>0</v>
      </c>
      <c r="AI2178" t="s">
        <v>341</v>
      </c>
      <c r="AJ2178" t="s">
        <v>336</v>
      </c>
      <c r="AK2178" t="s">
        <v>28</v>
      </c>
      <c r="AL2178">
        <v>2009</v>
      </c>
      <c r="AM2178">
        <v>15</v>
      </c>
      <c r="AN2178" t="s">
        <v>182</v>
      </c>
      <c r="AO2178" t="s">
        <v>2255</v>
      </c>
    </row>
    <row r="2179" spans="1:41" x14ac:dyDescent="0.25">
      <c r="A2179">
        <f>MAX(A$8:A2178)+1</f>
        <v>2171</v>
      </c>
      <c r="B2179" s="2">
        <f>T2179</f>
        <v>12258</v>
      </c>
      <c r="C2179" s="2">
        <f>S2179</f>
        <v>173</v>
      </c>
      <c r="D2179" s="2" t="str">
        <f>AO2179</f>
        <v>OP / CAT3F / CAD B / CAT</v>
      </c>
      <c r="E2179" s="2">
        <f>U2179</f>
        <v>5</v>
      </c>
      <c r="F2179" s="2">
        <f>W2179</f>
        <v>0.5</v>
      </c>
      <c r="G2179" s="2">
        <f>X2179</f>
        <v>3.5</v>
      </c>
      <c r="H2179" s="2">
        <f>Y2179</f>
        <v>10</v>
      </c>
      <c r="I2179" s="3">
        <f>Z2179</f>
        <v>0</v>
      </c>
      <c r="J2179" s="3">
        <f>AA2179</f>
        <v>0</v>
      </c>
      <c r="K2179" s="3">
        <f>AB2179</f>
        <v>87.5</v>
      </c>
      <c r="L2179" s="3">
        <f>AC2179</f>
        <v>87.5</v>
      </c>
      <c r="M2179" s="3">
        <f>AD2179</f>
        <v>87.5</v>
      </c>
      <c r="N2179" s="3">
        <f>AE2179</f>
        <v>87.5</v>
      </c>
      <c r="O2179" s="3">
        <f>AF2179</f>
        <v>0</v>
      </c>
      <c r="P2179" s="3">
        <f>AG2179</f>
        <v>0</v>
      </c>
      <c r="Q2179" s="3">
        <f>AH2179</f>
        <v>0</v>
      </c>
      <c r="R2179" t="s">
        <v>5067</v>
      </c>
      <c r="S2179">
        <v>173</v>
      </c>
      <c r="T2179">
        <v>12258</v>
      </c>
      <c r="U2179">
        <v>5</v>
      </c>
      <c r="V2179" t="s">
        <v>4962</v>
      </c>
      <c r="W2179">
        <v>0.5</v>
      </c>
      <c r="X2179">
        <v>3.5</v>
      </c>
      <c r="Y2179">
        <v>10</v>
      </c>
      <c r="Z2179">
        <v>0</v>
      </c>
      <c r="AA2179">
        <v>0</v>
      </c>
      <c r="AB2179">
        <v>87.5</v>
      </c>
      <c r="AC2179">
        <v>87.5</v>
      </c>
      <c r="AD2179">
        <v>87.5</v>
      </c>
      <c r="AE2179">
        <v>87.5</v>
      </c>
      <c r="AF2179">
        <v>0</v>
      </c>
      <c r="AG2179">
        <v>0</v>
      </c>
      <c r="AH2179">
        <v>0</v>
      </c>
      <c r="AI2179" t="s">
        <v>341</v>
      </c>
      <c r="AJ2179" t="s">
        <v>336</v>
      </c>
      <c r="AK2179" t="s">
        <v>28</v>
      </c>
      <c r="AL2179">
        <v>2009</v>
      </c>
      <c r="AM2179">
        <v>15</v>
      </c>
      <c r="AN2179" t="s">
        <v>182</v>
      </c>
      <c r="AO2179" t="s">
        <v>2554</v>
      </c>
    </row>
    <row r="2180" spans="1:41" x14ac:dyDescent="0.25">
      <c r="A2180">
        <f>MAX(A$8:A2179)+1</f>
        <v>2172</v>
      </c>
      <c r="B2180" s="2">
        <f>T2180</f>
        <v>12259</v>
      </c>
      <c r="C2180" s="2">
        <f>S2180</f>
        <v>182</v>
      </c>
      <c r="D2180" s="2" t="str">
        <f>AO2180</f>
        <v>CAMP / ESP / CAD / CAT</v>
      </c>
      <c r="E2180" s="2">
        <f>U2180</f>
        <v>0.5</v>
      </c>
      <c r="F2180" s="2">
        <f>W2180</f>
        <v>4</v>
      </c>
      <c r="G2180" s="2">
        <f>X2180</f>
        <v>3.5</v>
      </c>
      <c r="H2180" s="2">
        <f>Y2180</f>
        <v>10</v>
      </c>
      <c r="I2180" s="3">
        <f>Z2180</f>
        <v>0</v>
      </c>
      <c r="J2180" s="3">
        <f>AA2180</f>
        <v>0</v>
      </c>
      <c r="K2180" s="3">
        <f>AB2180</f>
        <v>0</v>
      </c>
      <c r="L2180" s="3">
        <f>AC2180</f>
        <v>0</v>
      </c>
      <c r="M2180" s="3">
        <f>AD2180</f>
        <v>0</v>
      </c>
      <c r="N2180" s="3">
        <f>AE2180</f>
        <v>70</v>
      </c>
      <c r="O2180" s="3">
        <f>AF2180</f>
        <v>0</v>
      </c>
      <c r="P2180" s="3">
        <f>AG2180</f>
        <v>0</v>
      </c>
      <c r="Q2180" s="3">
        <f>AH2180</f>
        <v>0</v>
      </c>
      <c r="R2180" t="s">
        <v>2826</v>
      </c>
      <c r="S2180">
        <v>182</v>
      </c>
      <c r="T2180">
        <v>12259</v>
      </c>
      <c r="U2180">
        <v>0.5</v>
      </c>
      <c r="V2180" t="s">
        <v>11</v>
      </c>
      <c r="W2180">
        <v>4</v>
      </c>
      <c r="X2180">
        <v>3.5</v>
      </c>
      <c r="Y2180">
        <v>10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70</v>
      </c>
      <c r="AF2180">
        <v>0</v>
      </c>
      <c r="AG2180">
        <v>0</v>
      </c>
      <c r="AH2180">
        <v>0</v>
      </c>
      <c r="AI2180" t="s">
        <v>343</v>
      </c>
      <c r="AJ2180" t="s">
        <v>336</v>
      </c>
      <c r="AK2180" t="s">
        <v>28</v>
      </c>
      <c r="AL2180">
        <v>2008</v>
      </c>
      <c r="AM2180">
        <v>16</v>
      </c>
      <c r="AN2180" t="s">
        <v>85</v>
      </c>
      <c r="AO2180" t="s">
        <v>2674</v>
      </c>
    </row>
    <row r="2181" spans="1:41" x14ac:dyDescent="0.25">
      <c r="A2181">
        <f>MAX(A$8:A2180)+1</f>
        <v>2173</v>
      </c>
      <c r="B2181" s="2">
        <f>T2181</f>
        <v>12259</v>
      </c>
      <c r="C2181" s="2">
        <f>S2181</f>
        <v>3</v>
      </c>
      <c r="D2181" s="2" t="str">
        <f>AO2181</f>
        <v>LLIGUES ESTATALS /  /  / EST</v>
      </c>
      <c r="E2181" s="2">
        <f>U2181</f>
        <v>399</v>
      </c>
      <c r="F2181" s="2">
        <f>W2181</f>
        <v>1</v>
      </c>
      <c r="G2181" s="2">
        <f>X2181</f>
        <v>1</v>
      </c>
      <c r="H2181" s="2">
        <f>Y2181</f>
        <v>1</v>
      </c>
      <c r="I2181" s="3">
        <f>Z2181</f>
        <v>0</v>
      </c>
      <c r="J2181" s="3">
        <f>AA2181</f>
        <v>0</v>
      </c>
      <c r="K2181" s="3">
        <f>AB2181</f>
        <v>399</v>
      </c>
      <c r="L2181" s="3">
        <f>AC2181</f>
        <v>0</v>
      </c>
      <c r="M2181" s="3">
        <f>AD2181</f>
        <v>0</v>
      </c>
      <c r="N2181" s="3">
        <f>AE2181</f>
        <v>0</v>
      </c>
      <c r="O2181" s="3">
        <f>AF2181</f>
        <v>0</v>
      </c>
      <c r="P2181" s="3">
        <f>AG2181</f>
        <v>0</v>
      </c>
      <c r="Q2181" s="3">
        <f>AH2181</f>
        <v>0</v>
      </c>
      <c r="R2181" t="s">
        <v>1998</v>
      </c>
      <c r="S2181">
        <v>3</v>
      </c>
      <c r="T2181">
        <v>12259</v>
      </c>
      <c r="U2181">
        <v>399</v>
      </c>
      <c r="V2181" t="s">
        <v>11</v>
      </c>
      <c r="W2181">
        <v>1</v>
      </c>
      <c r="X2181">
        <v>1</v>
      </c>
      <c r="Y2181">
        <v>1</v>
      </c>
      <c r="Z2181">
        <v>0</v>
      </c>
      <c r="AA2181">
        <v>0</v>
      </c>
      <c r="AB2181">
        <v>399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 t="s">
        <v>343</v>
      </c>
      <c r="AJ2181" t="s">
        <v>336</v>
      </c>
      <c r="AK2181" t="s">
        <v>28</v>
      </c>
      <c r="AL2181">
        <v>2008</v>
      </c>
      <c r="AM2181">
        <v>16</v>
      </c>
      <c r="AN2181" t="s">
        <v>85</v>
      </c>
      <c r="AO2181" t="s">
        <v>1693</v>
      </c>
    </row>
    <row r="2182" spans="1:41" x14ac:dyDescent="0.25">
      <c r="A2182">
        <f>MAX(A$8:A2181)+1</f>
        <v>2174</v>
      </c>
      <c r="B2182" s="2">
        <f>T2182</f>
        <v>12259</v>
      </c>
      <c r="C2182" s="2">
        <f>S2182</f>
        <v>2</v>
      </c>
      <c r="D2182" s="2" t="str">
        <f>AO2182</f>
        <v>RQ / RFETM / ABS / EST</v>
      </c>
      <c r="E2182" s="2">
        <f>U2182</f>
        <v>46</v>
      </c>
      <c r="F2182" s="2">
        <f>W2182</f>
        <v>0.1</v>
      </c>
      <c r="G2182" s="2">
        <f>X2182</f>
        <v>1</v>
      </c>
      <c r="H2182" s="2">
        <f>Y2182</f>
        <v>10</v>
      </c>
      <c r="I2182" s="3">
        <f>Z2182</f>
        <v>0</v>
      </c>
      <c r="J2182" s="3">
        <f>AA2182</f>
        <v>0</v>
      </c>
      <c r="K2182" s="3">
        <f>AB2182</f>
        <v>46.000000000000007</v>
      </c>
      <c r="L2182" s="3">
        <f>AC2182</f>
        <v>0</v>
      </c>
      <c r="M2182" s="3">
        <f>AD2182</f>
        <v>0</v>
      </c>
      <c r="N2182" s="3">
        <f>AE2182</f>
        <v>0</v>
      </c>
      <c r="O2182" s="3">
        <f>AF2182</f>
        <v>0</v>
      </c>
      <c r="P2182" s="3">
        <f>AG2182</f>
        <v>0</v>
      </c>
      <c r="Q2182" s="3">
        <f>AH2182</f>
        <v>0</v>
      </c>
      <c r="R2182" t="s">
        <v>342</v>
      </c>
      <c r="S2182">
        <v>2</v>
      </c>
      <c r="T2182">
        <v>12259</v>
      </c>
      <c r="U2182">
        <v>46</v>
      </c>
      <c r="V2182" t="s">
        <v>11</v>
      </c>
      <c r="W2182">
        <v>0.1</v>
      </c>
      <c r="X2182">
        <v>1</v>
      </c>
      <c r="Y2182">
        <v>10</v>
      </c>
      <c r="Z2182">
        <v>0</v>
      </c>
      <c r="AA2182">
        <v>0</v>
      </c>
      <c r="AB2182">
        <v>46.000000000000007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 t="s">
        <v>343</v>
      </c>
      <c r="AJ2182" t="s">
        <v>336</v>
      </c>
      <c r="AK2182" t="s">
        <v>28</v>
      </c>
      <c r="AL2182">
        <v>2008</v>
      </c>
      <c r="AM2182">
        <v>16</v>
      </c>
      <c r="AN2182" t="s">
        <v>85</v>
      </c>
      <c r="AO2182" t="s">
        <v>16</v>
      </c>
    </row>
    <row r="2183" spans="1:41" x14ac:dyDescent="0.25">
      <c r="A2183">
        <f>MAX(A$8:A2182)+1</f>
        <v>2175</v>
      </c>
      <c r="B2183" s="2">
        <f>T2183</f>
        <v>12277</v>
      </c>
      <c r="C2183" s="2">
        <f>S2183</f>
        <v>152</v>
      </c>
      <c r="D2183" s="2" t="str">
        <f>AO2183</f>
        <v>OP / OLOT / ABS / CAT</v>
      </c>
      <c r="E2183" s="2">
        <f>U2183</f>
        <v>0.5</v>
      </c>
      <c r="F2183" s="2">
        <f>W2183</f>
        <v>0.25</v>
      </c>
      <c r="G2183" s="2">
        <f>X2183</f>
        <v>15</v>
      </c>
      <c r="H2183" s="2">
        <f>Y2183</f>
        <v>10</v>
      </c>
      <c r="I2183" s="3">
        <f>Z2183</f>
        <v>0</v>
      </c>
      <c r="J2183" s="3">
        <f>AA2183</f>
        <v>0</v>
      </c>
      <c r="K2183" s="3">
        <f>AB2183</f>
        <v>18.75</v>
      </c>
      <c r="L2183" s="3">
        <f>AC2183</f>
        <v>0</v>
      </c>
      <c r="M2183" s="3">
        <f>AD2183</f>
        <v>0</v>
      </c>
      <c r="N2183" s="3">
        <f>AE2183</f>
        <v>0</v>
      </c>
      <c r="O2183" s="3">
        <f>AF2183</f>
        <v>0</v>
      </c>
      <c r="P2183" s="3">
        <f>AG2183</f>
        <v>0</v>
      </c>
      <c r="Q2183" s="3">
        <f>AH2183</f>
        <v>0</v>
      </c>
      <c r="R2183" t="s">
        <v>3459</v>
      </c>
      <c r="S2183">
        <v>152</v>
      </c>
      <c r="T2183">
        <v>12277</v>
      </c>
      <c r="U2183">
        <v>0.5</v>
      </c>
      <c r="V2183" t="s">
        <v>22</v>
      </c>
      <c r="W2183">
        <v>0.25</v>
      </c>
      <c r="X2183">
        <v>15</v>
      </c>
      <c r="Y2183">
        <v>10</v>
      </c>
      <c r="Z2183">
        <v>0</v>
      </c>
      <c r="AA2183">
        <v>0</v>
      </c>
      <c r="AB2183">
        <v>18.75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 t="s">
        <v>3460</v>
      </c>
      <c r="AJ2183" t="s">
        <v>1505</v>
      </c>
      <c r="AK2183" t="s">
        <v>14</v>
      </c>
      <c r="AL2183">
        <v>1969</v>
      </c>
      <c r="AM2183">
        <v>55</v>
      </c>
      <c r="AN2183" t="s">
        <v>51</v>
      </c>
      <c r="AO2183" t="s">
        <v>198</v>
      </c>
    </row>
    <row r="2184" spans="1:41" x14ac:dyDescent="0.25">
      <c r="A2184">
        <f>MAX(A$8:A2183)+1</f>
        <v>2176</v>
      </c>
      <c r="B2184" s="2">
        <f>T2184</f>
        <v>12289</v>
      </c>
      <c r="C2184" s="2">
        <f>S2184</f>
        <v>3</v>
      </c>
      <c r="D2184" s="2" t="str">
        <f>AO2184</f>
        <v>LLIGUES ESTATALS /  /  / EST</v>
      </c>
      <c r="E2184" s="2">
        <f>U2184</f>
        <v>434.04545454545456</v>
      </c>
      <c r="F2184" s="2">
        <f>W2184</f>
        <v>1</v>
      </c>
      <c r="G2184" s="2">
        <f>X2184</f>
        <v>1</v>
      </c>
      <c r="H2184" s="2">
        <f>Y2184</f>
        <v>1</v>
      </c>
      <c r="I2184" s="3">
        <f>Z2184</f>
        <v>0</v>
      </c>
      <c r="J2184" s="3">
        <f>AA2184</f>
        <v>0</v>
      </c>
      <c r="K2184" s="3">
        <f>AB2184</f>
        <v>434.04545454545456</v>
      </c>
      <c r="L2184" s="3">
        <f>AC2184</f>
        <v>0</v>
      </c>
      <c r="M2184" s="3">
        <f>AD2184</f>
        <v>0</v>
      </c>
      <c r="N2184" s="3">
        <f>AE2184</f>
        <v>0</v>
      </c>
      <c r="O2184" s="3">
        <f>AF2184</f>
        <v>0</v>
      </c>
      <c r="P2184" s="3">
        <f>AG2184</f>
        <v>0</v>
      </c>
      <c r="Q2184" s="3">
        <f>AH2184</f>
        <v>0</v>
      </c>
      <c r="R2184" t="s">
        <v>1860</v>
      </c>
      <c r="S2184">
        <v>3</v>
      </c>
      <c r="T2184">
        <v>12289</v>
      </c>
      <c r="U2184">
        <v>434.04545454545456</v>
      </c>
      <c r="V2184" t="s">
        <v>11</v>
      </c>
      <c r="W2184">
        <v>1</v>
      </c>
      <c r="X2184">
        <v>1</v>
      </c>
      <c r="Y2184">
        <v>1</v>
      </c>
      <c r="Z2184">
        <v>0</v>
      </c>
      <c r="AA2184">
        <v>0</v>
      </c>
      <c r="AB2184">
        <v>434.04545454545456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 t="s">
        <v>1861</v>
      </c>
      <c r="AJ2184" t="s">
        <v>1505</v>
      </c>
      <c r="AK2184" t="s">
        <v>14</v>
      </c>
      <c r="AL2184">
        <v>1977</v>
      </c>
      <c r="AM2184">
        <v>47</v>
      </c>
      <c r="AN2184" t="s">
        <v>91</v>
      </c>
      <c r="AO2184" t="s">
        <v>1693</v>
      </c>
    </row>
    <row r="2185" spans="1:41" x14ac:dyDescent="0.25">
      <c r="A2185">
        <f>MAX(A$8:A2184)+1</f>
        <v>2177</v>
      </c>
      <c r="B2185" s="2">
        <f>T2185</f>
        <v>12293</v>
      </c>
      <c r="C2185" s="2">
        <f>S2185</f>
        <v>180</v>
      </c>
      <c r="D2185" s="2" t="str">
        <f>AO2185</f>
        <v>TOR / NAC / CAD / EST</v>
      </c>
      <c r="E2185" s="2">
        <f>U2185</f>
        <v>13</v>
      </c>
      <c r="F2185" s="2">
        <f>W2185</f>
        <v>0.3</v>
      </c>
      <c r="G2185" s="2">
        <f>X2185</f>
        <v>3.5</v>
      </c>
      <c r="H2185" s="2">
        <f>Y2185</f>
        <v>10</v>
      </c>
      <c r="I2185" s="3">
        <f>Z2185</f>
        <v>0</v>
      </c>
      <c r="J2185" s="3">
        <f>AA2185</f>
        <v>0</v>
      </c>
      <c r="K2185" s="3">
        <f>AB2185</f>
        <v>0</v>
      </c>
      <c r="L2185" s="3">
        <f>AC2185</f>
        <v>136.5</v>
      </c>
      <c r="M2185" s="3">
        <f>AD2185</f>
        <v>136.5</v>
      </c>
      <c r="N2185" s="3">
        <f>AE2185</f>
        <v>136.5</v>
      </c>
      <c r="O2185" s="3">
        <f>AF2185</f>
        <v>0</v>
      </c>
      <c r="P2185" s="3">
        <f>AG2185</f>
        <v>0</v>
      </c>
      <c r="Q2185" s="3">
        <f>AH2185</f>
        <v>0</v>
      </c>
      <c r="R2185" t="s">
        <v>2393</v>
      </c>
      <c r="S2185">
        <v>180</v>
      </c>
      <c r="T2185">
        <v>12293</v>
      </c>
      <c r="U2185">
        <v>13</v>
      </c>
      <c r="V2185" t="s">
        <v>11</v>
      </c>
      <c r="W2185">
        <v>0.3</v>
      </c>
      <c r="X2185">
        <v>3.5</v>
      </c>
      <c r="Y2185">
        <v>10</v>
      </c>
      <c r="Z2185">
        <v>0</v>
      </c>
      <c r="AA2185">
        <v>0</v>
      </c>
      <c r="AB2185">
        <v>0</v>
      </c>
      <c r="AC2185">
        <v>136.5</v>
      </c>
      <c r="AD2185">
        <v>136.5</v>
      </c>
      <c r="AE2185">
        <v>136.5</v>
      </c>
      <c r="AF2185">
        <v>0</v>
      </c>
      <c r="AG2185">
        <v>0</v>
      </c>
      <c r="AH2185">
        <v>0</v>
      </c>
      <c r="AI2185" t="s">
        <v>1520</v>
      </c>
      <c r="AJ2185" t="s">
        <v>1562</v>
      </c>
      <c r="AK2185" t="s">
        <v>28</v>
      </c>
      <c r="AL2185">
        <v>2008</v>
      </c>
      <c r="AM2185">
        <v>16</v>
      </c>
      <c r="AN2185" t="s">
        <v>85</v>
      </c>
      <c r="AO2185" t="s">
        <v>2399</v>
      </c>
    </row>
    <row r="2186" spans="1:41" x14ac:dyDescent="0.25">
      <c r="A2186">
        <f>MAX(A$8:A2185)+1</f>
        <v>2178</v>
      </c>
      <c r="B2186" s="2">
        <f>T2186</f>
        <v>12293</v>
      </c>
      <c r="C2186" s="2">
        <f>S2186</f>
        <v>176</v>
      </c>
      <c r="D2186" s="2" t="str">
        <f>AO2186</f>
        <v>TOP / CAT / CAD / CAT</v>
      </c>
      <c r="E2186" s="2">
        <f>U2186</f>
        <v>12</v>
      </c>
      <c r="F2186" s="2">
        <f>W2186</f>
        <v>1</v>
      </c>
      <c r="G2186" s="2">
        <f>X2186</f>
        <v>3.5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0</v>
      </c>
      <c r="L2186" s="3">
        <f>AC2186</f>
        <v>0</v>
      </c>
      <c r="M2186" s="3">
        <f>AD2186</f>
        <v>0</v>
      </c>
      <c r="N2186" s="3">
        <f>AE2186</f>
        <v>420</v>
      </c>
      <c r="O2186" s="3">
        <f>AF2186</f>
        <v>0</v>
      </c>
      <c r="P2186" s="3">
        <f>AG2186</f>
        <v>0</v>
      </c>
      <c r="Q2186" s="3">
        <f>AH2186</f>
        <v>0</v>
      </c>
      <c r="R2186" t="s">
        <v>2608</v>
      </c>
      <c r="S2186">
        <v>176</v>
      </c>
      <c r="T2186">
        <v>12293</v>
      </c>
      <c r="U2186">
        <v>12</v>
      </c>
      <c r="V2186" t="s">
        <v>11</v>
      </c>
      <c r="W2186">
        <v>1</v>
      </c>
      <c r="X2186">
        <v>3.5</v>
      </c>
      <c r="Y2186">
        <v>10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420</v>
      </c>
      <c r="AF2186">
        <v>0</v>
      </c>
      <c r="AG2186">
        <v>0</v>
      </c>
      <c r="AH2186">
        <v>0</v>
      </c>
      <c r="AI2186" t="s">
        <v>1520</v>
      </c>
      <c r="AJ2186" t="s">
        <v>1562</v>
      </c>
      <c r="AK2186" t="s">
        <v>28</v>
      </c>
      <c r="AL2186">
        <v>2008</v>
      </c>
      <c r="AM2186">
        <v>16</v>
      </c>
      <c r="AN2186" t="s">
        <v>85</v>
      </c>
      <c r="AO2186" t="s">
        <v>2607</v>
      </c>
    </row>
    <row r="2187" spans="1:41" x14ac:dyDescent="0.25">
      <c r="A2187">
        <f>MAX(A$8:A2186)+1</f>
        <v>2179</v>
      </c>
      <c r="B2187" s="2">
        <f>T2187</f>
        <v>12293</v>
      </c>
      <c r="C2187" s="2">
        <f>S2187</f>
        <v>65</v>
      </c>
      <c r="D2187" s="2" t="str">
        <f>AO2187</f>
        <v>TOP / CAT / JUV / CAT</v>
      </c>
      <c r="E2187" s="2">
        <f>U2187</f>
        <v>12</v>
      </c>
      <c r="F2187" s="2">
        <f>W2187</f>
        <v>2</v>
      </c>
      <c r="G2187" s="2">
        <f>X2187</f>
        <v>6</v>
      </c>
      <c r="H2187" s="2">
        <f>Y2187</f>
        <v>10</v>
      </c>
      <c r="I2187" s="3">
        <f>Z2187</f>
        <v>0</v>
      </c>
      <c r="J2187" s="3">
        <f>AA2187</f>
        <v>0</v>
      </c>
      <c r="K2187" s="3">
        <f>AB2187</f>
        <v>0</v>
      </c>
      <c r="L2187" s="3">
        <f>AC2187</f>
        <v>0</v>
      </c>
      <c r="M2187" s="3">
        <f>AD2187</f>
        <v>1440</v>
      </c>
      <c r="N2187" s="3">
        <f>AE2187</f>
        <v>1440</v>
      </c>
      <c r="O2187" s="3">
        <f>AF2187</f>
        <v>0</v>
      </c>
      <c r="P2187" s="3">
        <f>AG2187</f>
        <v>0</v>
      </c>
      <c r="Q2187" s="3">
        <f>AH2187</f>
        <v>0</v>
      </c>
      <c r="R2187" t="s">
        <v>1523</v>
      </c>
      <c r="S2187">
        <v>65</v>
      </c>
      <c r="T2187">
        <v>12293</v>
      </c>
      <c r="U2187">
        <v>12</v>
      </c>
      <c r="V2187" t="s">
        <v>11</v>
      </c>
      <c r="W2187">
        <v>2</v>
      </c>
      <c r="X2187">
        <v>6</v>
      </c>
      <c r="Y2187">
        <v>10</v>
      </c>
      <c r="Z2187">
        <v>0</v>
      </c>
      <c r="AA2187">
        <v>0</v>
      </c>
      <c r="AB2187">
        <v>0</v>
      </c>
      <c r="AC2187">
        <v>0</v>
      </c>
      <c r="AD2187">
        <v>1440</v>
      </c>
      <c r="AE2187">
        <v>1440</v>
      </c>
      <c r="AF2187">
        <v>0</v>
      </c>
      <c r="AG2187">
        <v>0</v>
      </c>
      <c r="AH2187">
        <v>0</v>
      </c>
      <c r="AI2187" t="s">
        <v>1520</v>
      </c>
      <c r="AJ2187" t="s">
        <v>1562</v>
      </c>
      <c r="AK2187" t="s">
        <v>28</v>
      </c>
      <c r="AL2187">
        <v>2008</v>
      </c>
      <c r="AM2187">
        <v>16</v>
      </c>
      <c r="AN2187" t="s">
        <v>85</v>
      </c>
      <c r="AO2187" t="s">
        <v>38</v>
      </c>
    </row>
    <row r="2188" spans="1:41" x14ac:dyDescent="0.25">
      <c r="A2188">
        <f>MAX(A$8:A2187)+1</f>
        <v>2180</v>
      </c>
      <c r="B2188" s="2">
        <f>T2188</f>
        <v>12293</v>
      </c>
      <c r="C2188" s="2">
        <f>S2188</f>
        <v>182</v>
      </c>
      <c r="D2188" s="2" t="str">
        <f>AO2188</f>
        <v>CAMP / ESP / CAD / CAT</v>
      </c>
      <c r="E2188" s="2">
        <f>U2188</f>
        <v>12</v>
      </c>
      <c r="F2188" s="2">
        <f>W2188</f>
        <v>4</v>
      </c>
      <c r="G2188" s="2">
        <f>X2188</f>
        <v>3.5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0</v>
      </c>
      <c r="L2188" s="3">
        <f>AC2188</f>
        <v>0</v>
      </c>
      <c r="M2188" s="3">
        <f>AD2188</f>
        <v>0</v>
      </c>
      <c r="N2188" s="3">
        <f>AE2188</f>
        <v>1680</v>
      </c>
      <c r="O2188" s="3">
        <f>AF2188</f>
        <v>0</v>
      </c>
      <c r="P2188" s="3">
        <f>AG2188</f>
        <v>0</v>
      </c>
      <c r="Q2188" s="3">
        <f>AH2188</f>
        <v>0</v>
      </c>
      <c r="R2188" t="s">
        <v>2673</v>
      </c>
      <c r="S2188">
        <v>182</v>
      </c>
      <c r="T2188">
        <v>12293</v>
      </c>
      <c r="U2188">
        <v>12</v>
      </c>
      <c r="V2188" t="s">
        <v>11</v>
      </c>
      <c r="W2188">
        <v>4</v>
      </c>
      <c r="X2188">
        <v>3.5</v>
      </c>
      <c r="Y2188">
        <v>10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1680</v>
      </c>
      <c r="AF2188">
        <v>0</v>
      </c>
      <c r="AG2188">
        <v>0</v>
      </c>
      <c r="AH2188">
        <v>0</v>
      </c>
      <c r="AI2188" t="s">
        <v>1520</v>
      </c>
      <c r="AJ2188" t="s">
        <v>1562</v>
      </c>
      <c r="AK2188" t="s">
        <v>28</v>
      </c>
      <c r="AL2188">
        <v>2008</v>
      </c>
      <c r="AM2188">
        <v>16</v>
      </c>
      <c r="AN2188" t="s">
        <v>85</v>
      </c>
      <c r="AO2188" t="s">
        <v>2674</v>
      </c>
    </row>
    <row r="2189" spans="1:41" x14ac:dyDescent="0.25">
      <c r="A2189">
        <f>MAX(A$8:A2188)+1</f>
        <v>2181</v>
      </c>
      <c r="B2189" s="2">
        <f>T2189</f>
        <v>12293</v>
      </c>
      <c r="C2189" s="2">
        <f>S2189</f>
        <v>3</v>
      </c>
      <c r="D2189" s="2" t="str">
        <f>AO2189</f>
        <v>LLIGUES ESTATALS /  /  / EST</v>
      </c>
      <c r="E2189" s="2">
        <f>U2189</f>
        <v>1680</v>
      </c>
      <c r="F2189" s="2">
        <f>W2189</f>
        <v>1</v>
      </c>
      <c r="G2189" s="2">
        <f>X2189</f>
        <v>1</v>
      </c>
      <c r="H2189" s="2">
        <f>Y2189</f>
        <v>1</v>
      </c>
      <c r="I2189" s="3">
        <f>Z2189</f>
        <v>0</v>
      </c>
      <c r="J2189" s="3">
        <f>AA2189</f>
        <v>0</v>
      </c>
      <c r="K2189" s="3">
        <f>AB2189</f>
        <v>1680</v>
      </c>
      <c r="L2189" s="3">
        <f>AC2189</f>
        <v>0</v>
      </c>
      <c r="M2189" s="3">
        <f>AD2189</f>
        <v>0</v>
      </c>
      <c r="N2189" s="3">
        <f>AE2189</f>
        <v>0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1893</v>
      </c>
      <c r="S2189">
        <v>3</v>
      </c>
      <c r="T2189">
        <v>12293</v>
      </c>
      <c r="U2189">
        <v>1680</v>
      </c>
      <c r="V2189" t="s">
        <v>11</v>
      </c>
      <c r="W2189">
        <v>1</v>
      </c>
      <c r="X2189">
        <v>1</v>
      </c>
      <c r="Y2189">
        <v>1</v>
      </c>
      <c r="Z2189">
        <v>0</v>
      </c>
      <c r="AA2189">
        <v>0</v>
      </c>
      <c r="AB2189">
        <v>1680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 t="s">
        <v>1520</v>
      </c>
      <c r="AJ2189" t="s">
        <v>1562</v>
      </c>
      <c r="AK2189" t="s">
        <v>28</v>
      </c>
      <c r="AL2189">
        <v>2008</v>
      </c>
      <c r="AM2189">
        <v>16</v>
      </c>
      <c r="AN2189" t="s">
        <v>85</v>
      </c>
      <c r="AO2189" t="s">
        <v>1693</v>
      </c>
    </row>
    <row r="2190" spans="1:41" x14ac:dyDescent="0.25">
      <c r="A2190">
        <f>MAX(A$8:A2189)+1</f>
        <v>2182</v>
      </c>
      <c r="B2190" s="2">
        <f>T2190</f>
        <v>12293</v>
      </c>
      <c r="C2190" s="2">
        <f>S2190</f>
        <v>2</v>
      </c>
      <c r="D2190" s="2" t="str">
        <f>AO2190</f>
        <v>RQ / RFETM / ABS / EST</v>
      </c>
      <c r="E2190" s="2">
        <f>U2190</f>
        <v>784.5</v>
      </c>
      <c r="F2190" s="2">
        <f>W2190</f>
        <v>0.1</v>
      </c>
      <c r="G2190" s="2">
        <f>X2190</f>
        <v>1</v>
      </c>
      <c r="H2190" s="2">
        <f>Y2190</f>
        <v>10</v>
      </c>
      <c r="I2190" s="3">
        <f>Z2190</f>
        <v>0</v>
      </c>
      <c r="J2190" s="3">
        <f>AA2190</f>
        <v>0</v>
      </c>
      <c r="K2190" s="3">
        <f>AB2190</f>
        <v>784.5</v>
      </c>
      <c r="L2190" s="3">
        <f>AC2190</f>
        <v>0</v>
      </c>
      <c r="M2190" s="3">
        <f>AD2190</f>
        <v>0</v>
      </c>
      <c r="N2190" s="3">
        <f>AE2190</f>
        <v>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1521</v>
      </c>
      <c r="S2190">
        <v>2</v>
      </c>
      <c r="T2190">
        <v>12293</v>
      </c>
      <c r="U2190">
        <v>784.5</v>
      </c>
      <c r="V2190" t="s">
        <v>11</v>
      </c>
      <c r="W2190">
        <v>0.1</v>
      </c>
      <c r="X2190">
        <v>1</v>
      </c>
      <c r="Y2190">
        <v>10</v>
      </c>
      <c r="Z2190">
        <v>0</v>
      </c>
      <c r="AA2190">
        <v>0</v>
      </c>
      <c r="AB2190">
        <v>784.5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 t="s">
        <v>1520</v>
      </c>
      <c r="AJ2190" t="s">
        <v>1562</v>
      </c>
      <c r="AK2190" t="s">
        <v>28</v>
      </c>
      <c r="AL2190">
        <v>2008</v>
      </c>
      <c r="AM2190">
        <v>16</v>
      </c>
      <c r="AN2190" t="s">
        <v>85</v>
      </c>
      <c r="AO2190" t="s">
        <v>16</v>
      </c>
    </row>
    <row r="2191" spans="1:41" x14ac:dyDescent="0.25">
      <c r="A2191">
        <f>MAX(A$8:A2190)+1</f>
        <v>2183</v>
      </c>
      <c r="B2191" s="2">
        <f>T2191</f>
        <v>12293</v>
      </c>
      <c r="C2191" s="2">
        <f>S2191</f>
        <v>5</v>
      </c>
      <c r="D2191" s="2" t="str">
        <f>AO2191</f>
        <v>OP / VIC / ABS / EST</v>
      </c>
      <c r="E2191" s="2">
        <f>U2191</f>
        <v>4</v>
      </c>
      <c r="F2191" s="2">
        <f>W2191</f>
        <v>1</v>
      </c>
      <c r="G2191" s="2">
        <f>X2191</f>
        <v>15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600</v>
      </c>
      <c r="L2191" s="3">
        <f>AC2191</f>
        <v>600</v>
      </c>
      <c r="M2191" s="3">
        <f>AD2191</f>
        <v>600</v>
      </c>
      <c r="N2191" s="3">
        <f>AE2191</f>
        <v>600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1525</v>
      </c>
      <c r="S2191">
        <v>5</v>
      </c>
      <c r="T2191">
        <v>12293</v>
      </c>
      <c r="U2191">
        <v>4</v>
      </c>
      <c r="V2191" t="s">
        <v>22</v>
      </c>
      <c r="W2191">
        <v>1</v>
      </c>
      <c r="X2191">
        <v>15</v>
      </c>
      <c r="Y2191">
        <v>10</v>
      </c>
      <c r="Z2191">
        <v>0</v>
      </c>
      <c r="AA2191">
        <v>0</v>
      </c>
      <c r="AB2191">
        <v>600</v>
      </c>
      <c r="AC2191">
        <v>600</v>
      </c>
      <c r="AD2191">
        <v>600</v>
      </c>
      <c r="AE2191">
        <v>600</v>
      </c>
      <c r="AF2191">
        <v>0</v>
      </c>
      <c r="AG2191">
        <v>0</v>
      </c>
      <c r="AH2191">
        <v>0</v>
      </c>
      <c r="AI2191" t="s">
        <v>1520</v>
      </c>
      <c r="AJ2191" t="s">
        <v>1562</v>
      </c>
      <c r="AK2191" t="s">
        <v>28</v>
      </c>
      <c r="AL2191">
        <v>2008</v>
      </c>
      <c r="AM2191">
        <v>16</v>
      </c>
      <c r="AN2191" t="s">
        <v>85</v>
      </c>
      <c r="AO2191" t="s">
        <v>84</v>
      </c>
    </row>
    <row r="2192" spans="1:41" x14ac:dyDescent="0.25">
      <c r="A2192">
        <f>MAX(A$8:A2191)+1</f>
        <v>2184</v>
      </c>
      <c r="B2192" s="2">
        <f>T2192</f>
        <v>12293</v>
      </c>
      <c r="C2192" s="2">
        <f>S2192</f>
        <v>152</v>
      </c>
      <c r="D2192" s="2" t="str">
        <f>AO2192</f>
        <v>OP / OLOT / ABS / CAT</v>
      </c>
      <c r="E2192" s="2">
        <f>U2192</f>
        <v>4</v>
      </c>
      <c r="F2192" s="2">
        <f>W2192</f>
        <v>0.25</v>
      </c>
      <c r="G2192" s="2">
        <f>X2192</f>
        <v>15</v>
      </c>
      <c r="H2192" s="2">
        <f>Y2192</f>
        <v>10</v>
      </c>
      <c r="I2192" s="3">
        <f>Z2192</f>
        <v>0</v>
      </c>
      <c r="J2192" s="3">
        <f>AA2192</f>
        <v>0</v>
      </c>
      <c r="K2192" s="3">
        <f>AB2192</f>
        <v>150</v>
      </c>
      <c r="L2192" s="3">
        <f>AC2192</f>
        <v>150</v>
      </c>
      <c r="M2192" s="3">
        <f>AD2192</f>
        <v>150</v>
      </c>
      <c r="N2192" s="3">
        <f>AE2192</f>
        <v>150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1524</v>
      </c>
      <c r="S2192">
        <v>152</v>
      </c>
      <c r="T2192">
        <v>12293</v>
      </c>
      <c r="U2192">
        <v>4</v>
      </c>
      <c r="V2192" t="s">
        <v>22</v>
      </c>
      <c r="W2192">
        <v>0.25</v>
      </c>
      <c r="X2192">
        <v>15</v>
      </c>
      <c r="Y2192">
        <v>10</v>
      </c>
      <c r="Z2192">
        <v>0</v>
      </c>
      <c r="AA2192">
        <v>0</v>
      </c>
      <c r="AB2192">
        <v>150</v>
      </c>
      <c r="AC2192">
        <v>150</v>
      </c>
      <c r="AD2192">
        <v>150</v>
      </c>
      <c r="AE2192">
        <v>150</v>
      </c>
      <c r="AF2192">
        <v>0</v>
      </c>
      <c r="AG2192">
        <v>0</v>
      </c>
      <c r="AH2192">
        <v>0</v>
      </c>
      <c r="AI2192" t="s">
        <v>1520</v>
      </c>
      <c r="AJ2192" t="s">
        <v>1562</v>
      </c>
      <c r="AK2192" t="s">
        <v>28</v>
      </c>
      <c r="AL2192">
        <v>2008</v>
      </c>
      <c r="AM2192">
        <v>16</v>
      </c>
      <c r="AN2192" t="s">
        <v>85</v>
      </c>
      <c r="AO2192" t="s">
        <v>198</v>
      </c>
    </row>
    <row r="2193" spans="1:41" x14ac:dyDescent="0.25">
      <c r="A2193">
        <f>MAX(A$8:A2192)+1</f>
        <v>2185</v>
      </c>
      <c r="B2193" s="2">
        <f>T2193</f>
        <v>12293</v>
      </c>
      <c r="C2193" s="2">
        <f>S2193</f>
        <v>15</v>
      </c>
      <c r="D2193" s="2" t="str">
        <f>AO2193</f>
        <v>OP / CAT1F / SEN B / CAT</v>
      </c>
      <c r="E2193" s="2">
        <f>U2193</f>
        <v>7</v>
      </c>
      <c r="F2193" s="2">
        <f>W2193</f>
        <v>0.5</v>
      </c>
      <c r="G2193" s="2">
        <f>X2193</f>
        <v>15</v>
      </c>
      <c r="H2193" s="2">
        <f>Y2193</f>
        <v>10</v>
      </c>
      <c r="I2193" s="3">
        <f>Z2193</f>
        <v>0</v>
      </c>
      <c r="J2193" s="3">
        <f>AA2193</f>
        <v>0</v>
      </c>
      <c r="K2193" s="3">
        <f>AB2193</f>
        <v>525</v>
      </c>
      <c r="L2193" s="3">
        <f>AC2193</f>
        <v>525</v>
      </c>
      <c r="M2193" s="3">
        <f>AD2193</f>
        <v>525</v>
      </c>
      <c r="N2193" s="3">
        <f>AE2193</f>
        <v>525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1526</v>
      </c>
      <c r="S2193">
        <v>15</v>
      </c>
      <c r="T2193">
        <v>12293</v>
      </c>
      <c r="U2193">
        <v>7</v>
      </c>
      <c r="V2193" t="s">
        <v>22</v>
      </c>
      <c r="W2193">
        <v>0.5</v>
      </c>
      <c r="X2193">
        <v>15</v>
      </c>
      <c r="Y2193">
        <v>10</v>
      </c>
      <c r="Z2193">
        <v>0</v>
      </c>
      <c r="AA2193">
        <v>0</v>
      </c>
      <c r="AB2193">
        <v>525</v>
      </c>
      <c r="AC2193">
        <v>525</v>
      </c>
      <c r="AD2193">
        <v>525</v>
      </c>
      <c r="AE2193">
        <v>525</v>
      </c>
      <c r="AF2193">
        <v>0</v>
      </c>
      <c r="AG2193">
        <v>0</v>
      </c>
      <c r="AH2193">
        <v>0</v>
      </c>
      <c r="AI2193" t="s">
        <v>1520</v>
      </c>
      <c r="AJ2193" t="s">
        <v>1562</v>
      </c>
      <c r="AK2193" t="s">
        <v>28</v>
      </c>
      <c r="AL2193">
        <v>2008</v>
      </c>
      <c r="AM2193">
        <v>16</v>
      </c>
      <c r="AN2193" t="s">
        <v>85</v>
      </c>
      <c r="AO2193" t="s">
        <v>40</v>
      </c>
    </row>
    <row r="2194" spans="1:41" x14ac:dyDescent="0.25">
      <c r="A2194">
        <f>MAX(A$8:A2193)+1</f>
        <v>2186</v>
      </c>
      <c r="B2194" s="2">
        <f>T2194</f>
        <v>12293</v>
      </c>
      <c r="C2194" s="2">
        <f>S2194</f>
        <v>178</v>
      </c>
      <c r="D2194" s="2" t="str">
        <f>AO2194</f>
        <v>TOR / ZON / CAD / EST</v>
      </c>
      <c r="E2194" s="2">
        <f>U2194</f>
        <v>20</v>
      </c>
      <c r="F2194" s="2">
        <f>W2194</f>
        <v>2</v>
      </c>
      <c r="G2194" s="2">
        <f>X2194</f>
        <v>3.5</v>
      </c>
      <c r="H2194" s="2">
        <f>Y2194</f>
        <v>10</v>
      </c>
      <c r="I2194" s="3">
        <f>Z2194</f>
        <v>0</v>
      </c>
      <c r="J2194" s="3">
        <f>AA2194</f>
        <v>0</v>
      </c>
      <c r="K2194" s="3">
        <f>AB2194</f>
        <v>0</v>
      </c>
      <c r="L2194" s="3">
        <f>AC2194</f>
        <v>1400</v>
      </c>
      <c r="M2194" s="3">
        <f>AD2194</f>
        <v>1400</v>
      </c>
      <c r="N2194" s="3">
        <f>AE2194</f>
        <v>1400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2148</v>
      </c>
      <c r="S2194">
        <v>178</v>
      </c>
      <c r="T2194">
        <v>12293</v>
      </c>
      <c r="U2194">
        <v>20</v>
      </c>
      <c r="V2194" t="s">
        <v>3882</v>
      </c>
      <c r="W2194">
        <v>2</v>
      </c>
      <c r="X2194">
        <v>3.5</v>
      </c>
      <c r="Y2194">
        <v>10</v>
      </c>
      <c r="Z2194">
        <v>0</v>
      </c>
      <c r="AA2194">
        <v>0</v>
      </c>
      <c r="AB2194">
        <v>0</v>
      </c>
      <c r="AC2194">
        <v>1400</v>
      </c>
      <c r="AD2194">
        <v>1400</v>
      </c>
      <c r="AE2194">
        <v>1400</v>
      </c>
      <c r="AF2194">
        <v>0</v>
      </c>
      <c r="AG2194">
        <v>0</v>
      </c>
      <c r="AH2194">
        <v>0</v>
      </c>
      <c r="AI2194" t="s">
        <v>1520</v>
      </c>
      <c r="AJ2194" t="s">
        <v>1562</v>
      </c>
      <c r="AK2194" t="s">
        <v>28</v>
      </c>
      <c r="AL2194">
        <v>2008</v>
      </c>
      <c r="AM2194">
        <v>16</v>
      </c>
      <c r="AN2194" t="s">
        <v>85</v>
      </c>
      <c r="AO2194" t="s">
        <v>2141</v>
      </c>
    </row>
    <row r="2195" spans="1:41" x14ac:dyDescent="0.25">
      <c r="A2195">
        <f>MAX(A$8:A2194)+1</f>
        <v>2187</v>
      </c>
      <c r="B2195" s="2">
        <f>T2195</f>
        <v>12293</v>
      </c>
      <c r="C2195" s="2">
        <f>S2195</f>
        <v>181</v>
      </c>
      <c r="D2195" s="2" t="str">
        <f>AO2195</f>
        <v>CAMP / CAT / CAD / CAT</v>
      </c>
      <c r="E2195" s="2">
        <f>U2195</f>
        <v>16</v>
      </c>
      <c r="F2195" s="2">
        <f>W2195</f>
        <v>2</v>
      </c>
      <c r="G2195" s="2">
        <f>X2195</f>
        <v>3.5</v>
      </c>
      <c r="H2195" s="2">
        <f>Y2195</f>
        <v>10</v>
      </c>
      <c r="I2195" s="3">
        <f>Z2195</f>
        <v>0</v>
      </c>
      <c r="J2195" s="3">
        <f>AA2195</f>
        <v>0</v>
      </c>
      <c r="K2195" s="3">
        <f>AB2195</f>
        <v>0</v>
      </c>
      <c r="L2195" s="3">
        <f>AC2195</f>
        <v>0</v>
      </c>
      <c r="M2195" s="3">
        <f>AD2195</f>
        <v>0</v>
      </c>
      <c r="N2195" s="3">
        <f>AE2195</f>
        <v>1120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2274</v>
      </c>
      <c r="S2195">
        <v>181</v>
      </c>
      <c r="T2195">
        <v>12293</v>
      </c>
      <c r="U2195">
        <v>16</v>
      </c>
      <c r="V2195" t="s">
        <v>4113</v>
      </c>
      <c r="W2195">
        <v>2</v>
      </c>
      <c r="X2195">
        <v>3.5</v>
      </c>
      <c r="Y2195">
        <v>10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1120</v>
      </c>
      <c r="AF2195">
        <v>0</v>
      </c>
      <c r="AG2195">
        <v>0</v>
      </c>
      <c r="AH2195">
        <v>0</v>
      </c>
      <c r="AI2195" t="s">
        <v>1520</v>
      </c>
      <c r="AJ2195" t="s">
        <v>1562</v>
      </c>
      <c r="AK2195" t="s">
        <v>28</v>
      </c>
      <c r="AL2195">
        <v>2008</v>
      </c>
      <c r="AM2195">
        <v>16</v>
      </c>
      <c r="AN2195" t="s">
        <v>85</v>
      </c>
      <c r="AO2195" t="s">
        <v>2255</v>
      </c>
    </row>
    <row r="2196" spans="1:41" x14ac:dyDescent="0.25">
      <c r="A2196">
        <f>MAX(A$8:A2195)+1</f>
        <v>2188</v>
      </c>
      <c r="B2196" s="2">
        <f>T2196</f>
        <v>12293</v>
      </c>
      <c r="C2196" s="2">
        <f>S2196</f>
        <v>120</v>
      </c>
      <c r="D2196" s="2" t="str">
        <f>AO2196</f>
        <v>CAMP / CAT / JUV / CAT</v>
      </c>
      <c r="E2196" s="2">
        <f>U2196</f>
        <v>12</v>
      </c>
      <c r="F2196" s="2">
        <f>W2196</f>
        <v>2</v>
      </c>
      <c r="G2196" s="2">
        <f>X2196</f>
        <v>6</v>
      </c>
      <c r="H2196" s="2">
        <f>Y2196</f>
        <v>10</v>
      </c>
      <c r="I2196" s="3">
        <f>Z2196</f>
        <v>0</v>
      </c>
      <c r="J2196" s="3">
        <f>AA2196</f>
        <v>0</v>
      </c>
      <c r="K2196" s="3">
        <f>AB2196</f>
        <v>0</v>
      </c>
      <c r="L2196" s="3">
        <f>AC2196</f>
        <v>0</v>
      </c>
      <c r="M2196" s="3">
        <f>AD2196</f>
        <v>1440</v>
      </c>
      <c r="N2196" s="3">
        <f>AE2196</f>
        <v>1440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4191</v>
      </c>
      <c r="S2196">
        <v>120</v>
      </c>
      <c r="T2196">
        <v>12293</v>
      </c>
      <c r="U2196">
        <v>12</v>
      </c>
      <c r="V2196" t="s">
        <v>4113</v>
      </c>
      <c r="W2196">
        <v>2</v>
      </c>
      <c r="X2196">
        <v>6</v>
      </c>
      <c r="Y2196">
        <v>10</v>
      </c>
      <c r="Z2196">
        <v>0</v>
      </c>
      <c r="AA2196">
        <v>0</v>
      </c>
      <c r="AB2196">
        <v>0</v>
      </c>
      <c r="AC2196">
        <v>0</v>
      </c>
      <c r="AD2196">
        <v>1440</v>
      </c>
      <c r="AE2196">
        <v>1440</v>
      </c>
      <c r="AF2196">
        <v>0</v>
      </c>
      <c r="AG2196">
        <v>0</v>
      </c>
      <c r="AH2196">
        <v>0</v>
      </c>
      <c r="AI2196" t="s">
        <v>1520</v>
      </c>
      <c r="AJ2196" t="s">
        <v>1562</v>
      </c>
      <c r="AK2196" t="s">
        <v>28</v>
      </c>
      <c r="AL2196">
        <v>2008</v>
      </c>
      <c r="AM2196">
        <v>16</v>
      </c>
      <c r="AN2196" t="s">
        <v>85</v>
      </c>
      <c r="AO2196" t="s">
        <v>31</v>
      </c>
    </row>
    <row r="2197" spans="1:41" x14ac:dyDescent="0.25">
      <c r="A2197">
        <f>MAX(A$8:A2196)+1</f>
        <v>2189</v>
      </c>
      <c r="B2197" s="2">
        <f>T2197</f>
        <v>12293</v>
      </c>
      <c r="C2197" s="2">
        <f>S2197</f>
        <v>29</v>
      </c>
      <c r="D2197" s="2" t="str">
        <f>AO2197</f>
        <v>OP / CAT2F / SEN B / CAT</v>
      </c>
      <c r="E2197" s="2">
        <f>U2197</f>
        <v>8</v>
      </c>
      <c r="F2197" s="2">
        <f>W2197</f>
        <v>0.5</v>
      </c>
      <c r="G2197" s="2">
        <f>X2197</f>
        <v>15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600</v>
      </c>
      <c r="L2197" s="3">
        <f>AC2197</f>
        <v>600</v>
      </c>
      <c r="M2197" s="3">
        <f>AD2197</f>
        <v>600</v>
      </c>
      <c r="N2197" s="3">
        <f>AE2197</f>
        <v>600</v>
      </c>
      <c r="O2197" s="3">
        <f>AF2197</f>
        <v>0</v>
      </c>
      <c r="P2197" s="3">
        <f>AG2197</f>
        <v>0</v>
      </c>
      <c r="Q2197" s="3">
        <f>AH2197</f>
        <v>0</v>
      </c>
      <c r="R2197" t="s">
        <v>4512</v>
      </c>
      <c r="S2197">
        <v>29</v>
      </c>
      <c r="T2197">
        <v>12293</v>
      </c>
      <c r="U2197">
        <v>8</v>
      </c>
      <c r="V2197" t="s">
        <v>4225</v>
      </c>
      <c r="W2197">
        <v>0.5</v>
      </c>
      <c r="X2197">
        <v>15</v>
      </c>
      <c r="Y2197">
        <v>10</v>
      </c>
      <c r="Z2197">
        <v>0</v>
      </c>
      <c r="AA2197">
        <v>0</v>
      </c>
      <c r="AB2197">
        <v>600</v>
      </c>
      <c r="AC2197">
        <v>600</v>
      </c>
      <c r="AD2197">
        <v>600</v>
      </c>
      <c r="AE2197">
        <v>600</v>
      </c>
      <c r="AF2197">
        <v>0</v>
      </c>
      <c r="AG2197">
        <v>0</v>
      </c>
      <c r="AH2197">
        <v>0</v>
      </c>
      <c r="AI2197" t="s">
        <v>1520</v>
      </c>
      <c r="AJ2197" t="s">
        <v>1562</v>
      </c>
      <c r="AK2197" t="s">
        <v>28</v>
      </c>
      <c r="AL2197">
        <v>2008</v>
      </c>
      <c r="AM2197">
        <v>16</v>
      </c>
      <c r="AN2197" t="s">
        <v>85</v>
      </c>
      <c r="AO2197" t="s">
        <v>207</v>
      </c>
    </row>
    <row r="2198" spans="1:41" x14ac:dyDescent="0.25">
      <c r="A2198">
        <f>MAX(A$8:A2197)+1</f>
        <v>2190</v>
      </c>
      <c r="B2198" s="2">
        <f>T2198</f>
        <v>12293</v>
      </c>
      <c r="C2198" s="2">
        <f>S2198</f>
        <v>41</v>
      </c>
      <c r="D2198" s="2" t="str">
        <f>AO2198</f>
        <v>OPC / BON2F / JUV / CAT</v>
      </c>
      <c r="E2198" s="2">
        <f>U2198</f>
        <v>5</v>
      </c>
      <c r="F2198" s="2">
        <f>W2198</f>
        <v>1</v>
      </c>
      <c r="G2198" s="2">
        <f>X2198</f>
        <v>6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0</v>
      </c>
      <c r="L2198" s="3">
        <f>AC2198</f>
        <v>0</v>
      </c>
      <c r="M2198" s="3">
        <f>AD2198</f>
        <v>300</v>
      </c>
      <c r="N2198" s="3">
        <f>AE2198</f>
        <v>300</v>
      </c>
      <c r="O2198" s="3">
        <f>AF2198</f>
        <v>0</v>
      </c>
      <c r="P2198" s="3">
        <f>AG2198</f>
        <v>0</v>
      </c>
      <c r="Q2198" s="3">
        <f>AH2198</f>
        <v>0</v>
      </c>
      <c r="R2198" t="s">
        <v>4590</v>
      </c>
      <c r="S2198">
        <v>41</v>
      </c>
      <c r="T2198">
        <v>12293</v>
      </c>
      <c r="U2198">
        <v>5</v>
      </c>
      <c r="V2198" t="s">
        <v>4225</v>
      </c>
      <c r="W2198">
        <v>1</v>
      </c>
      <c r="X2198">
        <v>6</v>
      </c>
      <c r="Y2198">
        <v>10</v>
      </c>
      <c r="Z2198">
        <v>0</v>
      </c>
      <c r="AA2198">
        <v>0</v>
      </c>
      <c r="AB2198">
        <v>0</v>
      </c>
      <c r="AC2198">
        <v>0</v>
      </c>
      <c r="AD2198">
        <v>300</v>
      </c>
      <c r="AE2198">
        <v>300</v>
      </c>
      <c r="AF2198">
        <v>0</v>
      </c>
      <c r="AG2198">
        <v>0</v>
      </c>
      <c r="AH2198">
        <v>0</v>
      </c>
      <c r="AI2198" t="s">
        <v>1520</v>
      </c>
      <c r="AJ2198" t="s">
        <v>1562</v>
      </c>
      <c r="AK2198" t="s">
        <v>28</v>
      </c>
      <c r="AL2198">
        <v>2008</v>
      </c>
      <c r="AM2198">
        <v>16</v>
      </c>
      <c r="AN2198" t="s">
        <v>85</v>
      </c>
      <c r="AO2198" t="s">
        <v>203</v>
      </c>
    </row>
    <row r="2199" spans="1:41" x14ac:dyDescent="0.25">
      <c r="A2199">
        <f>MAX(A$8:A2198)+1</f>
        <v>2191</v>
      </c>
      <c r="B2199" s="2">
        <f>T2199</f>
        <v>12293</v>
      </c>
      <c r="C2199" s="2">
        <f>S2199</f>
        <v>179</v>
      </c>
      <c r="D2199" s="2" t="str">
        <f>AO2199</f>
        <v>TOR / EST / CAD / EST</v>
      </c>
      <c r="E2199" s="2">
        <f>U2199</f>
        <v>8</v>
      </c>
      <c r="F2199" s="2">
        <f>W2199</f>
        <v>4</v>
      </c>
      <c r="G2199" s="2">
        <f>X2199</f>
        <v>3.5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0</v>
      </c>
      <c r="L2199" s="3">
        <f>AC2199</f>
        <v>1120</v>
      </c>
      <c r="M2199" s="3">
        <f>AD2199</f>
        <v>1120</v>
      </c>
      <c r="N2199" s="3">
        <f>AE2199</f>
        <v>1120</v>
      </c>
      <c r="O2199" s="3">
        <f>AF2199</f>
        <v>0</v>
      </c>
      <c r="P2199" s="3">
        <f>AG2199</f>
        <v>0</v>
      </c>
      <c r="Q2199" s="3">
        <f>AH2199</f>
        <v>0</v>
      </c>
      <c r="R2199" t="s">
        <v>4803</v>
      </c>
      <c r="S2199">
        <v>179</v>
      </c>
      <c r="T2199">
        <v>12293</v>
      </c>
      <c r="U2199">
        <v>8</v>
      </c>
      <c r="V2199" t="s">
        <v>2462</v>
      </c>
      <c r="W2199">
        <v>4</v>
      </c>
      <c r="X2199">
        <v>3.5</v>
      </c>
      <c r="Y2199">
        <v>10</v>
      </c>
      <c r="Z2199">
        <v>0</v>
      </c>
      <c r="AA2199">
        <v>0</v>
      </c>
      <c r="AB2199">
        <v>0</v>
      </c>
      <c r="AC2199">
        <v>1120</v>
      </c>
      <c r="AD2199">
        <v>1120</v>
      </c>
      <c r="AE2199">
        <v>1120</v>
      </c>
      <c r="AF2199">
        <v>0</v>
      </c>
      <c r="AG2199">
        <v>0</v>
      </c>
      <c r="AH2199">
        <v>0</v>
      </c>
      <c r="AI2199" t="s">
        <v>1520</v>
      </c>
      <c r="AJ2199" t="s">
        <v>1562</v>
      </c>
      <c r="AK2199" t="s">
        <v>28</v>
      </c>
      <c r="AL2199">
        <v>2008</v>
      </c>
      <c r="AM2199">
        <v>16</v>
      </c>
      <c r="AN2199" t="s">
        <v>85</v>
      </c>
      <c r="AO2199" t="s">
        <v>2191</v>
      </c>
    </row>
    <row r="2200" spans="1:41" x14ac:dyDescent="0.25">
      <c r="A2200">
        <f>MAX(A$8:A2199)+1</f>
        <v>2192</v>
      </c>
      <c r="B2200" s="2">
        <f>T2200</f>
        <v>12293</v>
      </c>
      <c r="C2200" s="2">
        <f>S2200</f>
        <v>130</v>
      </c>
      <c r="D2200" s="2" t="str">
        <f>AO2200</f>
        <v>CAMP / ESP / ABS / EST</v>
      </c>
      <c r="E2200" s="2">
        <f>U2200</f>
        <v>4</v>
      </c>
      <c r="F2200" s="2">
        <f>W2200</f>
        <v>4</v>
      </c>
      <c r="G2200" s="2">
        <f>X2200</f>
        <v>15</v>
      </c>
      <c r="H2200" s="2">
        <f>Y2200</f>
        <v>10</v>
      </c>
      <c r="I2200" s="3">
        <f>Z2200</f>
        <v>0</v>
      </c>
      <c r="J2200" s="3">
        <f>AA2200</f>
        <v>0</v>
      </c>
      <c r="K2200" s="3">
        <f>AB2200</f>
        <v>2400</v>
      </c>
      <c r="L2200" s="3">
        <f>AC2200</f>
        <v>2400</v>
      </c>
      <c r="M2200" s="3">
        <f>AD2200</f>
        <v>2400</v>
      </c>
      <c r="N2200" s="3">
        <f>AE2200</f>
        <v>2400</v>
      </c>
      <c r="O2200" s="3">
        <f>AF2200</f>
        <v>0</v>
      </c>
      <c r="P2200" s="3">
        <f>AG2200</f>
        <v>0</v>
      </c>
      <c r="Q2200" s="3">
        <f>AH2200</f>
        <v>0</v>
      </c>
      <c r="R2200" t="s">
        <v>4852</v>
      </c>
      <c r="S2200">
        <v>130</v>
      </c>
      <c r="T2200">
        <v>12293</v>
      </c>
      <c r="U2200">
        <v>4</v>
      </c>
      <c r="V2200" t="s">
        <v>2462</v>
      </c>
      <c r="W2200">
        <v>4</v>
      </c>
      <c r="X2200">
        <v>15</v>
      </c>
      <c r="Y2200">
        <v>10</v>
      </c>
      <c r="Z2200">
        <v>0</v>
      </c>
      <c r="AA2200">
        <v>0</v>
      </c>
      <c r="AB2200">
        <v>2400</v>
      </c>
      <c r="AC2200">
        <v>2400</v>
      </c>
      <c r="AD2200">
        <v>2400</v>
      </c>
      <c r="AE2200">
        <v>2400</v>
      </c>
      <c r="AF2200">
        <v>0</v>
      </c>
      <c r="AG2200">
        <v>0</v>
      </c>
      <c r="AH2200">
        <v>0</v>
      </c>
      <c r="AI2200" t="s">
        <v>1520</v>
      </c>
      <c r="AJ2200" t="s">
        <v>1562</v>
      </c>
      <c r="AK2200" t="s">
        <v>28</v>
      </c>
      <c r="AL2200">
        <v>2008</v>
      </c>
      <c r="AM2200">
        <v>16</v>
      </c>
      <c r="AN2200" t="s">
        <v>85</v>
      </c>
      <c r="AO2200" t="s">
        <v>78</v>
      </c>
    </row>
    <row r="2201" spans="1:41" x14ac:dyDescent="0.25">
      <c r="A2201">
        <f>MAX(A$8:A2200)+1</f>
        <v>2193</v>
      </c>
      <c r="B2201" s="2">
        <f>T2201</f>
        <v>12293</v>
      </c>
      <c r="C2201" s="2">
        <f>S2201</f>
        <v>177</v>
      </c>
      <c r="D2201" s="2" t="str">
        <f>AO2201</f>
        <v>TOP / EST / CAD / EST</v>
      </c>
      <c r="E2201" s="2">
        <f>U2201</f>
        <v>8</v>
      </c>
      <c r="F2201" s="2">
        <f>W2201</f>
        <v>4</v>
      </c>
      <c r="G2201" s="2">
        <f>X2201</f>
        <v>3.5</v>
      </c>
      <c r="H2201" s="2">
        <f>Y2201</f>
        <v>10</v>
      </c>
      <c r="I2201" s="3">
        <f>Z2201</f>
        <v>0</v>
      </c>
      <c r="J2201" s="3">
        <f>AA2201</f>
        <v>0</v>
      </c>
      <c r="K2201" s="3">
        <f>AB2201</f>
        <v>0</v>
      </c>
      <c r="L2201" s="3">
        <f>AC2201</f>
        <v>1120</v>
      </c>
      <c r="M2201" s="3">
        <f>AD2201</f>
        <v>1120</v>
      </c>
      <c r="N2201" s="3">
        <f>AE2201</f>
        <v>1120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2585</v>
      </c>
      <c r="S2201">
        <v>177</v>
      </c>
      <c r="T2201">
        <v>12293</v>
      </c>
      <c r="U2201">
        <v>8</v>
      </c>
      <c r="V2201" t="s">
        <v>4855</v>
      </c>
      <c r="W2201">
        <v>4</v>
      </c>
      <c r="X2201">
        <v>3.5</v>
      </c>
      <c r="Y2201">
        <v>10</v>
      </c>
      <c r="Z2201">
        <v>0</v>
      </c>
      <c r="AA2201">
        <v>0</v>
      </c>
      <c r="AB2201">
        <v>0</v>
      </c>
      <c r="AC2201">
        <v>1120</v>
      </c>
      <c r="AD2201">
        <v>1120</v>
      </c>
      <c r="AE2201">
        <v>1120</v>
      </c>
      <c r="AF2201">
        <v>0</v>
      </c>
      <c r="AG2201">
        <v>0</v>
      </c>
      <c r="AH2201">
        <v>0</v>
      </c>
      <c r="AI2201" t="s">
        <v>1520</v>
      </c>
      <c r="AJ2201" t="s">
        <v>1562</v>
      </c>
      <c r="AK2201" t="s">
        <v>28</v>
      </c>
      <c r="AL2201">
        <v>2008</v>
      </c>
      <c r="AM2201">
        <v>16</v>
      </c>
      <c r="AN2201" t="s">
        <v>85</v>
      </c>
      <c r="AO2201" t="s">
        <v>2586</v>
      </c>
    </row>
    <row r="2202" spans="1:41" x14ac:dyDescent="0.25">
      <c r="A2202">
        <f>MAX(A$8:A2201)+1</f>
        <v>2194</v>
      </c>
      <c r="B2202" s="2">
        <f>T2202</f>
        <v>12293</v>
      </c>
      <c r="C2202" s="2">
        <f>S2202</f>
        <v>64</v>
      </c>
      <c r="D2202" s="2" t="str">
        <f>AO2202</f>
        <v>TOP / CAT / ABS / CAT</v>
      </c>
      <c r="E2202" s="2">
        <f>U2202</f>
        <v>10</v>
      </c>
      <c r="F2202" s="2">
        <f>W2202</f>
        <v>2</v>
      </c>
      <c r="G2202" s="2">
        <f>X2202</f>
        <v>15</v>
      </c>
      <c r="H2202" s="2">
        <f>Y2202</f>
        <v>10</v>
      </c>
      <c r="I2202" s="3">
        <f>Z2202</f>
        <v>0</v>
      </c>
      <c r="J2202" s="3">
        <f>AA2202</f>
        <v>0</v>
      </c>
      <c r="K2202" s="3">
        <f>AB2202</f>
        <v>3000</v>
      </c>
      <c r="L2202" s="3">
        <f>AC2202</f>
        <v>0</v>
      </c>
      <c r="M2202" s="3">
        <f>AD2202</f>
        <v>0</v>
      </c>
      <c r="N2202" s="3">
        <f>AE2202</f>
        <v>0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1522</v>
      </c>
      <c r="S2202">
        <v>64</v>
      </c>
      <c r="T2202">
        <v>12293</v>
      </c>
      <c r="U2202">
        <v>10</v>
      </c>
      <c r="V2202" t="s">
        <v>4874</v>
      </c>
      <c r="W2202">
        <v>2</v>
      </c>
      <c r="X2202">
        <v>15</v>
      </c>
      <c r="Y2202">
        <v>10</v>
      </c>
      <c r="Z2202">
        <v>0</v>
      </c>
      <c r="AA2202">
        <v>0</v>
      </c>
      <c r="AB2202">
        <v>3000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 t="s">
        <v>1520</v>
      </c>
      <c r="AJ2202" t="s">
        <v>1562</v>
      </c>
      <c r="AK2202" t="s">
        <v>28</v>
      </c>
      <c r="AL2202">
        <v>2008</v>
      </c>
      <c r="AM2202">
        <v>16</v>
      </c>
      <c r="AN2202" t="s">
        <v>85</v>
      </c>
      <c r="AO2202" t="s">
        <v>169</v>
      </c>
    </row>
    <row r="2203" spans="1:41" x14ac:dyDescent="0.25">
      <c r="A2203">
        <f>MAX(A$8:A2202)+1</f>
        <v>2195</v>
      </c>
      <c r="B2203" s="2">
        <f>T2203</f>
        <v>12293</v>
      </c>
      <c r="C2203" s="2">
        <f>S2203</f>
        <v>117</v>
      </c>
      <c r="D2203" s="2" t="str">
        <f>AO2203</f>
        <v>CAMP / CAT / ABS / CAT</v>
      </c>
      <c r="E2203" s="2">
        <f>U2203</f>
        <v>8</v>
      </c>
      <c r="F2203" s="2">
        <f>W2203</f>
        <v>2</v>
      </c>
      <c r="G2203" s="2">
        <f>X2203</f>
        <v>15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2400</v>
      </c>
      <c r="L2203" s="3">
        <f>AC2203</f>
        <v>2400</v>
      </c>
      <c r="M2203" s="3">
        <f>AD2203</f>
        <v>2400</v>
      </c>
      <c r="N2203" s="3">
        <f>AE2203</f>
        <v>2400</v>
      </c>
      <c r="O2203" s="3">
        <f>AF2203</f>
        <v>0</v>
      </c>
      <c r="P2203" s="3">
        <f>AG2203</f>
        <v>0</v>
      </c>
      <c r="Q2203" s="3">
        <f>AH2203</f>
        <v>0</v>
      </c>
      <c r="R2203" t="s">
        <v>1519</v>
      </c>
      <c r="S2203">
        <v>117</v>
      </c>
      <c r="T2203">
        <v>12293</v>
      </c>
      <c r="U2203">
        <v>8</v>
      </c>
      <c r="V2203" t="s">
        <v>5284</v>
      </c>
      <c r="W2203">
        <v>2</v>
      </c>
      <c r="X2203">
        <v>15</v>
      </c>
      <c r="Y2203">
        <v>10</v>
      </c>
      <c r="Z2203">
        <v>0</v>
      </c>
      <c r="AA2203">
        <v>0</v>
      </c>
      <c r="AB2203">
        <v>2400</v>
      </c>
      <c r="AC2203">
        <v>2400</v>
      </c>
      <c r="AD2203">
        <v>2400</v>
      </c>
      <c r="AE2203">
        <v>2400</v>
      </c>
      <c r="AF2203">
        <v>0</v>
      </c>
      <c r="AG2203">
        <v>0</v>
      </c>
      <c r="AH2203">
        <v>0</v>
      </c>
      <c r="AI2203" t="s">
        <v>1520</v>
      </c>
      <c r="AJ2203" t="s">
        <v>1562</v>
      </c>
      <c r="AK2203" t="s">
        <v>28</v>
      </c>
      <c r="AL2203">
        <v>2008</v>
      </c>
      <c r="AM2203">
        <v>16</v>
      </c>
      <c r="AN2203" t="s">
        <v>85</v>
      </c>
      <c r="AO2203" t="s">
        <v>30</v>
      </c>
    </row>
    <row r="2204" spans="1:41" x14ac:dyDescent="0.25">
      <c r="A2204">
        <f>MAX(A$8:A2203)+1</f>
        <v>2196</v>
      </c>
      <c r="B2204" s="2">
        <f>T2204</f>
        <v>12296</v>
      </c>
      <c r="C2204" s="2">
        <f>S2204</f>
        <v>3</v>
      </c>
      <c r="D2204" s="2" t="str">
        <f>AO2204</f>
        <v>LLIGUES ESTATALS /  /  / EST</v>
      </c>
      <c r="E2204" s="2">
        <f>U2204</f>
        <v>223.29999999999981</v>
      </c>
      <c r="F2204" s="2">
        <f>W2204</f>
        <v>1</v>
      </c>
      <c r="G2204" s="2">
        <f>X2204</f>
        <v>1</v>
      </c>
      <c r="H2204" s="2">
        <f>Y2204</f>
        <v>1</v>
      </c>
      <c r="I2204" s="3">
        <f>Z2204</f>
        <v>0</v>
      </c>
      <c r="J2204" s="3">
        <f>AA2204</f>
        <v>0</v>
      </c>
      <c r="K2204" s="3">
        <f>AB2204</f>
        <v>223.29999999999981</v>
      </c>
      <c r="L2204" s="3">
        <f>AC2204</f>
        <v>0</v>
      </c>
      <c r="M2204" s="3">
        <f>AD2204</f>
        <v>0</v>
      </c>
      <c r="N2204" s="3">
        <f>AE2204</f>
        <v>0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1961</v>
      </c>
      <c r="S2204">
        <v>3</v>
      </c>
      <c r="T2204">
        <v>12296</v>
      </c>
      <c r="U2204">
        <v>223.29999999999981</v>
      </c>
      <c r="V2204" t="s">
        <v>11</v>
      </c>
      <c r="W2204">
        <v>1</v>
      </c>
      <c r="X2204">
        <v>1</v>
      </c>
      <c r="Y2204">
        <v>1</v>
      </c>
      <c r="Z2204">
        <v>0</v>
      </c>
      <c r="AA2204">
        <v>0</v>
      </c>
      <c r="AB2204">
        <v>223.29999999999981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 t="s">
        <v>737</v>
      </c>
      <c r="AJ2204" t="s">
        <v>731</v>
      </c>
      <c r="AK2204" t="s">
        <v>14</v>
      </c>
      <c r="AL2204">
        <v>2008</v>
      </c>
      <c r="AM2204">
        <v>16</v>
      </c>
      <c r="AN2204" t="s">
        <v>85</v>
      </c>
      <c r="AO2204" t="s">
        <v>1693</v>
      </c>
    </row>
    <row r="2205" spans="1:41" x14ac:dyDescent="0.25">
      <c r="A2205">
        <f>MAX(A$8:A2204)+1</f>
        <v>2197</v>
      </c>
      <c r="B2205" s="2">
        <f>T2205</f>
        <v>12296</v>
      </c>
      <c r="C2205" s="2">
        <f>S2205</f>
        <v>6</v>
      </c>
      <c r="D2205" s="2" t="str">
        <f>AO2205</f>
        <v>OP / VIC / ABS / CAT</v>
      </c>
      <c r="E2205" s="2">
        <f>U2205</f>
        <v>2</v>
      </c>
      <c r="F2205" s="2">
        <f>W2205</f>
        <v>0.25</v>
      </c>
      <c r="G2205" s="2">
        <f>X2205</f>
        <v>15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75</v>
      </c>
      <c r="L2205" s="3">
        <f>AC2205</f>
        <v>75</v>
      </c>
      <c r="M2205" s="3">
        <f>AD2205</f>
        <v>75</v>
      </c>
      <c r="N2205" s="3">
        <f>AE2205</f>
        <v>75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3316</v>
      </c>
      <c r="S2205">
        <v>6</v>
      </c>
      <c r="T2205">
        <v>12296</v>
      </c>
      <c r="U2205">
        <v>2</v>
      </c>
      <c r="V2205" t="s">
        <v>22</v>
      </c>
      <c r="W2205">
        <v>0.25</v>
      </c>
      <c r="X2205">
        <v>15</v>
      </c>
      <c r="Y2205">
        <v>10</v>
      </c>
      <c r="Z2205">
        <v>0</v>
      </c>
      <c r="AA2205">
        <v>0</v>
      </c>
      <c r="AB2205">
        <v>75</v>
      </c>
      <c r="AC2205">
        <v>75</v>
      </c>
      <c r="AD2205">
        <v>75</v>
      </c>
      <c r="AE2205">
        <v>75</v>
      </c>
      <c r="AF2205">
        <v>0</v>
      </c>
      <c r="AG2205">
        <v>0</v>
      </c>
      <c r="AH2205">
        <v>0</v>
      </c>
      <c r="AI2205" t="s">
        <v>737</v>
      </c>
      <c r="AJ2205" t="s">
        <v>731</v>
      </c>
      <c r="AK2205" t="s">
        <v>14</v>
      </c>
      <c r="AL2205">
        <v>2008</v>
      </c>
      <c r="AM2205">
        <v>16</v>
      </c>
      <c r="AN2205" t="s">
        <v>85</v>
      </c>
      <c r="AO2205" t="s">
        <v>186</v>
      </c>
    </row>
    <row r="2206" spans="1:41" x14ac:dyDescent="0.25">
      <c r="A2206">
        <f>MAX(A$8:A2205)+1</f>
        <v>2198</v>
      </c>
      <c r="B2206" s="2">
        <f>T2206</f>
        <v>12296</v>
      </c>
      <c r="C2206" s="2">
        <f>S2206</f>
        <v>153</v>
      </c>
      <c r="D2206" s="2" t="str">
        <f>AO2206</f>
        <v>OP / OLOT / CAD / CAT</v>
      </c>
      <c r="E2206" s="2">
        <f>U2206</f>
        <v>2</v>
      </c>
      <c r="F2206" s="2">
        <f>W2206</f>
        <v>0.5</v>
      </c>
      <c r="G2206" s="2">
        <f>X2206</f>
        <v>3.5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0</v>
      </c>
      <c r="L2206" s="3">
        <f>AC2206</f>
        <v>0</v>
      </c>
      <c r="M2206" s="3">
        <f>AD2206</f>
        <v>0</v>
      </c>
      <c r="N2206" s="3">
        <f>AE2206</f>
        <v>35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3404</v>
      </c>
      <c r="S2206">
        <v>153</v>
      </c>
      <c r="T2206">
        <v>12296</v>
      </c>
      <c r="U2206">
        <v>2</v>
      </c>
      <c r="V2206" t="s">
        <v>22</v>
      </c>
      <c r="W2206">
        <v>0.5</v>
      </c>
      <c r="X2206">
        <v>3.5</v>
      </c>
      <c r="Y2206">
        <v>10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35</v>
      </c>
      <c r="AF2206">
        <v>0</v>
      </c>
      <c r="AG2206">
        <v>0</v>
      </c>
      <c r="AH2206">
        <v>0</v>
      </c>
      <c r="AI2206" t="s">
        <v>737</v>
      </c>
      <c r="AJ2206" t="s">
        <v>731</v>
      </c>
      <c r="AK2206" t="s">
        <v>14</v>
      </c>
      <c r="AL2206">
        <v>2008</v>
      </c>
      <c r="AM2206">
        <v>16</v>
      </c>
      <c r="AN2206" t="s">
        <v>85</v>
      </c>
      <c r="AO2206" t="s">
        <v>3400</v>
      </c>
    </row>
    <row r="2207" spans="1:41" x14ac:dyDescent="0.25">
      <c r="A2207">
        <f>MAX(A$8:A2206)+1</f>
        <v>2199</v>
      </c>
      <c r="B2207" s="2">
        <f>T2207</f>
        <v>12296</v>
      </c>
      <c r="C2207" s="2">
        <f>S2207</f>
        <v>165</v>
      </c>
      <c r="D2207" s="2" t="str">
        <f>AO2207</f>
        <v>OP / CAT1F / CAD A / CAT</v>
      </c>
      <c r="E2207" s="2">
        <f>U2207</f>
        <v>10</v>
      </c>
      <c r="F2207" s="2">
        <f>W2207</f>
        <v>1</v>
      </c>
      <c r="G2207" s="2">
        <f>X2207</f>
        <v>3.5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350</v>
      </c>
      <c r="L2207" s="3">
        <f>AC2207</f>
        <v>350</v>
      </c>
      <c r="M2207" s="3">
        <f>AD2207</f>
        <v>350</v>
      </c>
      <c r="N2207" s="3">
        <f>AE2207</f>
        <v>350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3604</v>
      </c>
      <c r="S2207">
        <v>165</v>
      </c>
      <c r="T2207">
        <v>12296</v>
      </c>
      <c r="U2207">
        <v>10</v>
      </c>
      <c r="V2207" t="s">
        <v>22</v>
      </c>
      <c r="W2207">
        <v>1</v>
      </c>
      <c r="X2207">
        <v>3.5</v>
      </c>
      <c r="Y2207">
        <v>10</v>
      </c>
      <c r="Z2207">
        <v>0</v>
      </c>
      <c r="AA2207">
        <v>0</v>
      </c>
      <c r="AB2207">
        <v>350</v>
      </c>
      <c r="AC2207">
        <v>350</v>
      </c>
      <c r="AD2207">
        <v>350</v>
      </c>
      <c r="AE2207">
        <v>350</v>
      </c>
      <c r="AF2207">
        <v>0</v>
      </c>
      <c r="AG2207">
        <v>0</v>
      </c>
      <c r="AH2207">
        <v>0</v>
      </c>
      <c r="AI2207" t="s">
        <v>737</v>
      </c>
      <c r="AJ2207" t="s">
        <v>731</v>
      </c>
      <c r="AK2207" t="s">
        <v>14</v>
      </c>
      <c r="AL2207">
        <v>2008</v>
      </c>
      <c r="AM2207">
        <v>16</v>
      </c>
      <c r="AN2207" t="s">
        <v>85</v>
      </c>
      <c r="AO2207" t="s">
        <v>187</v>
      </c>
    </row>
    <row r="2208" spans="1:41" x14ac:dyDescent="0.25">
      <c r="A2208">
        <f>MAX(A$8:A2207)+1</f>
        <v>2200</v>
      </c>
      <c r="B2208" s="2">
        <f>T2208</f>
        <v>12296</v>
      </c>
      <c r="C2208" s="2">
        <f>S2208</f>
        <v>178</v>
      </c>
      <c r="D2208" s="2" t="str">
        <f>AO2208</f>
        <v>TOR / ZON / CAD / EST</v>
      </c>
      <c r="E2208" s="2">
        <f>U2208</f>
        <v>2</v>
      </c>
      <c r="F2208" s="2">
        <f>W2208</f>
        <v>2</v>
      </c>
      <c r="G2208" s="2">
        <f>X2208</f>
        <v>3.5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0</v>
      </c>
      <c r="L2208" s="3">
        <f>AC2208</f>
        <v>140</v>
      </c>
      <c r="M2208" s="3">
        <f>AD2208</f>
        <v>140</v>
      </c>
      <c r="N2208" s="3">
        <f>AE2208</f>
        <v>140</v>
      </c>
      <c r="O2208" s="3">
        <f>AF2208</f>
        <v>0</v>
      </c>
      <c r="P2208" s="3">
        <f>AG2208</f>
        <v>0</v>
      </c>
      <c r="Q2208" s="3">
        <f>AH2208</f>
        <v>0</v>
      </c>
      <c r="R2208" t="s">
        <v>2169</v>
      </c>
      <c r="S2208">
        <v>178</v>
      </c>
      <c r="T2208">
        <v>12296</v>
      </c>
      <c r="U2208">
        <v>2</v>
      </c>
      <c r="V2208" t="s">
        <v>3882</v>
      </c>
      <c r="W2208">
        <v>2</v>
      </c>
      <c r="X2208">
        <v>3.5</v>
      </c>
      <c r="Y2208">
        <v>10</v>
      </c>
      <c r="Z2208">
        <v>0</v>
      </c>
      <c r="AA2208">
        <v>0</v>
      </c>
      <c r="AB2208">
        <v>0</v>
      </c>
      <c r="AC2208">
        <v>140</v>
      </c>
      <c r="AD2208">
        <v>140</v>
      </c>
      <c r="AE2208">
        <v>140</v>
      </c>
      <c r="AF2208">
        <v>0</v>
      </c>
      <c r="AG2208">
        <v>0</v>
      </c>
      <c r="AH2208">
        <v>0</v>
      </c>
      <c r="AI2208" t="s">
        <v>737</v>
      </c>
      <c r="AJ2208" t="s">
        <v>731</v>
      </c>
      <c r="AK2208" t="s">
        <v>14</v>
      </c>
      <c r="AL2208">
        <v>2008</v>
      </c>
      <c r="AM2208">
        <v>16</v>
      </c>
      <c r="AN2208" t="s">
        <v>85</v>
      </c>
      <c r="AO2208" t="s">
        <v>2141</v>
      </c>
    </row>
    <row r="2209" spans="1:41" x14ac:dyDescent="0.25">
      <c r="A2209">
        <f>MAX(A$8:A2208)+1</f>
        <v>2201</v>
      </c>
      <c r="B2209" s="2">
        <f>T2209</f>
        <v>12296</v>
      </c>
      <c r="C2209" s="2">
        <f>S2209</f>
        <v>181</v>
      </c>
      <c r="D2209" s="2" t="str">
        <f>AO2209</f>
        <v>CAMP / CAT / CAD / CAT</v>
      </c>
      <c r="E2209" s="2">
        <f>U2209</f>
        <v>1</v>
      </c>
      <c r="F2209" s="2">
        <f>W2209</f>
        <v>2</v>
      </c>
      <c r="G2209" s="2">
        <f>X2209</f>
        <v>3.5</v>
      </c>
      <c r="H2209" s="2">
        <f>Y2209</f>
        <v>10</v>
      </c>
      <c r="I2209" s="3">
        <f>Z2209</f>
        <v>0</v>
      </c>
      <c r="J2209" s="3">
        <f>AA2209</f>
        <v>0</v>
      </c>
      <c r="K2209" s="3">
        <f>AB2209</f>
        <v>0</v>
      </c>
      <c r="L2209" s="3">
        <f>AC2209</f>
        <v>0</v>
      </c>
      <c r="M2209" s="3">
        <f>AD2209</f>
        <v>0</v>
      </c>
      <c r="N2209" s="3">
        <f>AE2209</f>
        <v>70</v>
      </c>
      <c r="O2209" s="3">
        <f>AF2209</f>
        <v>0</v>
      </c>
      <c r="P2209" s="3">
        <f>AG2209</f>
        <v>0</v>
      </c>
      <c r="Q2209" s="3">
        <f>AH2209</f>
        <v>0</v>
      </c>
      <c r="R2209" t="s">
        <v>2350</v>
      </c>
      <c r="S2209">
        <v>181</v>
      </c>
      <c r="T2209">
        <v>12296</v>
      </c>
      <c r="U2209">
        <v>1</v>
      </c>
      <c r="V2209" t="s">
        <v>4113</v>
      </c>
      <c r="W2209">
        <v>2</v>
      </c>
      <c r="X2209">
        <v>3.5</v>
      </c>
      <c r="Y2209">
        <v>10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70</v>
      </c>
      <c r="AF2209">
        <v>0</v>
      </c>
      <c r="AG2209">
        <v>0</v>
      </c>
      <c r="AH2209">
        <v>0</v>
      </c>
      <c r="AI2209" t="s">
        <v>737</v>
      </c>
      <c r="AJ2209" t="s">
        <v>731</v>
      </c>
      <c r="AK2209" t="s">
        <v>14</v>
      </c>
      <c r="AL2209">
        <v>2008</v>
      </c>
      <c r="AM2209">
        <v>16</v>
      </c>
      <c r="AN2209" t="s">
        <v>85</v>
      </c>
      <c r="AO2209" t="s">
        <v>2255</v>
      </c>
    </row>
    <row r="2210" spans="1:41" x14ac:dyDescent="0.25">
      <c r="A2210">
        <f>MAX(A$8:A2209)+1</f>
        <v>2202</v>
      </c>
      <c r="B2210" s="2">
        <f>T2210</f>
        <v>12296</v>
      </c>
      <c r="C2210" s="2">
        <f>S2210</f>
        <v>168</v>
      </c>
      <c r="D2210" s="2" t="str">
        <f>AO2210</f>
        <v>OP / CAT2F / CAD A / CAT</v>
      </c>
      <c r="E2210" s="2">
        <f>U2210</f>
        <v>6.5</v>
      </c>
      <c r="F2210" s="2">
        <f>W2210</f>
        <v>1</v>
      </c>
      <c r="G2210" s="2">
        <f>X2210</f>
        <v>3.5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227.5</v>
      </c>
      <c r="L2210" s="3">
        <f>AC2210</f>
        <v>227.5</v>
      </c>
      <c r="M2210" s="3">
        <f>AD2210</f>
        <v>227.5</v>
      </c>
      <c r="N2210" s="3">
        <f>AE2210</f>
        <v>227.5</v>
      </c>
      <c r="O2210" s="3">
        <f>AF2210</f>
        <v>0</v>
      </c>
      <c r="P2210" s="3">
        <f>AG2210</f>
        <v>0</v>
      </c>
      <c r="Q2210" s="3">
        <f>AH2210</f>
        <v>0</v>
      </c>
      <c r="R2210" t="s">
        <v>4343</v>
      </c>
      <c r="S2210">
        <v>168</v>
      </c>
      <c r="T2210">
        <v>12296</v>
      </c>
      <c r="U2210">
        <v>6.5</v>
      </c>
      <c r="V2210" t="s">
        <v>4225</v>
      </c>
      <c r="W2210">
        <v>1</v>
      </c>
      <c r="X2210">
        <v>3.5</v>
      </c>
      <c r="Y2210">
        <v>10</v>
      </c>
      <c r="Z2210">
        <v>0</v>
      </c>
      <c r="AA2210">
        <v>0</v>
      </c>
      <c r="AB2210">
        <v>227.5</v>
      </c>
      <c r="AC2210">
        <v>227.5</v>
      </c>
      <c r="AD2210">
        <v>227.5</v>
      </c>
      <c r="AE2210">
        <v>227.5</v>
      </c>
      <c r="AF2210">
        <v>0</v>
      </c>
      <c r="AG2210">
        <v>0</v>
      </c>
      <c r="AH2210">
        <v>0</v>
      </c>
      <c r="AI2210" t="s">
        <v>737</v>
      </c>
      <c r="AJ2210" t="s">
        <v>731</v>
      </c>
      <c r="AK2210" t="s">
        <v>14</v>
      </c>
      <c r="AL2210">
        <v>2008</v>
      </c>
      <c r="AM2210">
        <v>16</v>
      </c>
      <c r="AN2210" t="s">
        <v>85</v>
      </c>
      <c r="AO2210" t="s">
        <v>2034</v>
      </c>
    </row>
    <row r="2211" spans="1:41" x14ac:dyDescent="0.25">
      <c r="A2211">
        <f>MAX(A$8:A2210)+1</f>
        <v>2203</v>
      </c>
      <c r="B2211" s="2">
        <f>T2211</f>
        <v>12296</v>
      </c>
      <c r="C2211" s="2">
        <f>S2211</f>
        <v>172</v>
      </c>
      <c r="D2211" s="2" t="str">
        <f>AO2211</f>
        <v>OP / CAT3F / CAD A / CAT</v>
      </c>
      <c r="E2211" s="2">
        <f>U2211</f>
        <v>6.5</v>
      </c>
      <c r="F2211" s="2">
        <f>W2211</f>
        <v>1</v>
      </c>
      <c r="G2211" s="2">
        <f>X2211</f>
        <v>3.5</v>
      </c>
      <c r="H2211" s="2">
        <f>Y2211</f>
        <v>10</v>
      </c>
      <c r="I2211" s="3">
        <f>Z2211</f>
        <v>0</v>
      </c>
      <c r="J2211" s="3">
        <f>AA2211</f>
        <v>0</v>
      </c>
      <c r="K2211" s="3">
        <f>AB2211</f>
        <v>227.5</v>
      </c>
      <c r="L2211" s="3">
        <f>AC2211</f>
        <v>227.5</v>
      </c>
      <c r="M2211" s="3">
        <f>AD2211</f>
        <v>227.5</v>
      </c>
      <c r="N2211" s="3">
        <f>AE2211</f>
        <v>227.5</v>
      </c>
      <c r="O2211" s="3">
        <f>AF2211</f>
        <v>0</v>
      </c>
      <c r="P2211" s="3">
        <f>AG2211</f>
        <v>0</v>
      </c>
      <c r="Q2211" s="3">
        <f>AH2211</f>
        <v>0</v>
      </c>
      <c r="R2211" t="s">
        <v>2550</v>
      </c>
      <c r="S2211">
        <v>172</v>
      </c>
      <c r="T2211">
        <v>12296</v>
      </c>
      <c r="U2211">
        <v>6.5</v>
      </c>
      <c r="V2211" t="s">
        <v>4962</v>
      </c>
      <c r="W2211">
        <v>1</v>
      </c>
      <c r="X2211">
        <v>3.5</v>
      </c>
      <c r="Y2211">
        <v>10</v>
      </c>
      <c r="Z2211">
        <v>0</v>
      </c>
      <c r="AA2211">
        <v>0</v>
      </c>
      <c r="AB2211">
        <v>227.5</v>
      </c>
      <c r="AC2211">
        <v>227.5</v>
      </c>
      <c r="AD2211">
        <v>227.5</v>
      </c>
      <c r="AE2211">
        <v>227.5</v>
      </c>
      <c r="AF2211">
        <v>0</v>
      </c>
      <c r="AG2211">
        <v>0</v>
      </c>
      <c r="AH2211">
        <v>0</v>
      </c>
      <c r="AI2211" t="s">
        <v>737</v>
      </c>
      <c r="AJ2211" t="s">
        <v>731</v>
      </c>
      <c r="AK2211" t="s">
        <v>14</v>
      </c>
      <c r="AL2211">
        <v>2008</v>
      </c>
      <c r="AM2211">
        <v>16</v>
      </c>
      <c r="AN2211" t="s">
        <v>85</v>
      </c>
      <c r="AO2211" t="s">
        <v>2545</v>
      </c>
    </row>
    <row r="2212" spans="1:41" x14ac:dyDescent="0.25">
      <c r="A2212">
        <f>MAX(A$8:A2211)+1</f>
        <v>2204</v>
      </c>
      <c r="B2212" s="2">
        <f>T2212</f>
        <v>12300</v>
      </c>
      <c r="C2212" s="2">
        <f>S2212</f>
        <v>66</v>
      </c>
      <c r="D2212" s="2" t="str">
        <f>AO2212</f>
        <v>TOP / CAT / INF / CAT</v>
      </c>
      <c r="E2212" s="2">
        <f>U2212</f>
        <v>8</v>
      </c>
      <c r="F2212" s="2">
        <f>W2212</f>
        <v>2</v>
      </c>
      <c r="G2212" s="2">
        <f>X2212</f>
        <v>2</v>
      </c>
      <c r="H2212" s="2">
        <f>Y2212</f>
        <v>10</v>
      </c>
      <c r="I2212" s="3">
        <f>Z2212</f>
        <v>0</v>
      </c>
      <c r="J2212" s="3">
        <f>AA2212</f>
        <v>0</v>
      </c>
      <c r="K2212" s="3">
        <f>AB2212</f>
        <v>0</v>
      </c>
      <c r="L2212" s="3">
        <f>AC2212</f>
        <v>0</v>
      </c>
      <c r="M2212" s="3">
        <f>AD2212</f>
        <v>0</v>
      </c>
      <c r="N2212" s="3">
        <f>AE2212</f>
        <v>0</v>
      </c>
      <c r="O2212" s="3">
        <f>AF2212</f>
        <v>320</v>
      </c>
      <c r="P2212" s="3">
        <f>AG2212</f>
        <v>0</v>
      </c>
      <c r="Q2212" s="3">
        <f>AH2212</f>
        <v>0</v>
      </c>
      <c r="R2212" t="s">
        <v>2650</v>
      </c>
      <c r="S2212">
        <v>66</v>
      </c>
      <c r="T2212">
        <v>12300</v>
      </c>
      <c r="U2212">
        <v>8</v>
      </c>
      <c r="V2212" t="s">
        <v>11</v>
      </c>
      <c r="W2212">
        <v>2</v>
      </c>
      <c r="X2212">
        <v>2</v>
      </c>
      <c r="Y2212">
        <v>10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320</v>
      </c>
      <c r="AG2212">
        <v>0</v>
      </c>
      <c r="AH2212">
        <v>0</v>
      </c>
      <c r="AI2212" t="s">
        <v>1273</v>
      </c>
      <c r="AJ2212" t="s">
        <v>864</v>
      </c>
      <c r="AK2212" t="s">
        <v>28</v>
      </c>
      <c r="AL2212">
        <v>2010</v>
      </c>
      <c r="AM2212">
        <v>14</v>
      </c>
      <c r="AN2212" t="s">
        <v>59</v>
      </c>
      <c r="AO2212" t="s">
        <v>320</v>
      </c>
    </row>
    <row r="2213" spans="1:41" x14ac:dyDescent="0.25">
      <c r="A2213">
        <f>MAX(A$8:A2212)+1</f>
        <v>2205</v>
      </c>
      <c r="B2213" s="2">
        <f>T2213</f>
        <v>12300</v>
      </c>
      <c r="C2213" s="2">
        <f>S2213</f>
        <v>133</v>
      </c>
      <c r="D2213" s="2" t="str">
        <f>AO2213</f>
        <v>CAMP / ESP / INF / EST</v>
      </c>
      <c r="E2213" s="2">
        <f>U2213</f>
        <v>2</v>
      </c>
      <c r="F2213" s="2">
        <f>W2213</f>
        <v>4</v>
      </c>
      <c r="G2213" s="2">
        <f>X2213</f>
        <v>2</v>
      </c>
      <c r="H2213" s="2">
        <f>Y2213</f>
        <v>10</v>
      </c>
      <c r="I2213" s="3">
        <f>Z2213</f>
        <v>0</v>
      </c>
      <c r="J2213" s="3">
        <f>AA2213</f>
        <v>0</v>
      </c>
      <c r="K2213" s="3">
        <f>AB2213</f>
        <v>0</v>
      </c>
      <c r="L2213" s="3">
        <f>AC2213</f>
        <v>0</v>
      </c>
      <c r="M2213" s="3">
        <f>AD2213</f>
        <v>0</v>
      </c>
      <c r="N2213" s="3">
        <f>AE2213</f>
        <v>0</v>
      </c>
      <c r="O2213" s="3">
        <f>AF2213</f>
        <v>160</v>
      </c>
      <c r="P2213" s="3">
        <f>AG2213</f>
        <v>0</v>
      </c>
      <c r="Q2213" s="3">
        <f>AH2213</f>
        <v>0</v>
      </c>
      <c r="R2213" t="s">
        <v>2726</v>
      </c>
      <c r="S2213">
        <v>133</v>
      </c>
      <c r="T2213">
        <v>12300</v>
      </c>
      <c r="U2213">
        <v>2</v>
      </c>
      <c r="V2213" t="s">
        <v>11</v>
      </c>
      <c r="W2213">
        <v>4</v>
      </c>
      <c r="X2213">
        <v>2</v>
      </c>
      <c r="Y2213">
        <v>10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160</v>
      </c>
      <c r="AG2213">
        <v>0</v>
      </c>
      <c r="AH2213">
        <v>0</v>
      </c>
      <c r="AI2213" t="s">
        <v>1273</v>
      </c>
      <c r="AJ2213" t="s">
        <v>864</v>
      </c>
      <c r="AK2213" t="s">
        <v>28</v>
      </c>
      <c r="AL2213">
        <v>2010</v>
      </c>
      <c r="AM2213">
        <v>14</v>
      </c>
      <c r="AN2213" t="s">
        <v>59</v>
      </c>
      <c r="AO2213" t="s">
        <v>184</v>
      </c>
    </row>
    <row r="2214" spans="1:41" x14ac:dyDescent="0.25">
      <c r="A2214">
        <f>MAX(A$8:A2213)+1</f>
        <v>2206</v>
      </c>
      <c r="B2214" s="2">
        <f>T2214</f>
        <v>12300</v>
      </c>
      <c r="C2214" s="2">
        <f>S2214</f>
        <v>3</v>
      </c>
      <c r="D2214" s="2" t="str">
        <f>AO2214</f>
        <v>LLIGUES ESTATALS /  /  / EST</v>
      </c>
      <c r="E2214" s="2">
        <f>U2214</f>
        <v>1260</v>
      </c>
      <c r="F2214" s="2">
        <f>W2214</f>
        <v>1</v>
      </c>
      <c r="G2214" s="2">
        <f>X2214</f>
        <v>1</v>
      </c>
      <c r="H2214" s="2">
        <f>Y2214</f>
        <v>1</v>
      </c>
      <c r="I2214" s="3">
        <f>Z2214</f>
        <v>0</v>
      </c>
      <c r="J2214" s="3">
        <f>AA2214</f>
        <v>0</v>
      </c>
      <c r="K2214" s="3">
        <f>AB2214</f>
        <v>1260</v>
      </c>
      <c r="L2214" s="3">
        <f>AC2214</f>
        <v>0</v>
      </c>
      <c r="M2214" s="3">
        <f>AD2214</f>
        <v>0</v>
      </c>
      <c r="N2214" s="3">
        <f>AE2214</f>
        <v>0</v>
      </c>
      <c r="O2214" s="3">
        <f>AF2214</f>
        <v>0</v>
      </c>
      <c r="P2214" s="3">
        <f>AG2214</f>
        <v>0</v>
      </c>
      <c r="Q2214" s="3">
        <f>AH2214</f>
        <v>0</v>
      </c>
      <c r="R2214" t="s">
        <v>3004</v>
      </c>
      <c r="S2214">
        <v>3</v>
      </c>
      <c r="T2214">
        <v>12300</v>
      </c>
      <c r="U2214">
        <v>1260</v>
      </c>
      <c r="V2214" t="s">
        <v>11</v>
      </c>
      <c r="W2214">
        <v>1</v>
      </c>
      <c r="X2214">
        <v>1</v>
      </c>
      <c r="Y2214">
        <v>1</v>
      </c>
      <c r="Z2214">
        <v>0</v>
      </c>
      <c r="AA2214">
        <v>0</v>
      </c>
      <c r="AB2214">
        <v>1260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 t="s">
        <v>1273</v>
      </c>
      <c r="AJ2214" t="s">
        <v>864</v>
      </c>
      <c r="AK2214" t="s">
        <v>28</v>
      </c>
      <c r="AL2214">
        <v>2010</v>
      </c>
      <c r="AM2214">
        <v>14</v>
      </c>
      <c r="AN2214" t="s">
        <v>59</v>
      </c>
      <c r="AO2214" t="s">
        <v>1693</v>
      </c>
    </row>
    <row r="2215" spans="1:41" x14ac:dyDescent="0.25">
      <c r="A2215">
        <f>MAX(A$8:A2214)+1</f>
        <v>2207</v>
      </c>
      <c r="B2215" s="2">
        <f>T2215</f>
        <v>12300</v>
      </c>
      <c r="C2215" s="2">
        <f>S2215</f>
        <v>2</v>
      </c>
      <c r="D2215" s="2" t="str">
        <f>AO2215</f>
        <v>RQ / RFETM / ABS / EST</v>
      </c>
      <c r="E2215" s="2">
        <f>U2215</f>
        <v>512.5</v>
      </c>
      <c r="F2215" s="2">
        <f>W2215</f>
        <v>0.1</v>
      </c>
      <c r="G2215" s="2">
        <f>X2215</f>
        <v>1</v>
      </c>
      <c r="H2215" s="2">
        <f>Y2215</f>
        <v>10</v>
      </c>
      <c r="I2215" s="3">
        <f>Z2215</f>
        <v>0</v>
      </c>
      <c r="J2215" s="3">
        <f>AA2215</f>
        <v>0</v>
      </c>
      <c r="K2215" s="3">
        <f>AB2215</f>
        <v>512.5</v>
      </c>
      <c r="L2215" s="3">
        <f>AC2215</f>
        <v>0</v>
      </c>
      <c r="M2215" s="3">
        <f>AD2215</f>
        <v>0</v>
      </c>
      <c r="N2215" s="3">
        <f>AE2215</f>
        <v>0</v>
      </c>
      <c r="O2215" s="3">
        <f>AF2215</f>
        <v>0</v>
      </c>
      <c r="P2215" s="3">
        <f>AG2215</f>
        <v>0</v>
      </c>
      <c r="Q2215" s="3">
        <f>AH2215</f>
        <v>0</v>
      </c>
      <c r="R2215" t="s">
        <v>1274</v>
      </c>
      <c r="S2215">
        <v>2</v>
      </c>
      <c r="T2215">
        <v>12300</v>
      </c>
      <c r="U2215">
        <v>512.5</v>
      </c>
      <c r="V2215" t="s">
        <v>11</v>
      </c>
      <c r="W2215">
        <v>0.1</v>
      </c>
      <c r="X2215">
        <v>1</v>
      </c>
      <c r="Y2215">
        <v>10</v>
      </c>
      <c r="Z2215">
        <v>0</v>
      </c>
      <c r="AA2215">
        <v>0</v>
      </c>
      <c r="AB2215">
        <v>512.5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 t="s">
        <v>1273</v>
      </c>
      <c r="AJ2215" t="s">
        <v>864</v>
      </c>
      <c r="AK2215" t="s">
        <v>28</v>
      </c>
      <c r="AL2215">
        <v>2010</v>
      </c>
      <c r="AM2215">
        <v>14</v>
      </c>
      <c r="AN2215" t="s">
        <v>59</v>
      </c>
      <c r="AO2215" t="s">
        <v>16</v>
      </c>
    </row>
    <row r="2216" spans="1:41" x14ac:dyDescent="0.25">
      <c r="A2216">
        <f>MAX(A$8:A2215)+1</f>
        <v>2208</v>
      </c>
      <c r="B2216" s="2">
        <f>T2216</f>
        <v>12300</v>
      </c>
      <c r="C2216" s="2">
        <f>S2216</f>
        <v>165</v>
      </c>
      <c r="D2216" s="2" t="str">
        <f>AO2216</f>
        <v>OP / CAT1F / CAD A / CAT</v>
      </c>
      <c r="E2216" s="2">
        <f>U2216</f>
        <v>3</v>
      </c>
      <c r="F2216" s="2">
        <f>W2216</f>
        <v>1</v>
      </c>
      <c r="G2216" s="2">
        <f>X2216</f>
        <v>3.5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105</v>
      </c>
      <c r="L2216" s="3">
        <f>AC2216</f>
        <v>105</v>
      </c>
      <c r="M2216" s="3">
        <f>AD2216</f>
        <v>105</v>
      </c>
      <c r="N2216" s="3">
        <f>AE2216</f>
        <v>105</v>
      </c>
      <c r="O2216" s="3">
        <f>AF2216</f>
        <v>105</v>
      </c>
      <c r="P2216" s="3">
        <f>AG2216</f>
        <v>0</v>
      </c>
      <c r="Q2216" s="3">
        <f>AH2216</f>
        <v>0</v>
      </c>
      <c r="R2216" t="s">
        <v>1275</v>
      </c>
      <c r="S2216">
        <v>165</v>
      </c>
      <c r="T2216">
        <v>12300</v>
      </c>
      <c r="U2216">
        <v>3</v>
      </c>
      <c r="V2216" t="s">
        <v>22</v>
      </c>
      <c r="W2216">
        <v>1</v>
      </c>
      <c r="X2216">
        <v>3.5</v>
      </c>
      <c r="Y2216">
        <v>10</v>
      </c>
      <c r="Z2216">
        <v>0</v>
      </c>
      <c r="AA2216">
        <v>0</v>
      </c>
      <c r="AB2216">
        <v>105</v>
      </c>
      <c r="AC2216">
        <v>105</v>
      </c>
      <c r="AD2216">
        <v>105</v>
      </c>
      <c r="AE2216">
        <v>105</v>
      </c>
      <c r="AF2216">
        <v>105</v>
      </c>
      <c r="AG2216">
        <v>0</v>
      </c>
      <c r="AH2216">
        <v>0</v>
      </c>
      <c r="AI2216" t="s">
        <v>1273</v>
      </c>
      <c r="AJ2216" t="s">
        <v>864</v>
      </c>
      <c r="AK2216" t="s">
        <v>28</v>
      </c>
      <c r="AL2216">
        <v>2010</v>
      </c>
      <c r="AM2216">
        <v>14</v>
      </c>
      <c r="AN2216" t="s">
        <v>59</v>
      </c>
      <c r="AO2216" t="s">
        <v>187</v>
      </c>
    </row>
    <row r="2217" spans="1:41" x14ac:dyDescent="0.25">
      <c r="A2217">
        <f>MAX(A$8:A2216)+1</f>
        <v>2209</v>
      </c>
      <c r="B2217" s="2">
        <f>T2217</f>
        <v>12300</v>
      </c>
      <c r="C2217" s="2">
        <f>S2217</f>
        <v>79</v>
      </c>
      <c r="D2217" s="2" t="str">
        <f>AO2217</f>
        <v>TOR / ZON / INF / EST</v>
      </c>
      <c r="E2217" s="2">
        <f>U2217</f>
        <v>13</v>
      </c>
      <c r="F2217" s="2">
        <f>W2217</f>
        <v>2</v>
      </c>
      <c r="G2217" s="2">
        <f>X2217</f>
        <v>2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0</v>
      </c>
      <c r="L2217" s="3">
        <f>AC2217</f>
        <v>520</v>
      </c>
      <c r="M2217" s="3">
        <f>AD2217</f>
        <v>520</v>
      </c>
      <c r="N2217" s="3">
        <f>AE2217</f>
        <v>520</v>
      </c>
      <c r="O2217" s="3">
        <f>AF2217</f>
        <v>520</v>
      </c>
      <c r="P2217" s="3">
        <f>AG2217</f>
        <v>0</v>
      </c>
      <c r="Q2217" s="3">
        <f>AH2217</f>
        <v>0</v>
      </c>
      <c r="R2217" t="s">
        <v>2117</v>
      </c>
      <c r="S2217">
        <v>79</v>
      </c>
      <c r="T2217">
        <v>12300</v>
      </c>
      <c r="U2217">
        <v>13</v>
      </c>
      <c r="V2217" t="s">
        <v>3882</v>
      </c>
      <c r="W2217">
        <v>2</v>
      </c>
      <c r="X2217">
        <v>2</v>
      </c>
      <c r="Y2217">
        <v>10</v>
      </c>
      <c r="Z2217">
        <v>0</v>
      </c>
      <c r="AA2217">
        <v>0</v>
      </c>
      <c r="AB2217">
        <v>0</v>
      </c>
      <c r="AC2217">
        <v>520</v>
      </c>
      <c r="AD2217">
        <v>520</v>
      </c>
      <c r="AE2217">
        <v>520</v>
      </c>
      <c r="AF2217">
        <v>520</v>
      </c>
      <c r="AG2217">
        <v>0</v>
      </c>
      <c r="AH2217">
        <v>0</v>
      </c>
      <c r="AI2217" t="s">
        <v>1273</v>
      </c>
      <c r="AJ2217" t="s">
        <v>864</v>
      </c>
      <c r="AK2217" t="s">
        <v>28</v>
      </c>
      <c r="AL2217">
        <v>2010</v>
      </c>
      <c r="AM2217">
        <v>14</v>
      </c>
      <c r="AN2217" t="s">
        <v>59</v>
      </c>
      <c r="AO2217" t="s">
        <v>62</v>
      </c>
    </row>
    <row r="2218" spans="1:41" x14ac:dyDescent="0.25">
      <c r="A2218">
        <f>MAX(A$8:A2217)+1</f>
        <v>2210</v>
      </c>
      <c r="B2218" s="2">
        <f>T2218</f>
        <v>12300</v>
      </c>
      <c r="C2218" s="2">
        <f>S2218</f>
        <v>121</v>
      </c>
      <c r="D2218" s="2" t="str">
        <f>AO2218</f>
        <v>CAMP / CAT / INF / CAT</v>
      </c>
      <c r="E2218" s="2">
        <f>U2218</f>
        <v>8</v>
      </c>
      <c r="F2218" s="2">
        <f>W2218</f>
        <v>2</v>
      </c>
      <c r="G2218" s="2">
        <f>X2218</f>
        <v>2</v>
      </c>
      <c r="H2218" s="2">
        <f>Y2218</f>
        <v>10</v>
      </c>
      <c r="I2218" s="3">
        <f>Z2218</f>
        <v>0</v>
      </c>
      <c r="J2218" s="3">
        <f>AA2218</f>
        <v>0</v>
      </c>
      <c r="K2218" s="3">
        <f>AB2218</f>
        <v>0</v>
      </c>
      <c r="L2218" s="3">
        <f>AC2218</f>
        <v>0</v>
      </c>
      <c r="M2218" s="3">
        <f>AD2218</f>
        <v>0</v>
      </c>
      <c r="N2218" s="3">
        <f>AE2218</f>
        <v>0</v>
      </c>
      <c r="O2218" s="3">
        <f>AF2218</f>
        <v>320</v>
      </c>
      <c r="P2218" s="3">
        <f>AG2218</f>
        <v>0</v>
      </c>
      <c r="Q2218" s="3">
        <f>AH2218</f>
        <v>0</v>
      </c>
      <c r="R2218" t="s">
        <v>2296</v>
      </c>
      <c r="S2218">
        <v>121</v>
      </c>
      <c r="T2218">
        <v>12300</v>
      </c>
      <c r="U2218">
        <v>8</v>
      </c>
      <c r="V2218" t="s">
        <v>4113</v>
      </c>
      <c r="W2218">
        <v>2</v>
      </c>
      <c r="X2218">
        <v>2</v>
      </c>
      <c r="Y2218">
        <v>10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320</v>
      </c>
      <c r="AG2218">
        <v>0</v>
      </c>
      <c r="AH2218">
        <v>0</v>
      </c>
      <c r="AI2218" t="s">
        <v>1273</v>
      </c>
      <c r="AJ2218" t="s">
        <v>864</v>
      </c>
      <c r="AK2218" t="s">
        <v>28</v>
      </c>
      <c r="AL2218">
        <v>2010</v>
      </c>
      <c r="AM2218">
        <v>14</v>
      </c>
      <c r="AN2218" t="s">
        <v>59</v>
      </c>
      <c r="AO2218" t="s">
        <v>110</v>
      </c>
    </row>
    <row r="2219" spans="1:41" x14ac:dyDescent="0.25">
      <c r="A2219">
        <f>MAX(A$8:A2218)+1</f>
        <v>2211</v>
      </c>
      <c r="B2219" s="2">
        <f>T2219</f>
        <v>12300</v>
      </c>
      <c r="C2219" s="2">
        <f>S2219</f>
        <v>33</v>
      </c>
      <c r="D2219" s="2" t="str">
        <f>AO2219</f>
        <v>OP / CAT2F / INF A / CAT</v>
      </c>
      <c r="E2219" s="2">
        <f>U2219</f>
        <v>12</v>
      </c>
      <c r="F2219" s="2">
        <f>W2219</f>
        <v>1</v>
      </c>
      <c r="G2219" s="2">
        <f>X2219</f>
        <v>2</v>
      </c>
      <c r="H2219" s="2">
        <f>Y2219</f>
        <v>10</v>
      </c>
      <c r="I2219" s="3">
        <f>Z2219</f>
        <v>0</v>
      </c>
      <c r="J2219" s="3">
        <f>AA2219</f>
        <v>0</v>
      </c>
      <c r="K2219" s="3">
        <f>AB2219</f>
        <v>240</v>
      </c>
      <c r="L2219" s="3">
        <f>AC2219</f>
        <v>240</v>
      </c>
      <c r="M2219" s="3">
        <f>AD2219</f>
        <v>240</v>
      </c>
      <c r="N2219" s="3">
        <f>AE2219</f>
        <v>240</v>
      </c>
      <c r="O2219" s="3">
        <f>AF2219</f>
        <v>240</v>
      </c>
      <c r="P2219" s="3">
        <f>AG2219</f>
        <v>0</v>
      </c>
      <c r="Q2219" s="3">
        <f>AH2219</f>
        <v>0</v>
      </c>
      <c r="R2219" t="s">
        <v>4403</v>
      </c>
      <c r="S2219">
        <v>33</v>
      </c>
      <c r="T2219">
        <v>12300</v>
      </c>
      <c r="U2219">
        <v>12</v>
      </c>
      <c r="V2219" t="s">
        <v>4225</v>
      </c>
      <c r="W2219">
        <v>1</v>
      </c>
      <c r="X2219">
        <v>2</v>
      </c>
      <c r="Y2219">
        <v>10</v>
      </c>
      <c r="Z2219">
        <v>0</v>
      </c>
      <c r="AA2219">
        <v>0</v>
      </c>
      <c r="AB2219">
        <v>240</v>
      </c>
      <c r="AC2219">
        <v>240</v>
      </c>
      <c r="AD2219">
        <v>240</v>
      </c>
      <c r="AE2219">
        <v>240</v>
      </c>
      <c r="AF2219">
        <v>240</v>
      </c>
      <c r="AG2219">
        <v>0</v>
      </c>
      <c r="AH2219">
        <v>0</v>
      </c>
      <c r="AI2219" t="s">
        <v>1273</v>
      </c>
      <c r="AJ2219" t="s">
        <v>864</v>
      </c>
      <c r="AK2219" t="s">
        <v>28</v>
      </c>
      <c r="AL2219">
        <v>2010</v>
      </c>
      <c r="AM2219">
        <v>14</v>
      </c>
      <c r="AN2219" t="s">
        <v>59</v>
      </c>
      <c r="AO2219" t="s">
        <v>61</v>
      </c>
    </row>
    <row r="2220" spans="1:41" x14ac:dyDescent="0.25">
      <c r="A2220">
        <f>MAX(A$8:A2219)+1</f>
        <v>2212</v>
      </c>
      <c r="B2220" s="2">
        <f>T2220</f>
        <v>12300</v>
      </c>
      <c r="C2220" s="2">
        <f>S2220</f>
        <v>89</v>
      </c>
      <c r="D2220" s="2" t="str">
        <f>AO2220</f>
        <v>TOR / EST / INF / EST</v>
      </c>
      <c r="E2220" s="2">
        <f>U2220</f>
        <v>3</v>
      </c>
      <c r="F2220" s="2">
        <f>W2220</f>
        <v>4</v>
      </c>
      <c r="G2220" s="2">
        <f>X2220</f>
        <v>2</v>
      </c>
      <c r="H2220" s="2">
        <f>Y2220</f>
        <v>10</v>
      </c>
      <c r="I2220" s="3">
        <f>Z2220</f>
        <v>0</v>
      </c>
      <c r="J2220" s="3">
        <f>AA2220</f>
        <v>0</v>
      </c>
      <c r="K2220" s="3">
        <f>AB2220</f>
        <v>0</v>
      </c>
      <c r="L2220" s="3">
        <f>AC2220</f>
        <v>240</v>
      </c>
      <c r="M2220" s="3">
        <f>AD2220</f>
        <v>240</v>
      </c>
      <c r="N2220" s="3">
        <f>AE2220</f>
        <v>240</v>
      </c>
      <c r="O2220" s="3">
        <f>AF2220</f>
        <v>240</v>
      </c>
      <c r="P2220" s="3">
        <f>AG2220</f>
        <v>0</v>
      </c>
      <c r="Q2220" s="3">
        <f>AH2220</f>
        <v>0</v>
      </c>
      <c r="R2220" t="s">
        <v>2198</v>
      </c>
      <c r="S2220">
        <v>89</v>
      </c>
      <c r="T2220">
        <v>12300</v>
      </c>
      <c r="U2220">
        <v>3</v>
      </c>
      <c r="V2220" t="s">
        <v>2462</v>
      </c>
      <c r="W2220">
        <v>4</v>
      </c>
      <c r="X2220">
        <v>2</v>
      </c>
      <c r="Y2220">
        <v>10</v>
      </c>
      <c r="Z2220">
        <v>0</v>
      </c>
      <c r="AA2220">
        <v>0</v>
      </c>
      <c r="AB2220">
        <v>0</v>
      </c>
      <c r="AC2220">
        <v>240</v>
      </c>
      <c r="AD2220">
        <v>240</v>
      </c>
      <c r="AE2220">
        <v>240</v>
      </c>
      <c r="AF2220">
        <v>240</v>
      </c>
      <c r="AG2220">
        <v>0</v>
      </c>
      <c r="AH2220">
        <v>0</v>
      </c>
      <c r="AI2220" t="s">
        <v>1273</v>
      </c>
      <c r="AJ2220" t="s">
        <v>864</v>
      </c>
      <c r="AK2220" t="s">
        <v>28</v>
      </c>
      <c r="AL2220">
        <v>2010</v>
      </c>
      <c r="AM2220">
        <v>14</v>
      </c>
      <c r="AN2220" t="s">
        <v>59</v>
      </c>
      <c r="AO2220" t="s">
        <v>231</v>
      </c>
    </row>
    <row r="2221" spans="1:41" x14ac:dyDescent="0.25">
      <c r="A2221">
        <f>MAX(A$8:A2220)+1</f>
        <v>2213</v>
      </c>
      <c r="B2221" s="2">
        <f>T2221</f>
        <v>12300</v>
      </c>
      <c r="C2221" s="2">
        <f>S2221</f>
        <v>172</v>
      </c>
      <c r="D2221" s="2" t="str">
        <f>AO2221</f>
        <v>OP / CAT3F / CAD A / CAT</v>
      </c>
      <c r="E2221" s="2">
        <f>U2221</f>
        <v>10</v>
      </c>
      <c r="F2221" s="2">
        <f>W2221</f>
        <v>1</v>
      </c>
      <c r="G2221" s="2">
        <f>X2221</f>
        <v>3.5</v>
      </c>
      <c r="H2221" s="2">
        <f>Y2221</f>
        <v>10</v>
      </c>
      <c r="I2221" s="3">
        <f>Z2221</f>
        <v>0</v>
      </c>
      <c r="J2221" s="3">
        <f>AA2221</f>
        <v>0</v>
      </c>
      <c r="K2221" s="3">
        <f>AB2221</f>
        <v>350</v>
      </c>
      <c r="L2221" s="3">
        <f>AC2221</f>
        <v>350</v>
      </c>
      <c r="M2221" s="3">
        <f>AD2221</f>
        <v>350</v>
      </c>
      <c r="N2221" s="3">
        <f>AE2221</f>
        <v>350</v>
      </c>
      <c r="O2221" s="3">
        <f>AF2221</f>
        <v>350</v>
      </c>
      <c r="P2221" s="3">
        <f>AG2221</f>
        <v>0</v>
      </c>
      <c r="Q2221" s="3">
        <f>AH2221</f>
        <v>0</v>
      </c>
      <c r="R2221" t="s">
        <v>2547</v>
      </c>
      <c r="S2221">
        <v>172</v>
      </c>
      <c r="T2221">
        <v>12300</v>
      </c>
      <c r="U2221">
        <v>10</v>
      </c>
      <c r="V2221" t="s">
        <v>4962</v>
      </c>
      <c r="W2221">
        <v>1</v>
      </c>
      <c r="X2221">
        <v>3.5</v>
      </c>
      <c r="Y2221">
        <v>10</v>
      </c>
      <c r="Z2221">
        <v>0</v>
      </c>
      <c r="AA2221">
        <v>0</v>
      </c>
      <c r="AB2221">
        <v>350</v>
      </c>
      <c r="AC2221">
        <v>350</v>
      </c>
      <c r="AD2221">
        <v>350</v>
      </c>
      <c r="AE2221">
        <v>350</v>
      </c>
      <c r="AF2221">
        <v>350</v>
      </c>
      <c r="AG2221">
        <v>0</v>
      </c>
      <c r="AH2221">
        <v>0</v>
      </c>
      <c r="AI2221" t="s">
        <v>1273</v>
      </c>
      <c r="AJ2221" t="s">
        <v>864</v>
      </c>
      <c r="AK2221" t="s">
        <v>28</v>
      </c>
      <c r="AL2221">
        <v>2010</v>
      </c>
      <c r="AM2221">
        <v>14</v>
      </c>
      <c r="AN2221" t="s">
        <v>59</v>
      </c>
      <c r="AO2221" t="s">
        <v>2545</v>
      </c>
    </row>
    <row r="2222" spans="1:41" x14ac:dyDescent="0.25">
      <c r="A2222">
        <f>MAX(A$8:A2221)+1</f>
        <v>2214</v>
      </c>
      <c r="B2222" s="2">
        <f>T2222</f>
        <v>12300</v>
      </c>
      <c r="C2222" s="2">
        <f>S2222</f>
        <v>61</v>
      </c>
      <c r="D2222" s="2" t="str">
        <f>AO2222</f>
        <v>OPC / BON3F / INF / CAT</v>
      </c>
      <c r="E2222" s="2">
        <f>U2222</f>
        <v>5</v>
      </c>
      <c r="F2222" s="2">
        <f>W2222</f>
        <v>1</v>
      </c>
      <c r="G2222" s="2">
        <f>X2222</f>
        <v>2</v>
      </c>
      <c r="H2222" s="2">
        <f>Y2222</f>
        <v>10</v>
      </c>
      <c r="I2222" s="3">
        <f>Z2222</f>
        <v>0</v>
      </c>
      <c r="J2222" s="3">
        <f>AA2222</f>
        <v>0</v>
      </c>
      <c r="K2222" s="3">
        <f>AB2222</f>
        <v>0</v>
      </c>
      <c r="L2222" s="3">
        <f>AC2222</f>
        <v>0</v>
      </c>
      <c r="M2222" s="3">
        <f>AD2222</f>
        <v>0</v>
      </c>
      <c r="N2222" s="3">
        <f>AE2222</f>
        <v>0</v>
      </c>
      <c r="O2222" s="3">
        <f>AF2222</f>
        <v>100</v>
      </c>
      <c r="P2222" s="3">
        <f>AG2222</f>
        <v>0</v>
      </c>
      <c r="Q2222" s="3">
        <f>AH2222</f>
        <v>0</v>
      </c>
      <c r="R2222" t="s">
        <v>2575</v>
      </c>
      <c r="S2222">
        <v>61</v>
      </c>
      <c r="T2222">
        <v>12300</v>
      </c>
      <c r="U2222">
        <v>5</v>
      </c>
      <c r="V2222" t="s">
        <v>4962</v>
      </c>
      <c r="W2222">
        <v>1</v>
      </c>
      <c r="X2222">
        <v>2</v>
      </c>
      <c r="Y2222">
        <v>10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100</v>
      </c>
      <c r="AG2222">
        <v>0</v>
      </c>
      <c r="AH2222">
        <v>0</v>
      </c>
      <c r="AI2222" t="s">
        <v>1273</v>
      </c>
      <c r="AJ2222" t="s">
        <v>864</v>
      </c>
      <c r="AK2222" t="s">
        <v>28</v>
      </c>
      <c r="AL2222">
        <v>2010</v>
      </c>
      <c r="AM2222">
        <v>14</v>
      </c>
      <c r="AN2222" t="s">
        <v>59</v>
      </c>
      <c r="AO2222" t="s">
        <v>230</v>
      </c>
    </row>
    <row r="2223" spans="1:41" x14ac:dyDescent="0.25">
      <c r="A2223">
        <f>MAX(A$8:A2222)+1</f>
        <v>2215</v>
      </c>
      <c r="B2223" s="2">
        <f>T2223</f>
        <v>12337</v>
      </c>
      <c r="C2223" s="2">
        <f>S2223</f>
        <v>128</v>
      </c>
      <c r="D2223" s="2" t="str">
        <f>AO2223</f>
        <v>CAMP / CAT / V65 / CAT</v>
      </c>
      <c r="E2223" s="2">
        <f>U2223</f>
        <v>4</v>
      </c>
      <c r="F2223" s="2">
        <f>W2223</f>
        <v>2</v>
      </c>
      <c r="G2223" s="2">
        <f>X2223</f>
        <v>2</v>
      </c>
      <c r="H2223" s="2">
        <f>Y2223</f>
        <v>10</v>
      </c>
      <c r="I2223" s="3">
        <f>Z2223</f>
        <v>160</v>
      </c>
      <c r="J2223" s="3">
        <f>AA2223</f>
        <v>0</v>
      </c>
      <c r="K2223" s="3">
        <f>AB2223</f>
        <v>0</v>
      </c>
      <c r="L2223" s="3">
        <f>AC2223</f>
        <v>0</v>
      </c>
      <c r="M2223" s="3">
        <f>AD2223</f>
        <v>0</v>
      </c>
      <c r="N2223" s="3">
        <f>AE2223</f>
        <v>0</v>
      </c>
      <c r="O2223" s="3">
        <f>AF2223</f>
        <v>0</v>
      </c>
      <c r="P2223" s="3">
        <f>AG2223</f>
        <v>0</v>
      </c>
      <c r="Q2223" s="3">
        <f>AH2223</f>
        <v>0</v>
      </c>
      <c r="R2223" t="s">
        <v>4701</v>
      </c>
      <c r="S2223">
        <v>128</v>
      </c>
      <c r="T2223">
        <v>12337</v>
      </c>
      <c r="U2223">
        <v>4</v>
      </c>
      <c r="V2223" t="s">
        <v>4633</v>
      </c>
      <c r="W2223">
        <v>2</v>
      </c>
      <c r="X2223">
        <v>2</v>
      </c>
      <c r="Y2223">
        <v>10</v>
      </c>
      <c r="Z2223">
        <v>160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 t="s">
        <v>4702</v>
      </c>
      <c r="AJ2223" t="s">
        <v>3845</v>
      </c>
      <c r="AK2223" t="s">
        <v>14</v>
      </c>
      <c r="AL2223">
        <v>1956</v>
      </c>
      <c r="AM2223">
        <v>68</v>
      </c>
      <c r="AN2223" t="s">
        <v>159</v>
      </c>
      <c r="AO2223" t="s">
        <v>213</v>
      </c>
    </row>
    <row r="2224" spans="1:41" x14ac:dyDescent="0.25">
      <c r="A2224">
        <f>MAX(A$8:A2223)+1</f>
        <v>2216</v>
      </c>
      <c r="B2224" s="2">
        <f>T2224</f>
        <v>12350</v>
      </c>
      <c r="C2224" s="2">
        <f>S2224</f>
        <v>3</v>
      </c>
      <c r="D2224" s="2" t="str">
        <f>AO2224</f>
        <v>LLIGUES ESTATALS /  /  / EST</v>
      </c>
      <c r="E2224" s="2">
        <f>U2224</f>
        <v>128</v>
      </c>
      <c r="F2224" s="2">
        <f>W2224</f>
        <v>1</v>
      </c>
      <c r="G2224" s="2">
        <f>X2224</f>
        <v>1</v>
      </c>
      <c r="H2224" s="2">
        <f>Y2224</f>
        <v>1</v>
      </c>
      <c r="I2224" s="3">
        <f>Z2224</f>
        <v>0</v>
      </c>
      <c r="J2224" s="3">
        <f>AA2224</f>
        <v>0</v>
      </c>
      <c r="K2224" s="3">
        <f>AB2224</f>
        <v>128</v>
      </c>
      <c r="L2224" s="3">
        <f>AC2224</f>
        <v>0</v>
      </c>
      <c r="M2224" s="3">
        <f>AD2224</f>
        <v>0</v>
      </c>
      <c r="N2224" s="3">
        <f>AE2224</f>
        <v>0</v>
      </c>
      <c r="O2224" s="3">
        <f>AF2224</f>
        <v>0</v>
      </c>
      <c r="P2224" s="3">
        <f>AG2224</f>
        <v>0</v>
      </c>
      <c r="Q2224" s="3">
        <f>AH2224</f>
        <v>0</v>
      </c>
      <c r="R2224" t="s">
        <v>1905</v>
      </c>
      <c r="S2224">
        <v>3</v>
      </c>
      <c r="T2224">
        <v>12350</v>
      </c>
      <c r="U2224">
        <v>128</v>
      </c>
      <c r="V2224" t="s">
        <v>11</v>
      </c>
      <c r="W2224">
        <v>1</v>
      </c>
      <c r="X2224">
        <v>1</v>
      </c>
      <c r="Y2224">
        <v>1</v>
      </c>
      <c r="Z2224">
        <v>0</v>
      </c>
      <c r="AA2224">
        <v>0</v>
      </c>
      <c r="AB2224">
        <v>128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 t="s">
        <v>1103</v>
      </c>
      <c r="AJ2224" t="s">
        <v>1095</v>
      </c>
      <c r="AK2224" t="s">
        <v>14</v>
      </c>
      <c r="AL2224">
        <v>1983</v>
      </c>
      <c r="AM2224">
        <v>41</v>
      </c>
      <c r="AN2224" t="s">
        <v>91</v>
      </c>
      <c r="AO2224" t="s">
        <v>1693</v>
      </c>
    </row>
    <row r="2225" spans="1:41" x14ac:dyDescent="0.25">
      <c r="A2225">
        <f>MAX(A$8:A2224)+1</f>
        <v>2217</v>
      </c>
      <c r="B2225" s="2">
        <f>T2225</f>
        <v>12350</v>
      </c>
      <c r="C2225" s="2">
        <f>S2225</f>
        <v>6</v>
      </c>
      <c r="D2225" s="2" t="str">
        <f>AO2225</f>
        <v>OP / VIC / ABS / CAT</v>
      </c>
      <c r="E2225" s="2">
        <f>U2225</f>
        <v>2</v>
      </c>
      <c r="F2225" s="2">
        <f>W2225</f>
        <v>0.25</v>
      </c>
      <c r="G2225" s="2">
        <f>X2225</f>
        <v>15</v>
      </c>
      <c r="H2225" s="2">
        <f>Y2225</f>
        <v>10</v>
      </c>
      <c r="I2225" s="3">
        <f>Z2225</f>
        <v>0</v>
      </c>
      <c r="J2225" s="3">
        <f>AA2225</f>
        <v>0</v>
      </c>
      <c r="K2225" s="3">
        <f>AB2225</f>
        <v>75</v>
      </c>
      <c r="L2225" s="3">
        <f>AC2225</f>
        <v>0</v>
      </c>
      <c r="M2225" s="3">
        <f>AD2225</f>
        <v>0</v>
      </c>
      <c r="N2225" s="3">
        <f>AE2225</f>
        <v>0</v>
      </c>
      <c r="O2225" s="3">
        <f>AF2225</f>
        <v>0</v>
      </c>
      <c r="P2225" s="3">
        <f>AG2225</f>
        <v>0</v>
      </c>
      <c r="Q2225" s="3">
        <f>AH2225</f>
        <v>0</v>
      </c>
      <c r="R2225" t="s">
        <v>3319</v>
      </c>
      <c r="S2225">
        <v>6</v>
      </c>
      <c r="T2225">
        <v>12350</v>
      </c>
      <c r="U2225">
        <v>2</v>
      </c>
      <c r="V2225" t="s">
        <v>22</v>
      </c>
      <c r="W2225">
        <v>0.25</v>
      </c>
      <c r="X2225">
        <v>15</v>
      </c>
      <c r="Y2225">
        <v>10</v>
      </c>
      <c r="Z2225">
        <v>0</v>
      </c>
      <c r="AA2225">
        <v>0</v>
      </c>
      <c r="AB2225">
        <v>75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 t="s">
        <v>1103</v>
      </c>
      <c r="AJ2225" t="s">
        <v>1095</v>
      </c>
      <c r="AK2225" t="s">
        <v>14</v>
      </c>
      <c r="AL2225">
        <v>1983</v>
      </c>
      <c r="AM2225">
        <v>41</v>
      </c>
      <c r="AN2225" t="s">
        <v>91</v>
      </c>
      <c r="AO2225" t="s">
        <v>186</v>
      </c>
    </row>
    <row r="2226" spans="1:41" x14ac:dyDescent="0.25">
      <c r="A2226">
        <f>MAX(A$8:A2225)+1</f>
        <v>2218</v>
      </c>
      <c r="B2226" s="2">
        <f>T2226</f>
        <v>12350</v>
      </c>
      <c r="C2226" s="2">
        <f>S2226</f>
        <v>82</v>
      </c>
      <c r="D2226" s="2" t="str">
        <f>AO2226</f>
        <v>TOR / ZON / V40 / EST</v>
      </c>
      <c r="E2226" s="2">
        <f>U2226</f>
        <v>7.5</v>
      </c>
      <c r="F2226" s="2">
        <f>W2226</f>
        <v>1</v>
      </c>
      <c r="G2226" s="2">
        <f>X2226</f>
        <v>15</v>
      </c>
      <c r="H2226" s="2">
        <f>Y2226</f>
        <v>10</v>
      </c>
      <c r="I2226" s="3">
        <f>Z2226</f>
        <v>1125</v>
      </c>
      <c r="J2226" s="3">
        <f>AA2226</f>
        <v>0</v>
      </c>
      <c r="K2226" s="3">
        <f>AB2226</f>
        <v>0</v>
      </c>
      <c r="L2226" s="3">
        <f>AC2226</f>
        <v>0</v>
      </c>
      <c r="M2226" s="3">
        <f>AD2226</f>
        <v>0</v>
      </c>
      <c r="N2226" s="3">
        <f>AE2226</f>
        <v>0</v>
      </c>
      <c r="O2226" s="3">
        <f>AF2226</f>
        <v>0</v>
      </c>
      <c r="P2226" s="3">
        <f>AG2226</f>
        <v>0</v>
      </c>
      <c r="Q2226" s="3">
        <f>AH2226</f>
        <v>0</v>
      </c>
      <c r="R2226" t="s">
        <v>4013</v>
      </c>
      <c r="S2226">
        <v>82</v>
      </c>
      <c r="T2226">
        <v>12350</v>
      </c>
      <c r="U2226">
        <v>7.5</v>
      </c>
      <c r="V2226" t="s">
        <v>3882</v>
      </c>
      <c r="W2226">
        <v>1</v>
      </c>
      <c r="X2226">
        <v>15</v>
      </c>
      <c r="Y2226">
        <v>10</v>
      </c>
      <c r="Z2226">
        <v>1125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 t="s">
        <v>1103</v>
      </c>
      <c r="AJ2226" t="s">
        <v>1095</v>
      </c>
      <c r="AK2226" t="s">
        <v>14</v>
      </c>
      <c r="AL2226">
        <v>1983</v>
      </c>
      <c r="AM2226">
        <v>41</v>
      </c>
      <c r="AN2226" t="s">
        <v>91</v>
      </c>
      <c r="AO2226" t="s">
        <v>4007</v>
      </c>
    </row>
    <row r="2227" spans="1:41" x14ac:dyDescent="0.25">
      <c r="A2227">
        <f>MAX(A$8:A2226)+1</f>
        <v>2219</v>
      </c>
      <c r="B2227" s="2">
        <f>T2227</f>
        <v>12350</v>
      </c>
      <c r="C2227" s="2">
        <f>S2227</f>
        <v>124</v>
      </c>
      <c r="D2227" s="2" t="str">
        <f>AO2227</f>
        <v>CAMP / CAT / V40 / CAT</v>
      </c>
      <c r="E2227" s="2">
        <f>U2227</f>
        <v>2</v>
      </c>
      <c r="F2227" s="2">
        <f>W2227</f>
        <v>2</v>
      </c>
      <c r="G2227" s="2">
        <f>X2227</f>
        <v>15</v>
      </c>
      <c r="H2227" s="2">
        <f>Y2227</f>
        <v>10</v>
      </c>
      <c r="I2227" s="3">
        <f>Z2227</f>
        <v>600</v>
      </c>
      <c r="J2227" s="3">
        <f>AA2227</f>
        <v>0</v>
      </c>
      <c r="K2227" s="3">
        <f>AB2227</f>
        <v>0</v>
      </c>
      <c r="L2227" s="3">
        <f>AC2227</f>
        <v>0</v>
      </c>
      <c r="M2227" s="3">
        <f>AD2227</f>
        <v>0</v>
      </c>
      <c r="N2227" s="3">
        <f>AE2227</f>
        <v>0</v>
      </c>
      <c r="O2227" s="3">
        <f>AF2227</f>
        <v>0</v>
      </c>
      <c r="P2227" s="3">
        <f>AG2227</f>
        <v>0</v>
      </c>
      <c r="Q2227" s="3">
        <f>AH2227</f>
        <v>0</v>
      </c>
      <c r="R2227" t="s">
        <v>1102</v>
      </c>
      <c r="S2227">
        <v>124</v>
      </c>
      <c r="T2227">
        <v>12350</v>
      </c>
      <c r="U2227">
        <v>2</v>
      </c>
      <c r="V2227" t="s">
        <v>4633</v>
      </c>
      <c r="W2227">
        <v>2</v>
      </c>
      <c r="X2227">
        <v>15</v>
      </c>
      <c r="Y2227">
        <v>10</v>
      </c>
      <c r="Z2227">
        <v>600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 t="s">
        <v>1103</v>
      </c>
      <c r="AJ2227" t="s">
        <v>1095</v>
      </c>
      <c r="AK2227" t="s">
        <v>14</v>
      </c>
      <c r="AL2227">
        <v>1983</v>
      </c>
      <c r="AM2227">
        <v>41</v>
      </c>
      <c r="AN2227" t="s">
        <v>91</v>
      </c>
      <c r="AO2227" t="s">
        <v>197</v>
      </c>
    </row>
    <row r="2228" spans="1:41" x14ac:dyDescent="0.25">
      <c r="A2228">
        <f>MAX(A$8:A2227)+1</f>
        <v>2220</v>
      </c>
      <c r="B2228" s="2">
        <f>T2228</f>
        <v>12350</v>
      </c>
      <c r="C2228" s="2">
        <f>S2228</f>
        <v>92</v>
      </c>
      <c r="D2228" s="2" t="str">
        <f>AO2228</f>
        <v>TOR / EST / V40 / EST</v>
      </c>
      <c r="E2228" s="2">
        <f>U2228</f>
        <v>3</v>
      </c>
      <c r="F2228" s="2">
        <f>W2228</f>
        <v>0.5</v>
      </c>
      <c r="G2228" s="2">
        <f>X2228</f>
        <v>15</v>
      </c>
      <c r="H2228" s="2">
        <f>Y2228</f>
        <v>10</v>
      </c>
      <c r="I2228" s="3">
        <f>Z2228</f>
        <v>225</v>
      </c>
      <c r="J2228" s="3">
        <f>AA2228</f>
        <v>0</v>
      </c>
      <c r="K2228" s="3">
        <f>AB2228</f>
        <v>0</v>
      </c>
      <c r="L2228" s="3">
        <f>AC2228</f>
        <v>0</v>
      </c>
      <c r="M2228" s="3">
        <f>AD2228</f>
        <v>0</v>
      </c>
      <c r="N2228" s="3">
        <f>AE2228</f>
        <v>0</v>
      </c>
      <c r="O2228" s="3">
        <f>AF2228</f>
        <v>0</v>
      </c>
      <c r="P2228" s="3">
        <f>AG2228</f>
        <v>0</v>
      </c>
      <c r="Q2228" s="3">
        <f>AH2228</f>
        <v>0</v>
      </c>
      <c r="R2228" t="s">
        <v>4755</v>
      </c>
      <c r="S2228">
        <v>92</v>
      </c>
      <c r="T2228">
        <v>12350</v>
      </c>
      <c r="U2228">
        <v>3</v>
      </c>
      <c r="V2228" t="s">
        <v>2462</v>
      </c>
      <c r="W2228">
        <v>0.5</v>
      </c>
      <c r="X2228">
        <v>15</v>
      </c>
      <c r="Y2228">
        <v>10</v>
      </c>
      <c r="Z2228">
        <v>225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 t="s">
        <v>1103</v>
      </c>
      <c r="AJ2228" t="s">
        <v>1095</v>
      </c>
      <c r="AK2228" t="s">
        <v>14</v>
      </c>
      <c r="AL2228">
        <v>1983</v>
      </c>
      <c r="AM2228">
        <v>41</v>
      </c>
      <c r="AN2228" t="s">
        <v>91</v>
      </c>
      <c r="AO2228" t="s">
        <v>161</v>
      </c>
    </row>
    <row r="2229" spans="1:41" x14ac:dyDescent="0.25">
      <c r="A2229">
        <f>MAX(A$8:A2228)+1</f>
        <v>2221</v>
      </c>
      <c r="B2229" s="2">
        <f>T2229</f>
        <v>12350</v>
      </c>
      <c r="C2229" s="2">
        <f>S2229</f>
        <v>197</v>
      </c>
      <c r="D2229" s="2" t="str">
        <f>AO2229</f>
        <v>CAMP / CAT / COM B / CAT</v>
      </c>
      <c r="E2229" s="2">
        <f>U2229</f>
        <v>2</v>
      </c>
      <c r="F2229" s="2">
        <f>W2229</f>
        <v>0.1</v>
      </c>
      <c r="G2229" s="2">
        <f>X2229</f>
        <v>15</v>
      </c>
      <c r="H2229" s="2">
        <f>Y2229</f>
        <v>10</v>
      </c>
      <c r="I2229" s="3">
        <f>Z2229</f>
        <v>0</v>
      </c>
      <c r="J2229" s="3">
        <f>AA2229</f>
        <v>0</v>
      </c>
      <c r="K2229" s="3">
        <f>AB2229</f>
        <v>30</v>
      </c>
      <c r="L2229" s="3">
        <f>AC2229</f>
        <v>0</v>
      </c>
      <c r="M2229" s="3">
        <f>AD2229</f>
        <v>0</v>
      </c>
      <c r="N2229" s="3">
        <f>AE2229</f>
        <v>0</v>
      </c>
      <c r="O2229" s="3">
        <f>AF2229</f>
        <v>0</v>
      </c>
      <c r="P2229" s="3">
        <f>AG2229</f>
        <v>0</v>
      </c>
      <c r="Q2229" s="3">
        <f>AH2229</f>
        <v>0</v>
      </c>
      <c r="R2229" t="s">
        <v>5364</v>
      </c>
      <c r="S2229">
        <v>197</v>
      </c>
      <c r="T2229">
        <v>12350</v>
      </c>
      <c r="U2229">
        <v>2</v>
      </c>
      <c r="V2229" t="s">
        <v>5284</v>
      </c>
      <c r="W2229">
        <v>0.1</v>
      </c>
      <c r="X2229">
        <v>15</v>
      </c>
      <c r="Y2229">
        <v>10</v>
      </c>
      <c r="Z2229">
        <v>0</v>
      </c>
      <c r="AA2229">
        <v>0</v>
      </c>
      <c r="AB2229">
        <v>30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 t="s">
        <v>1103</v>
      </c>
      <c r="AJ2229" t="s">
        <v>1095</v>
      </c>
      <c r="AK2229" t="s">
        <v>14</v>
      </c>
      <c r="AL2229">
        <v>1983</v>
      </c>
      <c r="AM2229">
        <v>41</v>
      </c>
      <c r="AN2229" t="s">
        <v>91</v>
      </c>
      <c r="AO2229" t="s">
        <v>5339</v>
      </c>
    </row>
    <row r="2230" spans="1:41" x14ac:dyDescent="0.25">
      <c r="A2230">
        <f>MAX(A$8:A2229)+1</f>
        <v>2222</v>
      </c>
      <c r="B2230" s="2">
        <f>T2230</f>
        <v>12351</v>
      </c>
      <c r="C2230" s="2">
        <f>S2230</f>
        <v>3</v>
      </c>
      <c r="D2230" s="2" t="str">
        <f>AO2230</f>
        <v>LLIGUES ESTATALS /  /  / EST</v>
      </c>
      <c r="E2230" s="2">
        <f>U2230</f>
        <v>128</v>
      </c>
      <c r="F2230" s="2">
        <f>W2230</f>
        <v>1</v>
      </c>
      <c r="G2230" s="2">
        <f>X2230</f>
        <v>1</v>
      </c>
      <c r="H2230" s="2">
        <f>Y2230</f>
        <v>1</v>
      </c>
      <c r="I2230" s="3">
        <f>Z2230</f>
        <v>0</v>
      </c>
      <c r="J2230" s="3">
        <f>AA2230</f>
        <v>0</v>
      </c>
      <c r="K2230" s="3">
        <f>AB2230</f>
        <v>128</v>
      </c>
      <c r="L2230" s="3">
        <f>AC2230</f>
        <v>0</v>
      </c>
      <c r="M2230" s="3">
        <f>AD2230</f>
        <v>0</v>
      </c>
      <c r="N2230" s="3">
        <f>AE2230</f>
        <v>0</v>
      </c>
      <c r="O2230" s="3">
        <f>AF2230</f>
        <v>0</v>
      </c>
      <c r="P2230" s="3">
        <f>AG2230</f>
        <v>0</v>
      </c>
      <c r="Q2230" s="3">
        <f>AH2230</f>
        <v>0</v>
      </c>
      <c r="R2230" t="s">
        <v>3005</v>
      </c>
      <c r="S2230">
        <v>3</v>
      </c>
      <c r="T2230">
        <v>12351</v>
      </c>
      <c r="U2230">
        <v>128</v>
      </c>
      <c r="V2230" t="s">
        <v>11</v>
      </c>
      <c r="W2230">
        <v>1</v>
      </c>
      <c r="X2230">
        <v>1</v>
      </c>
      <c r="Y2230">
        <v>1</v>
      </c>
      <c r="Z2230">
        <v>0</v>
      </c>
      <c r="AA2230">
        <v>0</v>
      </c>
      <c r="AB2230">
        <v>128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 t="s">
        <v>1094</v>
      </c>
      <c r="AJ2230" t="s">
        <v>1095</v>
      </c>
      <c r="AK2230" t="s">
        <v>14</v>
      </c>
      <c r="AL2230">
        <v>2007</v>
      </c>
      <c r="AM2230">
        <v>17</v>
      </c>
      <c r="AN2230" t="s">
        <v>29</v>
      </c>
      <c r="AO2230" t="s">
        <v>1693</v>
      </c>
    </row>
    <row r="2231" spans="1:41" x14ac:dyDescent="0.25">
      <c r="A2231">
        <f>MAX(A$8:A2230)+1</f>
        <v>2223</v>
      </c>
      <c r="B2231" s="2">
        <f>T2231</f>
        <v>12351</v>
      </c>
      <c r="C2231" s="2">
        <f>S2231</f>
        <v>6</v>
      </c>
      <c r="D2231" s="2" t="str">
        <f>AO2231</f>
        <v>OP / VIC / ABS / CAT</v>
      </c>
      <c r="E2231" s="2">
        <f>U2231</f>
        <v>2</v>
      </c>
      <c r="F2231" s="2">
        <f>W2231</f>
        <v>0.25</v>
      </c>
      <c r="G2231" s="2">
        <f>X2231</f>
        <v>15</v>
      </c>
      <c r="H2231" s="2">
        <f>Y2231</f>
        <v>10</v>
      </c>
      <c r="I2231" s="3">
        <f>Z2231</f>
        <v>0</v>
      </c>
      <c r="J2231" s="3">
        <f>AA2231</f>
        <v>0</v>
      </c>
      <c r="K2231" s="3">
        <f>AB2231</f>
        <v>75</v>
      </c>
      <c r="L2231" s="3">
        <f>AC2231</f>
        <v>75</v>
      </c>
      <c r="M2231" s="3">
        <f>AD2231</f>
        <v>75</v>
      </c>
      <c r="N2231" s="3">
        <f>AE2231</f>
        <v>0</v>
      </c>
      <c r="O2231" s="3">
        <f>AF2231</f>
        <v>0</v>
      </c>
      <c r="P2231" s="3">
        <f>AG2231</f>
        <v>0</v>
      </c>
      <c r="Q2231" s="3">
        <f>AH2231</f>
        <v>0</v>
      </c>
      <c r="R2231" t="s">
        <v>3315</v>
      </c>
      <c r="S2231">
        <v>6</v>
      </c>
      <c r="T2231">
        <v>12351</v>
      </c>
      <c r="U2231">
        <v>2</v>
      </c>
      <c r="V2231" t="s">
        <v>22</v>
      </c>
      <c r="W2231">
        <v>0.25</v>
      </c>
      <c r="X2231">
        <v>15</v>
      </c>
      <c r="Y2231">
        <v>10</v>
      </c>
      <c r="Z2231">
        <v>0</v>
      </c>
      <c r="AA2231">
        <v>0</v>
      </c>
      <c r="AB2231">
        <v>75</v>
      </c>
      <c r="AC2231">
        <v>75</v>
      </c>
      <c r="AD2231">
        <v>75</v>
      </c>
      <c r="AE2231">
        <v>0</v>
      </c>
      <c r="AF2231">
        <v>0</v>
      </c>
      <c r="AG2231">
        <v>0</v>
      </c>
      <c r="AH2231">
        <v>0</v>
      </c>
      <c r="AI2231" t="s">
        <v>1094</v>
      </c>
      <c r="AJ2231" t="s">
        <v>1095</v>
      </c>
      <c r="AK2231" t="s">
        <v>14</v>
      </c>
      <c r="AL2231">
        <v>2007</v>
      </c>
      <c r="AM2231">
        <v>17</v>
      </c>
      <c r="AN2231" t="s">
        <v>29</v>
      </c>
      <c r="AO2231" t="s">
        <v>186</v>
      </c>
    </row>
    <row r="2232" spans="1:41" x14ac:dyDescent="0.25">
      <c r="A2232">
        <f>MAX(A$8:A2231)+1</f>
        <v>2224</v>
      </c>
      <c r="B2232" s="2">
        <f>T2232</f>
        <v>12351</v>
      </c>
      <c r="C2232" s="2">
        <f>S2232</f>
        <v>154</v>
      </c>
      <c r="D2232" s="2" t="str">
        <f>AO2232</f>
        <v>OP / CAT1F / JUV B / CAT</v>
      </c>
      <c r="E2232" s="2">
        <f>U2232</f>
        <v>6.5</v>
      </c>
      <c r="F2232" s="2">
        <f>W2232</f>
        <v>0.4</v>
      </c>
      <c r="G2232" s="2">
        <f>X2232</f>
        <v>6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156</v>
      </c>
      <c r="L2232" s="3">
        <f>AC2232</f>
        <v>156</v>
      </c>
      <c r="M2232" s="3">
        <f>AD2232</f>
        <v>156</v>
      </c>
      <c r="N2232" s="3">
        <f>AE2232</f>
        <v>0</v>
      </c>
      <c r="O2232" s="3">
        <f>AF2232</f>
        <v>0</v>
      </c>
      <c r="P2232" s="3">
        <f>AG2232</f>
        <v>0</v>
      </c>
      <c r="Q2232" s="3">
        <f>AH2232</f>
        <v>0</v>
      </c>
      <c r="R2232" t="s">
        <v>3753</v>
      </c>
      <c r="S2232">
        <v>154</v>
      </c>
      <c r="T2232">
        <v>12351</v>
      </c>
      <c r="U2232">
        <v>6.5</v>
      </c>
      <c r="V2232" t="s">
        <v>22</v>
      </c>
      <c r="W2232">
        <v>0.4</v>
      </c>
      <c r="X2232">
        <v>6</v>
      </c>
      <c r="Y2232">
        <v>10</v>
      </c>
      <c r="Z2232">
        <v>0</v>
      </c>
      <c r="AA2232">
        <v>0</v>
      </c>
      <c r="AB2232">
        <v>156</v>
      </c>
      <c r="AC2232">
        <v>156</v>
      </c>
      <c r="AD2232">
        <v>156</v>
      </c>
      <c r="AE2232">
        <v>0</v>
      </c>
      <c r="AF2232">
        <v>0</v>
      </c>
      <c r="AG2232">
        <v>0</v>
      </c>
      <c r="AH2232">
        <v>0</v>
      </c>
      <c r="AI2232" t="s">
        <v>1094</v>
      </c>
      <c r="AJ2232" t="s">
        <v>1095</v>
      </c>
      <c r="AK2232" t="s">
        <v>14</v>
      </c>
      <c r="AL2232">
        <v>2007</v>
      </c>
      <c r="AM2232">
        <v>17</v>
      </c>
      <c r="AN2232" t="s">
        <v>29</v>
      </c>
      <c r="AO2232" t="s">
        <v>73</v>
      </c>
    </row>
    <row r="2233" spans="1:41" x14ac:dyDescent="0.25">
      <c r="A2233">
        <f>MAX(A$8:A2232)+1</f>
        <v>2225</v>
      </c>
      <c r="B2233" s="2">
        <f>T2233</f>
        <v>12351</v>
      </c>
      <c r="C2233" s="2">
        <f>S2233</f>
        <v>197</v>
      </c>
      <c r="D2233" s="2" t="str">
        <f>AO2233</f>
        <v>CAMP / CAT / COM B / CAT</v>
      </c>
      <c r="E2233" s="2">
        <f>U2233</f>
        <v>1</v>
      </c>
      <c r="F2233" s="2">
        <f>W2233</f>
        <v>0.1</v>
      </c>
      <c r="G2233" s="2">
        <f>X2233</f>
        <v>15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15</v>
      </c>
      <c r="L2233" s="3">
        <f>AC2233</f>
        <v>0</v>
      </c>
      <c r="M2233" s="3">
        <f>AD2233</f>
        <v>0</v>
      </c>
      <c r="N2233" s="3">
        <f>AE2233</f>
        <v>0</v>
      </c>
      <c r="O2233" s="3">
        <f>AF2233</f>
        <v>0</v>
      </c>
      <c r="P2233" s="3">
        <f>AG2233</f>
        <v>0</v>
      </c>
      <c r="Q2233" s="3">
        <f>AH2233</f>
        <v>0</v>
      </c>
      <c r="R2233" t="s">
        <v>5376</v>
      </c>
      <c r="S2233">
        <v>197</v>
      </c>
      <c r="T2233">
        <v>12351</v>
      </c>
      <c r="U2233">
        <v>1</v>
      </c>
      <c r="V2233" t="s">
        <v>5284</v>
      </c>
      <c r="W2233">
        <v>0.1</v>
      </c>
      <c r="X2233">
        <v>15</v>
      </c>
      <c r="Y2233">
        <v>10</v>
      </c>
      <c r="Z2233">
        <v>0</v>
      </c>
      <c r="AA2233">
        <v>0</v>
      </c>
      <c r="AB2233">
        <v>15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 t="s">
        <v>1094</v>
      </c>
      <c r="AJ2233" t="s">
        <v>1095</v>
      </c>
      <c r="AK2233" t="s">
        <v>14</v>
      </c>
      <c r="AL2233">
        <v>2007</v>
      </c>
      <c r="AM2233">
        <v>17</v>
      </c>
      <c r="AN2233" t="s">
        <v>29</v>
      </c>
      <c r="AO2233" t="s">
        <v>5339</v>
      </c>
    </row>
    <row r="2234" spans="1:41" x14ac:dyDescent="0.25">
      <c r="A2234">
        <f>MAX(A$8:A2233)+1</f>
        <v>2226</v>
      </c>
      <c r="B2234" s="2">
        <f>T2234</f>
        <v>12395</v>
      </c>
      <c r="C2234" s="2">
        <f>S2234</f>
        <v>152</v>
      </c>
      <c r="D2234" s="2" t="str">
        <f>AO2234</f>
        <v>OP / OLOT / ABS / CAT</v>
      </c>
      <c r="E2234" s="2">
        <f>U2234</f>
        <v>2</v>
      </c>
      <c r="F2234" s="2">
        <f>W2234</f>
        <v>0.25</v>
      </c>
      <c r="G2234" s="2">
        <f>X2234</f>
        <v>15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75</v>
      </c>
      <c r="L2234" s="3">
        <f>AC2234</f>
        <v>75</v>
      </c>
      <c r="M2234" s="3">
        <f>AD2234</f>
        <v>75</v>
      </c>
      <c r="N2234" s="3">
        <f>AE2234</f>
        <v>75</v>
      </c>
      <c r="O2234" s="3">
        <f>AF2234</f>
        <v>0</v>
      </c>
      <c r="P2234" s="3">
        <f>AG2234</f>
        <v>0</v>
      </c>
      <c r="Q2234" s="3">
        <f>AH2234</f>
        <v>0</v>
      </c>
      <c r="R2234" t="s">
        <v>3435</v>
      </c>
      <c r="S2234">
        <v>152</v>
      </c>
      <c r="T2234">
        <v>12395</v>
      </c>
      <c r="U2234">
        <v>2</v>
      </c>
      <c r="V2234" t="s">
        <v>22</v>
      </c>
      <c r="W2234">
        <v>0.25</v>
      </c>
      <c r="X2234">
        <v>15</v>
      </c>
      <c r="Y2234">
        <v>10</v>
      </c>
      <c r="Z2234">
        <v>0</v>
      </c>
      <c r="AA2234">
        <v>0</v>
      </c>
      <c r="AB2234">
        <v>75</v>
      </c>
      <c r="AC2234">
        <v>75</v>
      </c>
      <c r="AD2234">
        <v>75</v>
      </c>
      <c r="AE2234">
        <v>75</v>
      </c>
      <c r="AF2234">
        <v>0</v>
      </c>
      <c r="AG2234">
        <v>0</v>
      </c>
      <c r="AH2234">
        <v>0</v>
      </c>
      <c r="AI2234" t="s">
        <v>944</v>
      </c>
      <c r="AJ2234" t="s">
        <v>934</v>
      </c>
      <c r="AK2234" t="s">
        <v>14</v>
      </c>
      <c r="AL2234">
        <v>2009</v>
      </c>
      <c r="AM2234">
        <v>15</v>
      </c>
      <c r="AN2234" t="s">
        <v>182</v>
      </c>
      <c r="AO2234" t="s">
        <v>198</v>
      </c>
    </row>
    <row r="2235" spans="1:41" x14ac:dyDescent="0.25">
      <c r="A2235">
        <f>MAX(A$8:A2234)+1</f>
        <v>2227</v>
      </c>
      <c r="B2235" s="2">
        <f>T2235</f>
        <v>12395</v>
      </c>
      <c r="C2235" s="2">
        <f>S2235</f>
        <v>166</v>
      </c>
      <c r="D2235" s="2" t="str">
        <f>AO2235</f>
        <v>OP / CAT1F / CAD B / CAT</v>
      </c>
      <c r="E2235" s="2">
        <f>U2235</f>
        <v>7</v>
      </c>
      <c r="F2235" s="2">
        <f>W2235</f>
        <v>0.5</v>
      </c>
      <c r="G2235" s="2">
        <f>X2235</f>
        <v>3.5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122.5</v>
      </c>
      <c r="L2235" s="3">
        <f>AC2235</f>
        <v>122.5</v>
      </c>
      <c r="M2235" s="3">
        <f>AD2235</f>
        <v>122.5</v>
      </c>
      <c r="N2235" s="3">
        <f>AE2235</f>
        <v>122.5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3625</v>
      </c>
      <c r="S2235">
        <v>166</v>
      </c>
      <c r="T2235">
        <v>12395</v>
      </c>
      <c r="U2235">
        <v>7</v>
      </c>
      <c r="V2235" t="s">
        <v>22</v>
      </c>
      <c r="W2235">
        <v>0.5</v>
      </c>
      <c r="X2235">
        <v>3.5</v>
      </c>
      <c r="Y2235">
        <v>10</v>
      </c>
      <c r="Z2235">
        <v>0</v>
      </c>
      <c r="AA2235">
        <v>0</v>
      </c>
      <c r="AB2235">
        <v>122.5</v>
      </c>
      <c r="AC2235">
        <v>122.5</v>
      </c>
      <c r="AD2235">
        <v>122.5</v>
      </c>
      <c r="AE2235">
        <v>122.5</v>
      </c>
      <c r="AF2235">
        <v>0</v>
      </c>
      <c r="AG2235">
        <v>0</v>
      </c>
      <c r="AH2235">
        <v>0</v>
      </c>
      <c r="AI2235" t="s">
        <v>944</v>
      </c>
      <c r="AJ2235" t="s">
        <v>934</v>
      </c>
      <c r="AK2235" t="s">
        <v>14</v>
      </c>
      <c r="AL2235">
        <v>2009</v>
      </c>
      <c r="AM2235">
        <v>15</v>
      </c>
      <c r="AN2235" t="s">
        <v>182</v>
      </c>
      <c r="AO2235" t="s">
        <v>191</v>
      </c>
    </row>
    <row r="2236" spans="1:41" x14ac:dyDescent="0.25">
      <c r="A2236">
        <f>MAX(A$8:A2235)+1</f>
        <v>2228</v>
      </c>
      <c r="B2236" s="2">
        <f>T2236</f>
        <v>12395</v>
      </c>
      <c r="C2236" s="2">
        <f>S2236</f>
        <v>178</v>
      </c>
      <c r="D2236" s="2" t="str">
        <f>AO2236</f>
        <v>TOR / ZON / CAD / EST</v>
      </c>
      <c r="E2236" s="2">
        <f>U2236</f>
        <v>2</v>
      </c>
      <c r="F2236" s="2">
        <f>W2236</f>
        <v>2</v>
      </c>
      <c r="G2236" s="2">
        <f>X2236</f>
        <v>3.5</v>
      </c>
      <c r="H2236" s="2">
        <f>Y2236</f>
        <v>10</v>
      </c>
      <c r="I2236" s="3">
        <f>Z2236</f>
        <v>0</v>
      </c>
      <c r="J2236" s="3">
        <f>AA2236</f>
        <v>0</v>
      </c>
      <c r="K2236" s="3">
        <f>AB2236</f>
        <v>0</v>
      </c>
      <c r="L2236" s="3">
        <f>AC2236</f>
        <v>140</v>
      </c>
      <c r="M2236" s="3">
        <f>AD2236</f>
        <v>140</v>
      </c>
      <c r="N2236" s="3">
        <f>AE2236</f>
        <v>140</v>
      </c>
      <c r="O2236" s="3">
        <f>AF2236</f>
        <v>0</v>
      </c>
      <c r="P2236" s="3">
        <f>AG2236</f>
        <v>0</v>
      </c>
      <c r="Q2236" s="3">
        <f>AH2236</f>
        <v>0</v>
      </c>
      <c r="R2236" t="s">
        <v>4072</v>
      </c>
      <c r="S2236">
        <v>178</v>
      </c>
      <c r="T2236">
        <v>12395</v>
      </c>
      <c r="U2236">
        <v>2</v>
      </c>
      <c r="V2236" t="s">
        <v>3882</v>
      </c>
      <c r="W2236">
        <v>2</v>
      </c>
      <c r="X2236">
        <v>3.5</v>
      </c>
      <c r="Y2236">
        <v>10</v>
      </c>
      <c r="Z2236">
        <v>0</v>
      </c>
      <c r="AA2236">
        <v>0</v>
      </c>
      <c r="AB2236">
        <v>0</v>
      </c>
      <c r="AC2236">
        <v>140</v>
      </c>
      <c r="AD2236">
        <v>140</v>
      </c>
      <c r="AE2236">
        <v>140</v>
      </c>
      <c r="AF2236">
        <v>0</v>
      </c>
      <c r="AG2236">
        <v>0</v>
      </c>
      <c r="AH2236">
        <v>0</v>
      </c>
      <c r="AI2236" t="s">
        <v>944</v>
      </c>
      <c r="AJ2236" t="s">
        <v>934</v>
      </c>
      <c r="AK2236" t="s">
        <v>14</v>
      </c>
      <c r="AL2236">
        <v>2009</v>
      </c>
      <c r="AM2236">
        <v>15</v>
      </c>
      <c r="AN2236" t="s">
        <v>182</v>
      </c>
      <c r="AO2236" t="s">
        <v>2141</v>
      </c>
    </row>
    <row r="2237" spans="1:41" x14ac:dyDescent="0.25">
      <c r="A2237">
        <f>MAX(A$8:A2236)+1</f>
        <v>2229</v>
      </c>
      <c r="B2237" s="2">
        <f>T2237</f>
        <v>12395</v>
      </c>
      <c r="C2237" s="2">
        <f>S2237</f>
        <v>181</v>
      </c>
      <c r="D2237" s="2" t="str">
        <f>AO2237</f>
        <v>CAMP / CAT / CAD / CAT</v>
      </c>
      <c r="E2237" s="2">
        <f>U2237</f>
        <v>2</v>
      </c>
      <c r="F2237" s="2">
        <f>W2237</f>
        <v>2</v>
      </c>
      <c r="G2237" s="2">
        <f>X2237</f>
        <v>3.5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0</v>
      </c>
      <c r="L2237" s="3">
        <f>AC2237</f>
        <v>0</v>
      </c>
      <c r="M2237" s="3">
        <f>AD2237</f>
        <v>0</v>
      </c>
      <c r="N2237" s="3">
        <f>AE2237</f>
        <v>140</v>
      </c>
      <c r="O2237" s="3">
        <f>AF2237</f>
        <v>0</v>
      </c>
      <c r="P2237" s="3">
        <f>AG2237</f>
        <v>0</v>
      </c>
      <c r="Q2237" s="3">
        <f>AH2237</f>
        <v>0</v>
      </c>
      <c r="R2237" t="s">
        <v>2356</v>
      </c>
      <c r="S2237">
        <v>181</v>
      </c>
      <c r="T2237">
        <v>12395</v>
      </c>
      <c r="U2237">
        <v>2</v>
      </c>
      <c r="V2237" t="s">
        <v>4113</v>
      </c>
      <c r="W2237">
        <v>2</v>
      </c>
      <c r="X2237">
        <v>3.5</v>
      </c>
      <c r="Y2237">
        <v>10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140</v>
      </c>
      <c r="AF2237">
        <v>0</v>
      </c>
      <c r="AG2237">
        <v>0</v>
      </c>
      <c r="AH2237">
        <v>0</v>
      </c>
      <c r="AI2237" t="s">
        <v>944</v>
      </c>
      <c r="AJ2237" t="s">
        <v>934</v>
      </c>
      <c r="AK2237" t="s">
        <v>14</v>
      </c>
      <c r="AL2237">
        <v>2009</v>
      </c>
      <c r="AM2237">
        <v>15</v>
      </c>
      <c r="AN2237" t="s">
        <v>182</v>
      </c>
      <c r="AO2237" t="s">
        <v>2255</v>
      </c>
    </row>
    <row r="2238" spans="1:41" x14ac:dyDescent="0.25">
      <c r="A2238">
        <f>MAX(A$8:A2237)+1</f>
        <v>2230</v>
      </c>
      <c r="B2238" s="2">
        <f>T2238</f>
        <v>12395</v>
      </c>
      <c r="C2238" s="2">
        <f>S2238</f>
        <v>168</v>
      </c>
      <c r="D2238" s="2" t="str">
        <f>AO2238</f>
        <v>OP / CAT2F / CAD A / CAT</v>
      </c>
      <c r="E2238" s="2">
        <f>U2238</f>
        <v>4</v>
      </c>
      <c r="F2238" s="2">
        <f>W2238</f>
        <v>1</v>
      </c>
      <c r="G2238" s="2">
        <f>X2238</f>
        <v>3.5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140</v>
      </c>
      <c r="L2238" s="3">
        <f>AC2238</f>
        <v>140</v>
      </c>
      <c r="M2238" s="3">
        <f>AD2238</f>
        <v>140</v>
      </c>
      <c r="N2238" s="3">
        <f>AE2238</f>
        <v>140</v>
      </c>
      <c r="O2238" s="3">
        <f>AF2238</f>
        <v>0</v>
      </c>
      <c r="P2238" s="3">
        <f>AG2238</f>
        <v>0</v>
      </c>
      <c r="Q2238" s="3">
        <f>AH2238</f>
        <v>0</v>
      </c>
      <c r="R2238" t="s">
        <v>4347</v>
      </c>
      <c r="S2238">
        <v>168</v>
      </c>
      <c r="T2238">
        <v>12395</v>
      </c>
      <c r="U2238">
        <v>4</v>
      </c>
      <c r="V2238" t="s">
        <v>4225</v>
      </c>
      <c r="W2238">
        <v>1</v>
      </c>
      <c r="X2238">
        <v>3.5</v>
      </c>
      <c r="Y2238">
        <v>10</v>
      </c>
      <c r="Z2238">
        <v>0</v>
      </c>
      <c r="AA2238">
        <v>0</v>
      </c>
      <c r="AB2238">
        <v>140</v>
      </c>
      <c r="AC2238">
        <v>140</v>
      </c>
      <c r="AD2238">
        <v>140</v>
      </c>
      <c r="AE2238">
        <v>140</v>
      </c>
      <c r="AF2238">
        <v>0</v>
      </c>
      <c r="AG2238">
        <v>0</v>
      </c>
      <c r="AH2238">
        <v>0</v>
      </c>
      <c r="AI2238" t="s">
        <v>944</v>
      </c>
      <c r="AJ2238" t="s">
        <v>934</v>
      </c>
      <c r="AK2238" t="s">
        <v>14</v>
      </c>
      <c r="AL2238">
        <v>2009</v>
      </c>
      <c r="AM2238">
        <v>15</v>
      </c>
      <c r="AN2238" t="s">
        <v>182</v>
      </c>
      <c r="AO2238" t="s">
        <v>2034</v>
      </c>
    </row>
    <row r="2239" spans="1:41" x14ac:dyDescent="0.25">
      <c r="A2239">
        <f>MAX(A$8:A2238)+1</f>
        <v>2231</v>
      </c>
      <c r="B2239" s="2">
        <f>T2239</f>
        <v>12403</v>
      </c>
      <c r="C2239" s="2">
        <f>S2239</f>
        <v>182</v>
      </c>
      <c r="D2239" s="2" t="str">
        <f>AO2239</f>
        <v>CAMP / ESP / CAD / CAT</v>
      </c>
      <c r="E2239" s="2">
        <f>U2239</f>
        <v>2</v>
      </c>
      <c r="F2239" s="2">
        <f>W2239</f>
        <v>4</v>
      </c>
      <c r="G2239" s="2">
        <f>X2239</f>
        <v>3.5</v>
      </c>
      <c r="H2239" s="2">
        <f>Y2239</f>
        <v>10</v>
      </c>
      <c r="I2239" s="3">
        <f>Z2239</f>
        <v>0</v>
      </c>
      <c r="J2239" s="3">
        <f>AA2239</f>
        <v>0</v>
      </c>
      <c r="K2239" s="3">
        <f>AB2239</f>
        <v>0</v>
      </c>
      <c r="L2239" s="3">
        <f>AC2239</f>
        <v>0</v>
      </c>
      <c r="M2239" s="3">
        <f>AD2239</f>
        <v>0</v>
      </c>
      <c r="N2239" s="3">
        <f>AE2239</f>
        <v>0</v>
      </c>
      <c r="O2239" s="3">
        <f>AF2239</f>
        <v>0</v>
      </c>
      <c r="P2239" s="3">
        <f>AG2239</f>
        <v>0</v>
      </c>
      <c r="Q2239" s="3">
        <f>AH2239</f>
        <v>0</v>
      </c>
      <c r="R2239" t="s">
        <v>2691</v>
      </c>
      <c r="S2239">
        <v>182</v>
      </c>
      <c r="T2239">
        <v>12403</v>
      </c>
      <c r="U2239">
        <v>2</v>
      </c>
      <c r="V2239" t="s">
        <v>11</v>
      </c>
      <c r="W2239">
        <v>4</v>
      </c>
      <c r="X2239">
        <v>3.5</v>
      </c>
      <c r="Y2239">
        <v>10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 t="s">
        <v>1254</v>
      </c>
      <c r="AJ2239" t="s">
        <v>1255</v>
      </c>
      <c r="AK2239" t="s">
        <v>14</v>
      </c>
      <c r="AL2239">
        <v>2007</v>
      </c>
      <c r="AM2239">
        <v>17</v>
      </c>
      <c r="AN2239" t="s">
        <v>29</v>
      </c>
      <c r="AO2239" t="s">
        <v>2674</v>
      </c>
    </row>
    <row r="2240" spans="1:41" x14ac:dyDescent="0.25">
      <c r="A2240">
        <f>MAX(A$8:A2239)+1</f>
        <v>2232</v>
      </c>
      <c r="B2240" s="2">
        <f>T2240</f>
        <v>12403</v>
      </c>
      <c r="C2240" s="2">
        <f>S2240</f>
        <v>3</v>
      </c>
      <c r="D2240" s="2" t="str">
        <f>AO2240</f>
        <v>LLIGUES ESTATALS /  /  / EST</v>
      </c>
      <c r="E2240" s="2">
        <f>U2240</f>
        <v>255</v>
      </c>
      <c r="F2240" s="2">
        <f>W2240</f>
        <v>1</v>
      </c>
      <c r="G2240" s="2">
        <f>X2240</f>
        <v>1</v>
      </c>
      <c r="H2240" s="2">
        <f>Y2240</f>
        <v>1</v>
      </c>
      <c r="I2240" s="3">
        <f>Z2240</f>
        <v>0</v>
      </c>
      <c r="J2240" s="3">
        <f>AA2240</f>
        <v>0</v>
      </c>
      <c r="K2240" s="3">
        <f>AB2240</f>
        <v>255</v>
      </c>
      <c r="L2240" s="3">
        <f>AC2240</f>
        <v>0</v>
      </c>
      <c r="M2240" s="3">
        <f>AD2240</f>
        <v>0</v>
      </c>
      <c r="N2240" s="3">
        <f>AE2240</f>
        <v>0</v>
      </c>
      <c r="O2240" s="3">
        <f>AF2240</f>
        <v>0</v>
      </c>
      <c r="P2240" s="3">
        <f>AG2240</f>
        <v>0</v>
      </c>
      <c r="Q2240" s="3">
        <f>AH2240</f>
        <v>0</v>
      </c>
      <c r="R2240" t="s">
        <v>3006</v>
      </c>
      <c r="S2240">
        <v>3</v>
      </c>
      <c r="T2240">
        <v>12403</v>
      </c>
      <c r="U2240">
        <v>255</v>
      </c>
      <c r="V2240" t="s">
        <v>11</v>
      </c>
      <c r="W2240">
        <v>1</v>
      </c>
      <c r="X2240">
        <v>1</v>
      </c>
      <c r="Y2240">
        <v>1</v>
      </c>
      <c r="Z2240">
        <v>0</v>
      </c>
      <c r="AA2240">
        <v>0</v>
      </c>
      <c r="AB2240">
        <v>255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 t="s">
        <v>1254</v>
      </c>
      <c r="AJ2240" t="s">
        <v>1255</v>
      </c>
      <c r="AK2240" t="s">
        <v>14</v>
      </c>
      <c r="AL2240">
        <v>2007</v>
      </c>
      <c r="AM2240">
        <v>17</v>
      </c>
      <c r="AN2240" t="s">
        <v>29</v>
      </c>
      <c r="AO2240" t="s">
        <v>1693</v>
      </c>
    </row>
    <row r="2241" spans="1:41" x14ac:dyDescent="0.25">
      <c r="A2241">
        <f>MAX(A$8:A2240)+1</f>
        <v>2233</v>
      </c>
      <c r="B2241" s="2">
        <f>T2241</f>
        <v>12403</v>
      </c>
      <c r="C2241" s="2">
        <f>S2241</f>
        <v>2</v>
      </c>
      <c r="D2241" s="2" t="str">
        <f>AO2241</f>
        <v>RQ / RFETM / ABS / EST</v>
      </c>
      <c r="E2241" s="2">
        <f>U2241</f>
        <v>102</v>
      </c>
      <c r="F2241" s="2">
        <f>W2241</f>
        <v>0.1</v>
      </c>
      <c r="G2241" s="2">
        <f>X2241</f>
        <v>1</v>
      </c>
      <c r="H2241" s="2">
        <f>Y2241</f>
        <v>10</v>
      </c>
      <c r="I2241" s="3">
        <f>Z2241</f>
        <v>0</v>
      </c>
      <c r="J2241" s="3">
        <f>AA2241</f>
        <v>0</v>
      </c>
      <c r="K2241" s="3">
        <f>AB2241</f>
        <v>102.00000000000001</v>
      </c>
      <c r="L2241" s="3">
        <f>AC2241</f>
        <v>0</v>
      </c>
      <c r="M2241" s="3">
        <f>AD2241</f>
        <v>0</v>
      </c>
      <c r="N2241" s="3">
        <f>AE2241</f>
        <v>0</v>
      </c>
      <c r="O2241" s="3">
        <f>AF2241</f>
        <v>0</v>
      </c>
      <c r="P2241" s="3">
        <f>AG2241</f>
        <v>0</v>
      </c>
      <c r="Q2241" s="3">
        <f>AH2241</f>
        <v>0</v>
      </c>
      <c r="R2241" t="s">
        <v>3166</v>
      </c>
      <c r="S2241">
        <v>2</v>
      </c>
      <c r="T2241">
        <v>12403</v>
      </c>
      <c r="U2241">
        <v>102</v>
      </c>
      <c r="V2241" t="s">
        <v>11</v>
      </c>
      <c r="W2241">
        <v>0.1</v>
      </c>
      <c r="X2241">
        <v>1</v>
      </c>
      <c r="Y2241">
        <v>10</v>
      </c>
      <c r="Z2241">
        <v>0</v>
      </c>
      <c r="AA2241">
        <v>0</v>
      </c>
      <c r="AB2241">
        <v>102.00000000000001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 t="s">
        <v>1254</v>
      </c>
      <c r="AJ2241" t="s">
        <v>1255</v>
      </c>
      <c r="AK2241" t="s">
        <v>14</v>
      </c>
      <c r="AL2241">
        <v>2007</v>
      </c>
      <c r="AM2241">
        <v>17</v>
      </c>
      <c r="AN2241" t="s">
        <v>29</v>
      </c>
      <c r="AO2241" t="s">
        <v>16</v>
      </c>
    </row>
    <row r="2242" spans="1:41" x14ac:dyDescent="0.25">
      <c r="A2242">
        <f>MAX(A$8:A2241)+1</f>
        <v>2234</v>
      </c>
      <c r="B2242" s="2">
        <f>T2242</f>
        <v>12403</v>
      </c>
      <c r="C2242" s="2">
        <f>S2242</f>
        <v>6</v>
      </c>
      <c r="D2242" s="2" t="str">
        <f>AO2242</f>
        <v>OP / VIC / ABS / CAT</v>
      </c>
      <c r="E2242" s="2">
        <f>U2242</f>
        <v>2</v>
      </c>
      <c r="F2242" s="2">
        <f>W2242</f>
        <v>0.25</v>
      </c>
      <c r="G2242" s="2">
        <f>X2242</f>
        <v>15</v>
      </c>
      <c r="H2242" s="2">
        <f>Y2242</f>
        <v>10</v>
      </c>
      <c r="I2242" s="3">
        <f>Z2242</f>
        <v>0</v>
      </c>
      <c r="J2242" s="3">
        <f>AA2242</f>
        <v>0</v>
      </c>
      <c r="K2242" s="3">
        <f>AB2242</f>
        <v>75</v>
      </c>
      <c r="L2242" s="3">
        <f>AC2242</f>
        <v>75</v>
      </c>
      <c r="M2242" s="3">
        <f>AD2242</f>
        <v>75</v>
      </c>
      <c r="N2242" s="3">
        <f>AE2242</f>
        <v>0</v>
      </c>
      <c r="O2242" s="3">
        <f>AF2242</f>
        <v>0</v>
      </c>
      <c r="P2242" s="3">
        <f>AG2242</f>
        <v>0</v>
      </c>
      <c r="Q2242" s="3">
        <f>AH2242</f>
        <v>0</v>
      </c>
      <c r="R2242" t="s">
        <v>3318</v>
      </c>
      <c r="S2242">
        <v>6</v>
      </c>
      <c r="T2242">
        <v>12403</v>
      </c>
      <c r="U2242">
        <v>2</v>
      </c>
      <c r="V2242" t="s">
        <v>22</v>
      </c>
      <c r="W2242">
        <v>0.25</v>
      </c>
      <c r="X2242">
        <v>15</v>
      </c>
      <c r="Y2242">
        <v>10</v>
      </c>
      <c r="Z2242">
        <v>0</v>
      </c>
      <c r="AA2242">
        <v>0</v>
      </c>
      <c r="AB2242">
        <v>75</v>
      </c>
      <c r="AC2242">
        <v>75</v>
      </c>
      <c r="AD2242">
        <v>75</v>
      </c>
      <c r="AE2242">
        <v>0</v>
      </c>
      <c r="AF2242">
        <v>0</v>
      </c>
      <c r="AG2242">
        <v>0</v>
      </c>
      <c r="AH2242">
        <v>0</v>
      </c>
      <c r="AI2242" t="s">
        <v>1254</v>
      </c>
      <c r="AJ2242" t="s">
        <v>1255</v>
      </c>
      <c r="AK2242" t="s">
        <v>14</v>
      </c>
      <c r="AL2242">
        <v>2007</v>
      </c>
      <c r="AM2242">
        <v>17</v>
      </c>
      <c r="AN2242" t="s">
        <v>29</v>
      </c>
      <c r="AO2242" t="s">
        <v>186</v>
      </c>
    </row>
    <row r="2243" spans="1:41" x14ac:dyDescent="0.25">
      <c r="A2243">
        <f>MAX(A$8:A2242)+1</f>
        <v>2235</v>
      </c>
      <c r="B2243" s="2">
        <f>T2243</f>
        <v>12403</v>
      </c>
      <c r="C2243" s="2">
        <f>S2243</f>
        <v>17</v>
      </c>
      <c r="D2243" s="2" t="str">
        <f>AO2243</f>
        <v>OP / CAT1F / JUV A / CAT</v>
      </c>
      <c r="E2243" s="2">
        <f>U2243</f>
        <v>6.5</v>
      </c>
      <c r="F2243" s="2">
        <f>W2243</f>
        <v>1</v>
      </c>
      <c r="G2243" s="2">
        <f>X2243</f>
        <v>6</v>
      </c>
      <c r="H2243" s="2">
        <f>Y2243</f>
        <v>10</v>
      </c>
      <c r="I2243" s="3">
        <f>Z2243</f>
        <v>0</v>
      </c>
      <c r="J2243" s="3">
        <f>AA2243</f>
        <v>0</v>
      </c>
      <c r="K2243" s="3">
        <f>AB2243</f>
        <v>390</v>
      </c>
      <c r="L2243" s="3">
        <f>AC2243</f>
        <v>390</v>
      </c>
      <c r="M2243" s="3">
        <f>AD2243</f>
        <v>390</v>
      </c>
      <c r="N2243" s="3">
        <f>AE2243</f>
        <v>0</v>
      </c>
      <c r="O2243" s="3">
        <f>AF2243</f>
        <v>0</v>
      </c>
      <c r="P2243" s="3">
        <f>AG2243</f>
        <v>0</v>
      </c>
      <c r="Q2243" s="3">
        <f>AH2243</f>
        <v>0</v>
      </c>
      <c r="R2243" t="s">
        <v>3734</v>
      </c>
      <c r="S2243">
        <v>17</v>
      </c>
      <c r="T2243">
        <v>12403</v>
      </c>
      <c r="U2243">
        <v>6.5</v>
      </c>
      <c r="V2243" t="s">
        <v>22</v>
      </c>
      <c r="W2243">
        <v>1</v>
      </c>
      <c r="X2243">
        <v>6</v>
      </c>
      <c r="Y2243">
        <v>10</v>
      </c>
      <c r="Z2243">
        <v>0</v>
      </c>
      <c r="AA2243">
        <v>0</v>
      </c>
      <c r="AB2243">
        <v>390</v>
      </c>
      <c r="AC2243">
        <v>390</v>
      </c>
      <c r="AD2243">
        <v>390</v>
      </c>
      <c r="AE2243">
        <v>0</v>
      </c>
      <c r="AF2243">
        <v>0</v>
      </c>
      <c r="AG2243">
        <v>0</v>
      </c>
      <c r="AH2243">
        <v>0</v>
      </c>
      <c r="AI2243" t="s">
        <v>1254</v>
      </c>
      <c r="AJ2243" t="s">
        <v>1255</v>
      </c>
      <c r="AK2243" t="s">
        <v>14</v>
      </c>
      <c r="AL2243">
        <v>2007</v>
      </c>
      <c r="AM2243">
        <v>17</v>
      </c>
      <c r="AN2243" t="s">
        <v>29</v>
      </c>
      <c r="AO2243" t="s">
        <v>233</v>
      </c>
    </row>
    <row r="2244" spans="1:41" x14ac:dyDescent="0.25">
      <c r="A2244">
        <f>MAX(A$8:A2243)+1</f>
        <v>2236</v>
      </c>
      <c r="B2244" s="2">
        <f>T2244</f>
        <v>12403</v>
      </c>
      <c r="C2244" s="2">
        <f>S2244</f>
        <v>78</v>
      </c>
      <c r="D2244" s="2" t="str">
        <f>AO2244</f>
        <v>TOR / ZON / JUV / EST</v>
      </c>
      <c r="E2244" s="2">
        <f>U2244</f>
        <v>2</v>
      </c>
      <c r="F2244" s="2">
        <f>W2244</f>
        <v>2</v>
      </c>
      <c r="G2244" s="2">
        <f>X2244</f>
        <v>6</v>
      </c>
      <c r="H2244" s="2">
        <f>Y2244</f>
        <v>10</v>
      </c>
      <c r="I2244" s="3">
        <f>Z2244</f>
        <v>0</v>
      </c>
      <c r="J2244" s="3">
        <f>AA2244</f>
        <v>0</v>
      </c>
      <c r="K2244" s="3">
        <f>AB2244</f>
        <v>0</v>
      </c>
      <c r="L2244" s="3">
        <f>AC2244</f>
        <v>240</v>
      </c>
      <c r="M2244" s="3">
        <f>AD2244</f>
        <v>240</v>
      </c>
      <c r="N2244" s="3">
        <f>AE2244</f>
        <v>0</v>
      </c>
      <c r="O2244" s="3">
        <f>AF2244</f>
        <v>0</v>
      </c>
      <c r="P2244" s="3">
        <f>AG2244</f>
        <v>0</v>
      </c>
      <c r="Q2244" s="3">
        <f>AH2244</f>
        <v>0</v>
      </c>
      <c r="R2244" t="s">
        <v>3919</v>
      </c>
      <c r="S2244">
        <v>78</v>
      </c>
      <c r="T2244">
        <v>12403</v>
      </c>
      <c r="U2244">
        <v>2</v>
      </c>
      <c r="V2244" t="s">
        <v>3882</v>
      </c>
      <c r="W2244">
        <v>2</v>
      </c>
      <c r="X2244">
        <v>6</v>
      </c>
      <c r="Y2244">
        <v>10</v>
      </c>
      <c r="Z2244">
        <v>0</v>
      </c>
      <c r="AA2244">
        <v>0</v>
      </c>
      <c r="AB2244">
        <v>0</v>
      </c>
      <c r="AC2244">
        <v>240</v>
      </c>
      <c r="AD2244">
        <v>240</v>
      </c>
      <c r="AE2244">
        <v>0</v>
      </c>
      <c r="AF2244">
        <v>0</v>
      </c>
      <c r="AG2244">
        <v>0</v>
      </c>
      <c r="AH2244">
        <v>0</v>
      </c>
      <c r="AI2244" t="s">
        <v>1254</v>
      </c>
      <c r="AJ2244" t="s">
        <v>1255</v>
      </c>
      <c r="AK2244" t="s">
        <v>14</v>
      </c>
      <c r="AL2244">
        <v>2007</v>
      </c>
      <c r="AM2244">
        <v>17</v>
      </c>
      <c r="AN2244" t="s">
        <v>29</v>
      </c>
      <c r="AO2244" t="s">
        <v>39</v>
      </c>
    </row>
    <row r="2245" spans="1:41" x14ac:dyDescent="0.25">
      <c r="A2245">
        <f>MAX(A$8:A2244)+1</f>
        <v>2237</v>
      </c>
      <c r="B2245" s="2">
        <f>T2245</f>
        <v>12403</v>
      </c>
      <c r="C2245" s="2">
        <f>S2245</f>
        <v>119</v>
      </c>
      <c r="D2245" s="2" t="str">
        <f>AO2245</f>
        <v>CAMP / CAT / S21 / CAT</v>
      </c>
      <c r="E2245" s="2">
        <f>U2245</f>
        <v>4</v>
      </c>
      <c r="F2245" s="2">
        <f>W2245</f>
        <v>2</v>
      </c>
      <c r="G2245" s="2">
        <f>X2245</f>
        <v>9</v>
      </c>
      <c r="H2245" s="2">
        <f>Y2245</f>
        <v>10</v>
      </c>
      <c r="I2245" s="3">
        <f>Z2245</f>
        <v>0</v>
      </c>
      <c r="J2245" s="3">
        <f>AA2245</f>
        <v>0</v>
      </c>
      <c r="K2245" s="3">
        <f>AB2245</f>
        <v>0</v>
      </c>
      <c r="L2245" s="3">
        <f>AC2245</f>
        <v>720</v>
      </c>
      <c r="M2245" s="3">
        <f>AD2245</f>
        <v>720</v>
      </c>
      <c r="N2245" s="3">
        <f>AE2245</f>
        <v>0</v>
      </c>
      <c r="O2245" s="3">
        <f>AF2245</f>
        <v>0</v>
      </c>
      <c r="P2245" s="3">
        <f>AG2245</f>
        <v>0</v>
      </c>
      <c r="Q2245" s="3">
        <f>AH2245</f>
        <v>0</v>
      </c>
      <c r="R2245" t="s">
        <v>4149</v>
      </c>
      <c r="S2245">
        <v>119</v>
      </c>
      <c r="T2245">
        <v>12403</v>
      </c>
      <c r="U2245">
        <v>4</v>
      </c>
      <c r="V2245" t="s">
        <v>4113</v>
      </c>
      <c r="W2245">
        <v>2</v>
      </c>
      <c r="X2245">
        <v>9</v>
      </c>
      <c r="Y2245">
        <v>10</v>
      </c>
      <c r="Z2245">
        <v>0</v>
      </c>
      <c r="AA2245">
        <v>0</v>
      </c>
      <c r="AB2245">
        <v>0</v>
      </c>
      <c r="AC2245">
        <v>720</v>
      </c>
      <c r="AD2245">
        <v>720</v>
      </c>
      <c r="AE2245">
        <v>0</v>
      </c>
      <c r="AF2245">
        <v>0</v>
      </c>
      <c r="AG2245">
        <v>0</v>
      </c>
      <c r="AH2245">
        <v>0</v>
      </c>
      <c r="AI2245" t="s">
        <v>1254</v>
      </c>
      <c r="AJ2245" t="s">
        <v>1255</v>
      </c>
      <c r="AK2245" t="s">
        <v>14</v>
      </c>
      <c r="AL2245">
        <v>2007</v>
      </c>
      <c r="AM2245">
        <v>17</v>
      </c>
      <c r="AN2245" t="s">
        <v>29</v>
      </c>
      <c r="AO2245" t="s">
        <v>77</v>
      </c>
    </row>
    <row r="2246" spans="1:41" x14ac:dyDescent="0.25">
      <c r="A2246">
        <f>MAX(A$8:A2245)+1</f>
        <v>2238</v>
      </c>
      <c r="B2246" s="2">
        <f>T2246</f>
        <v>12403</v>
      </c>
      <c r="C2246" s="2">
        <f>S2246</f>
        <v>120</v>
      </c>
      <c r="D2246" s="2" t="str">
        <f>AO2246</f>
        <v>CAMP / CAT / JUV / CAT</v>
      </c>
      <c r="E2246" s="2">
        <f>U2246</f>
        <v>2</v>
      </c>
      <c r="F2246" s="2">
        <f>W2246</f>
        <v>2</v>
      </c>
      <c r="G2246" s="2">
        <f>X2246</f>
        <v>6</v>
      </c>
      <c r="H2246" s="2">
        <f>Y2246</f>
        <v>10</v>
      </c>
      <c r="I2246" s="3">
        <f>Z2246</f>
        <v>0</v>
      </c>
      <c r="J2246" s="3">
        <f>AA2246</f>
        <v>0</v>
      </c>
      <c r="K2246" s="3">
        <f>AB2246</f>
        <v>0</v>
      </c>
      <c r="L2246" s="3">
        <f>AC2246</f>
        <v>0</v>
      </c>
      <c r="M2246" s="3">
        <f>AD2246</f>
        <v>240</v>
      </c>
      <c r="N2246" s="3">
        <f>AE2246</f>
        <v>0</v>
      </c>
      <c r="O2246" s="3">
        <f>AF2246</f>
        <v>0</v>
      </c>
      <c r="P2246" s="3">
        <f>AG2246</f>
        <v>0</v>
      </c>
      <c r="Q2246" s="3">
        <f>AH2246</f>
        <v>0</v>
      </c>
      <c r="R2246" t="s">
        <v>4204</v>
      </c>
      <c r="S2246">
        <v>120</v>
      </c>
      <c r="T2246">
        <v>12403</v>
      </c>
      <c r="U2246">
        <v>2</v>
      </c>
      <c r="V2246" t="s">
        <v>4113</v>
      </c>
      <c r="W2246">
        <v>2</v>
      </c>
      <c r="X2246">
        <v>6</v>
      </c>
      <c r="Y2246">
        <v>10</v>
      </c>
      <c r="Z2246">
        <v>0</v>
      </c>
      <c r="AA2246">
        <v>0</v>
      </c>
      <c r="AB2246">
        <v>0</v>
      </c>
      <c r="AC2246">
        <v>0</v>
      </c>
      <c r="AD2246">
        <v>240</v>
      </c>
      <c r="AE2246">
        <v>0</v>
      </c>
      <c r="AF2246">
        <v>0</v>
      </c>
      <c r="AG2246">
        <v>0</v>
      </c>
      <c r="AH2246">
        <v>0</v>
      </c>
      <c r="AI2246" t="s">
        <v>1254</v>
      </c>
      <c r="AJ2246" t="s">
        <v>1255</v>
      </c>
      <c r="AK2246" t="s">
        <v>14</v>
      </c>
      <c r="AL2246">
        <v>2007</v>
      </c>
      <c r="AM2246">
        <v>17</v>
      </c>
      <c r="AN2246" t="s">
        <v>29</v>
      </c>
      <c r="AO2246" t="s">
        <v>31</v>
      </c>
    </row>
    <row r="2247" spans="1:41" x14ac:dyDescent="0.25">
      <c r="A2247">
        <f>MAX(A$8:A2246)+1</f>
        <v>2239</v>
      </c>
      <c r="B2247" s="2">
        <f>T2247</f>
        <v>12403</v>
      </c>
      <c r="C2247" s="2">
        <f>S2247</f>
        <v>31</v>
      </c>
      <c r="D2247" s="2" t="str">
        <f>AO2247</f>
        <v>OP / CAT2F / JUV A / CAT</v>
      </c>
      <c r="E2247" s="2">
        <f>U2247</f>
        <v>12</v>
      </c>
      <c r="F2247" s="2">
        <f>W2247</f>
        <v>1</v>
      </c>
      <c r="G2247" s="2">
        <f>X2247</f>
        <v>6</v>
      </c>
      <c r="H2247" s="2">
        <f>Y2247</f>
        <v>10</v>
      </c>
      <c r="I2247" s="3">
        <f>Z2247</f>
        <v>0</v>
      </c>
      <c r="J2247" s="3">
        <f>AA2247</f>
        <v>0</v>
      </c>
      <c r="K2247" s="3">
        <f>AB2247</f>
        <v>720</v>
      </c>
      <c r="L2247" s="3">
        <f>AC2247</f>
        <v>720</v>
      </c>
      <c r="M2247" s="3">
        <f>AD2247</f>
        <v>720</v>
      </c>
      <c r="N2247" s="3">
        <f>AE2247</f>
        <v>0</v>
      </c>
      <c r="O2247" s="3">
        <f>AF2247</f>
        <v>0</v>
      </c>
      <c r="P2247" s="3">
        <f>AG2247</f>
        <v>0</v>
      </c>
      <c r="Q2247" s="3">
        <f>AH2247</f>
        <v>0</v>
      </c>
      <c r="R2247" t="s">
        <v>4467</v>
      </c>
      <c r="S2247">
        <v>31</v>
      </c>
      <c r="T2247">
        <v>12403</v>
      </c>
      <c r="U2247">
        <v>12</v>
      </c>
      <c r="V2247" t="s">
        <v>4225</v>
      </c>
      <c r="W2247">
        <v>1</v>
      </c>
      <c r="X2247">
        <v>6</v>
      </c>
      <c r="Y2247">
        <v>10</v>
      </c>
      <c r="Z2247">
        <v>0</v>
      </c>
      <c r="AA2247">
        <v>0</v>
      </c>
      <c r="AB2247">
        <v>720</v>
      </c>
      <c r="AC2247">
        <v>720</v>
      </c>
      <c r="AD2247">
        <v>720</v>
      </c>
      <c r="AE2247">
        <v>0</v>
      </c>
      <c r="AF2247">
        <v>0</v>
      </c>
      <c r="AG2247">
        <v>0</v>
      </c>
      <c r="AH2247">
        <v>0</v>
      </c>
      <c r="AI2247" t="s">
        <v>1254</v>
      </c>
      <c r="AJ2247" t="s">
        <v>1255</v>
      </c>
      <c r="AK2247" t="s">
        <v>14</v>
      </c>
      <c r="AL2247">
        <v>2007</v>
      </c>
      <c r="AM2247">
        <v>17</v>
      </c>
      <c r="AN2247" t="s">
        <v>29</v>
      </c>
      <c r="AO2247" t="s">
        <v>34</v>
      </c>
    </row>
    <row r="2248" spans="1:41" x14ac:dyDescent="0.25">
      <c r="A2248">
        <f>MAX(A$8:A2247)+1</f>
        <v>2240</v>
      </c>
      <c r="B2248" s="2">
        <f>T2248</f>
        <v>12403</v>
      </c>
      <c r="C2248" s="2">
        <f>S2248</f>
        <v>48</v>
      </c>
      <c r="D2248" s="2" t="str">
        <f>AO2248</f>
        <v>OP / CAT3F / SEN B / CAT</v>
      </c>
      <c r="E2248" s="2">
        <f>U2248</f>
        <v>10</v>
      </c>
      <c r="F2248" s="2">
        <f>W2248</f>
        <v>0.5</v>
      </c>
      <c r="G2248" s="2">
        <f>X2248</f>
        <v>15</v>
      </c>
      <c r="H2248" s="2">
        <f>Y2248</f>
        <v>10</v>
      </c>
      <c r="I2248" s="3">
        <f>Z2248</f>
        <v>0</v>
      </c>
      <c r="J2248" s="3">
        <f>AA2248</f>
        <v>0</v>
      </c>
      <c r="K2248" s="3">
        <f>AB2248</f>
        <v>750</v>
      </c>
      <c r="L2248" s="3">
        <f>AC2248</f>
        <v>750</v>
      </c>
      <c r="M2248" s="3">
        <f>AD2248</f>
        <v>750</v>
      </c>
      <c r="N2248" s="3">
        <f>AE2248</f>
        <v>0</v>
      </c>
      <c r="O2248" s="3">
        <f>AF2248</f>
        <v>0</v>
      </c>
      <c r="P2248" s="3">
        <f>AG2248</f>
        <v>0</v>
      </c>
      <c r="Q2248" s="3">
        <f>AH2248</f>
        <v>0</v>
      </c>
      <c r="R2248" t="s">
        <v>4979</v>
      </c>
      <c r="S2248">
        <v>48</v>
      </c>
      <c r="T2248">
        <v>12403</v>
      </c>
      <c r="U2248">
        <v>10</v>
      </c>
      <c r="V2248" t="s">
        <v>4962</v>
      </c>
      <c r="W2248">
        <v>0.5</v>
      </c>
      <c r="X2248">
        <v>15</v>
      </c>
      <c r="Y2248">
        <v>10</v>
      </c>
      <c r="Z2248">
        <v>0</v>
      </c>
      <c r="AA2248">
        <v>0</v>
      </c>
      <c r="AB2248">
        <v>750</v>
      </c>
      <c r="AC2248">
        <v>750</v>
      </c>
      <c r="AD2248">
        <v>750</v>
      </c>
      <c r="AE2248">
        <v>0</v>
      </c>
      <c r="AF2248">
        <v>0</v>
      </c>
      <c r="AG2248">
        <v>0</v>
      </c>
      <c r="AH2248">
        <v>0</v>
      </c>
      <c r="AI2248" t="s">
        <v>1254</v>
      </c>
      <c r="AJ2248" t="s">
        <v>1255</v>
      </c>
      <c r="AK2248" t="s">
        <v>14</v>
      </c>
      <c r="AL2248">
        <v>2007</v>
      </c>
      <c r="AM2248">
        <v>17</v>
      </c>
      <c r="AN2248" t="s">
        <v>29</v>
      </c>
      <c r="AO2248" t="s">
        <v>35</v>
      </c>
    </row>
    <row r="2249" spans="1:41" x14ac:dyDescent="0.25">
      <c r="A2249">
        <f>MAX(A$8:A2248)+1</f>
        <v>2241</v>
      </c>
      <c r="B2249" s="2">
        <f>T2249</f>
        <v>12403</v>
      </c>
      <c r="C2249" s="2">
        <f>S2249</f>
        <v>60</v>
      </c>
      <c r="D2249" s="2" t="str">
        <f>AO2249</f>
        <v>OPC / BON3F / JUV / CAT</v>
      </c>
      <c r="E2249" s="2">
        <f>U2249</f>
        <v>5</v>
      </c>
      <c r="F2249" s="2">
        <f>W2249</f>
        <v>1</v>
      </c>
      <c r="G2249" s="2">
        <f>X2249</f>
        <v>6</v>
      </c>
      <c r="H2249" s="2">
        <f>Y2249</f>
        <v>10</v>
      </c>
      <c r="I2249" s="3">
        <f>Z2249</f>
        <v>0</v>
      </c>
      <c r="J2249" s="3">
        <f>AA2249</f>
        <v>0</v>
      </c>
      <c r="K2249" s="3">
        <f>AB2249</f>
        <v>0</v>
      </c>
      <c r="L2249" s="3">
        <f>AC2249</f>
        <v>0</v>
      </c>
      <c r="M2249" s="3">
        <f>AD2249</f>
        <v>300</v>
      </c>
      <c r="N2249" s="3">
        <f>AE2249</f>
        <v>0</v>
      </c>
      <c r="O2249" s="3">
        <f>AF2249</f>
        <v>0</v>
      </c>
      <c r="P2249" s="3">
        <f>AG2249</f>
        <v>0</v>
      </c>
      <c r="Q2249" s="3">
        <f>AH2249</f>
        <v>0</v>
      </c>
      <c r="R2249" t="s">
        <v>5234</v>
      </c>
      <c r="S2249">
        <v>60</v>
      </c>
      <c r="T2249">
        <v>12403</v>
      </c>
      <c r="U2249">
        <v>5</v>
      </c>
      <c r="V2249" t="s">
        <v>4962</v>
      </c>
      <c r="W2249">
        <v>1</v>
      </c>
      <c r="X2249">
        <v>6</v>
      </c>
      <c r="Y2249">
        <v>10</v>
      </c>
      <c r="Z2249">
        <v>0</v>
      </c>
      <c r="AA2249">
        <v>0</v>
      </c>
      <c r="AB2249">
        <v>0</v>
      </c>
      <c r="AC2249">
        <v>0</v>
      </c>
      <c r="AD2249">
        <v>300</v>
      </c>
      <c r="AE2249">
        <v>0</v>
      </c>
      <c r="AF2249">
        <v>0</v>
      </c>
      <c r="AG2249">
        <v>0</v>
      </c>
      <c r="AH2249">
        <v>0</v>
      </c>
      <c r="AI2249" t="s">
        <v>1254</v>
      </c>
      <c r="AJ2249" t="s">
        <v>1255</v>
      </c>
      <c r="AK2249" t="s">
        <v>14</v>
      </c>
      <c r="AL2249">
        <v>2007</v>
      </c>
      <c r="AM2249">
        <v>17</v>
      </c>
      <c r="AN2249" t="s">
        <v>29</v>
      </c>
      <c r="AO2249" t="s">
        <v>37</v>
      </c>
    </row>
    <row r="2250" spans="1:41" x14ac:dyDescent="0.25">
      <c r="A2250">
        <f>MAX(A$8:A2249)+1</f>
        <v>2242</v>
      </c>
      <c r="B2250" s="2">
        <f>T2250</f>
        <v>12467</v>
      </c>
      <c r="C2250" s="2">
        <f>S2250</f>
        <v>154</v>
      </c>
      <c r="D2250" s="2" t="str">
        <f>AO2250</f>
        <v>OP / CAT1F / JUV B / CAT</v>
      </c>
      <c r="E2250" s="2">
        <f>U2250</f>
        <v>4</v>
      </c>
      <c r="F2250" s="2">
        <f>W2250</f>
        <v>0.4</v>
      </c>
      <c r="G2250" s="2">
        <f>X2250</f>
        <v>6</v>
      </c>
      <c r="H2250" s="2">
        <f>Y2250</f>
        <v>10</v>
      </c>
      <c r="I2250" s="3">
        <f>Z2250</f>
        <v>0</v>
      </c>
      <c r="J2250" s="3">
        <f>AA2250</f>
        <v>0</v>
      </c>
      <c r="K2250" s="3">
        <f>AB2250</f>
        <v>96.000000000000014</v>
      </c>
      <c r="L2250" s="3">
        <f>AC2250</f>
        <v>96.000000000000014</v>
      </c>
      <c r="M2250" s="3">
        <f>AD2250</f>
        <v>96.000000000000014</v>
      </c>
      <c r="N2250" s="3">
        <f>AE2250</f>
        <v>0</v>
      </c>
      <c r="O2250" s="3">
        <f>AF2250</f>
        <v>0</v>
      </c>
      <c r="P2250" s="3">
        <f>AG2250</f>
        <v>0</v>
      </c>
      <c r="Q2250" s="3">
        <f>AH2250</f>
        <v>0</v>
      </c>
      <c r="R2250" t="s">
        <v>957</v>
      </c>
      <c r="S2250">
        <v>154</v>
      </c>
      <c r="T2250">
        <v>12467</v>
      </c>
      <c r="U2250">
        <v>4</v>
      </c>
      <c r="V2250" t="s">
        <v>22</v>
      </c>
      <c r="W2250">
        <v>0.4</v>
      </c>
      <c r="X2250">
        <v>6</v>
      </c>
      <c r="Y2250">
        <v>10</v>
      </c>
      <c r="Z2250">
        <v>0</v>
      </c>
      <c r="AA2250">
        <v>0</v>
      </c>
      <c r="AB2250">
        <v>96.000000000000014</v>
      </c>
      <c r="AC2250">
        <v>96.000000000000014</v>
      </c>
      <c r="AD2250">
        <v>96.000000000000014</v>
      </c>
      <c r="AE2250">
        <v>0</v>
      </c>
      <c r="AF2250">
        <v>0</v>
      </c>
      <c r="AG2250">
        <v>0</v>
      </c>
      <c r="AH2250">
        <v>0</v>
      </c>
      <c r="AI2250" t="s">
        <v>956</v>
      </c>
      <c r="AJ2250" t="s">
        <v>955</v>
      </c>
      <c r="AK2250" t="s">
        <v>14</v>
      </c>
      <c r="AL2250">
        <v>2006</v>
      </c>
      <c r="AM2250">
        <v>18</v>
      </c>
      <c r="AN2250" t="s">
        <v>21</v>
      </c>
      <c r="AO2250" t="s">
        <v>73</v>
      </c>
    </row>
    <row r="2251" spans="1:41" x14ac:dyDescent="0.25">
      <c r="A2251">
        <f>MAX(A$8:A2250)+1</f>
        <v>2243</v>
      </c>
      <c r="B2251" s="2">
        <f>T2251</f>
        <v>12467</v>
      </c>
      <c r="C2251" s="2">
        <f>S2251</f>
        <v>120</v>
      </c>
      <c r="D2251" s="2" t="str">
        <f>AO2251</f>
        <v>CAMP / CAT / JUV / CAT</v>
      </c>
      <c r="E2251" s="2">
        <f>U2251</f>
        <v>1</v>
      </c>
      <c r="F2251" s="2">
        <f>W2251</f>
        <v>2</v>
      </c>
      <c r="G2251" s="2">
        <f>X2251</f>
        <v>6</v>
      </c>
      <c r="H2251" s="2">
        <f>Y2251</f>
        <v>10</v>
      </c>
      <c r="I2251" s="3">
        <f>Z2251</f>
        <v>0</v>
      </c>
      <c r="J2251" s="3">
        <f>AA2251</f>
        <v>0</v>
      </c>
      <c r="K2251" s="3">
        <f>AB2251</f>
        <v>0</v>
      </c>
      <c r="L2251" s="3">
        <f>AC2251</f>
        <v>0</v>
      </c>
      <c r="M2251" s="3">
        <f>AD2251</f>
        <v>120</v>
      </c>
      <c r="N2251" s="3">
        <f>AE2251</f>
        <v>0</v>
      </c>
      <c r="O2251" s="3">
        <f>AF2251</f>
        <v>0</v>
      </c>
      <c r="P2251" s="3">
        <f>AG2251</f>
        <v>0</v>
      </c>
      <c r="Q2251" s="3">
        <f>AH2251</f>
        <v>0</v>
      </c>
      <c r="R2251" t="s">
        <v>2374</v>
      </c>
      <c r="S2251">
        <v>120</v>
      </c>
      <c r="T2251">
        <v>12467</v>
      </c>
      <c r="U2251">
        <v>1</v>
      </c>
      <c r="V2251" t="s">
        <v>4113</v>
      </c>
      <c r="W2251">
        <v>2</v>
      </c>
      <c r="X2251">
        <v>6</v>
      </c>
      <c r="Y2251">
        <v>10</v>
      </c>
      <c r="Z2251">
        <v>0</v>
      </c>
      <c r="AA2251">
        <v>0</v>
      </c>
      <c r="AB2251">
        <v>0</v>
      </c>
      <c r="AC2251">
        <v>0</v>
      </c>
      <c r="AD2251">
        <v>120</v>
      </c>
      <c r="AE2251">
        <v>0</v>
      </c>
      <c r="AF2251">
        <v>0</v>
      </c>
      <c r="AG2251">
        <v>0</v>
      </c>
      <c r="AH2251">
        <v>0</v>
      </c>
      <c r="AI2251" t="s">
        <v>956</v>
      </c>
      <c r="AJ2251" t="s">
        <v>955</v>
      </c>
      <c r="AK2251" t="s">
        <v>14</v>
      </c>
      <c r="AL2251">
        <v>2006</v>
      </c>
      <c r="AM2251">
        <v>18</v>
      </c>
      <c r="AN2251" t="s">
        <v>21</v>
      </c>
      <c r="AO2251" t="s">
        <v>31</v>
      </c>
    </row>
    <row r="2252" spans="1:41" x14ac:dyDescent="0.25">
      <c r="A2252">
        <f>MAX(A$8:A2251)+1</f>
        <v>2244</v>
      </c>
      <c r="B2252" s="2">
        <f>T2252</f>
        <v>12467</v>
      </c>
      <c r="C2252" s="2">
        <f>S2252</f>
        <v>156</v>
      </c>
      <c r="D2252" s="2" t="str">
        <f>AO2252</f>
        <v>OP / CAT2F / JUV B / CAT</v>
      </c>
      <c r="E2252" s="2">
        <f>U2252</f>
        <v>10</v>
      </c>
      <c r="F2252" s="2">
        <f>W2252</f>
        <v>0.4</v>
      </c>
      <c r="G2252" s="2">
        <f>X2252</f>
        <v>6</v>
      </c>
      <c r="H2252" s="2">
        <f>Y2252</f>
        <v>10</v>
      </c>
      <c r="I2252" s="3">
        <f>Z2252</f>
        <v>0</v>
      </c>
      <c r="J2252" s="3">
        <f>AA2252</f>
        <v>0</v>
      </c>
      <c r="K2252" s="3">
        <f>AB2252</f>
        <v>240</v>
      </c>
      <c r="L2252" s="3">
        <f>AC2252</f>
        <v>240</v>
      </c>
      <c r="M2252" s="3">
        <f>AD2252</f>
        <v>240</v>
      </c>
      <c r="N2252" s="3">
        <f>AE2252</f>
        <v>0</v>
      </c>
      <c r="O2252" s="3">
        <f>AF2252</f>
        <v>0</v>
      </c>
      <c r="P2252" s="3">
        <f>AG2252</f>
        <v>0</v>
      </c>
      <c r="Q2252" s="3">
        <f>AH2252</f>
        <v>0</v>
      </c>
      <c r="R2252" t="s">
        <v>2067</v>
      </c>
      <c r="S2252">
        <v>156</v>
      </c>
      <c r="T2252">
        <v>12467</v>
      </c>
      <c r="U2252">
        <v>10</v>
      </c>
      <c r="V2252" t="s">
        <v>4225</v>
      </c>
      <c r="W2252">
        <v>0.4</v>
      </c>
      <c r="X2252">
        <v>6</v>
      </c>
      <c r="Y2252">
        <v>10</v>
      </c>
      <c r="Z2252">
        <v>0</v>
      </c>
      <c r="AA2252">
        <v>0</v>
      </c>
      <c r="AB2252">
        <v>240</v>
      </c>
      <c r="AC2252">
        <v>240</v>
      </c>
      <c r="AD2252">
        <v>240</v>
      </c>
      <c r="AE2252">
        <v>0</v>
      </c>
      <c r="AF2252">
        <v>0</v>
      </c>
      <c r="AG2252">
        <v>0</v>
      </c>
      <c r="AH2252">
        <v>0</v>
      </c>
      <c r="AI2252" t="s">
        <v>956</v>
      </c>
      <c r="AJ2252" t="s">
        <v>955</v>
      </c>
      <c r="AK2252" t="s">
        <v>14</v>
      </c>
      <c r="AL2252">
        <v>2006</v>
      </c>
      <c r="AM2252">
        <v>18</v>
      </c>
      <c r="AN2252" t="s">
        <v>21</v>
      </c>
      <c r="AO2252" t="s">
        <v>72</v>
      </c>
    </row>
    <row r="2253" spans="1:41" x14ac:dyDescent="0.25">
      <c r="A2253">
        <f>MAX(A$8:A2252)+1</f>
        <v>2245</v>
      </c>
      <c r="B2253" s="2">
        <f>T2253</f>
        <v>12467</v>
      </c>
      <c r="C2253" s="2">
        <f>S2253</f>
        <v>158</v>
      </c>
      <c r="D2253" s="2" t="str">
        <f>AO2253</f>
        <v>OP / CAT3F / JUV B / CAT</v>
      </c>
      <c r="E2253" s="2">
        <f>U2253</f>
        <v>9</v>
      </c>
      <c r="F2253" s="2">
        <f>W2253</f>
        <v>0.4</v>
      </c>
      <c r="G2253" s="2">
        <f>X2253</f>
        <v>6</v>
      </c>
      <c r="H2253" s="2">
        <f>Y2253</f>
        <v>10</v>
      </c>
      <c r="I2253" s="3">
        <f>Z2253</f>
        <v>0</v>
      </c>
      <c r="J2253" s="3">
        <f>AA2253</f>
        <v>0</v>
      </c>
      <c r="K2253" s="3">
        <f>AB2253</f>
        <v>216</v>
      </c>
      <c r="L2253" s="3">
        <f>AC2253</f>
        <v>216</v>
      </c>
      <c r="M2253" s="3">
        <f>AD2253</f>
        <v>216</v>
      </c>
      <c r="N2253" s="3">
        <f>AE2253</f>
        <v>0</v>
      </c>
      <c r="O2253" s="3">
        <f>AF2253</f>
        <v>0</v>
      </c>
      <c r="P2253" s="3">
        <f>AG2253</f>
        <v>0</v>
      </c>
      <c r="Q2253" s="3">
        <f>AH2253</f>
        <v>0</v>
      </c>
      <c r="R2253" t="s">
        <v>5035</v>
      </c>
      <c r="S2253">
        <v>158</v>
      </c>
      <c r="T2253">
        <v>12467</v>
      </c>
      <c r="U2253">
        <v>9</v>
      </c>
      <c r="V2253" t="s">
        <v>4962</v>
      </c>
      <c r="W2253">
        <v>0.4</v>
      </c>
      <c r="X2253">
        <v>6</v>
      </c>
      <c r="Y2253">
        <v>10</v>
      </c>
      <c r="Z2253">
        <v>0</v>
      </c>
      <c r="AA2253">
        <v>0</v>
      </c>
      <c r="AB2253">
        <v>216</v>
      </c>
      <c r="AC2253">
        <v>216</v>
      </c>
      <c r="AD2253">
        <v>216</v>
      </c>
      <c r="AE2253">
        <v>0</v>
      </c>
      <c r="AF2253">
        <v>0</v>
      </c>
      <c r="AG2253">
        <v>0</v>
      </c>
      <c r="AH2253">
        <v>0</v>
      </c>
      <c r="AI2253" t="s">
        <v>956</v>
      </c>
      <c r="AJ2253" t="s">
        <v>955</v>
      </c>
      <c r="AK2253" t="s">
        <v>14</v>
      </c>
      <c r="AL2253">
        <v>2006</v>
      </c>
      <c r="AM2253">
        <v>18</v>
      </c>
      <c r="AN2253" t="s">
        <v>21</v>
      </c>
      <c r="AO2253" t="s">
        <v>5027</v>
      </c>
    </row>
    <row r="2254" spans="1:41" x14ac:dyDescent="0.25">
      <c r="A2254">
        <f>MAX(A$8:A2253)+1</f>
        <v>2246</v>
      </c>
      <c r="B2254" s="2">
        <f>T2254</f>
        <v>12469</v>
      </c>
      <c r="C2254" s="2">
        <f>S2254</f>
        <v>3</v>
      </c>
      <c r="D2254" s="2" t="str">
        <f>AO2254</f>
        <v>LLIGUES ESTATALS /  /  / EST</v>
      </c>
      <c r="E2254" s="2">
        <f>U2254</f>
        <v>128</v>
      </c>
      <c r="F2254" s="2">
        <f>W2254</f>
        <v>1</v>
      </c>
      <c r="G2254" s="2">
        <f>X2254</f>
        <v>1</v>
      </c>
      <c r="H2254" s="2">
        <f>Y2254</f>
        <v>1</v>
      </c>
      <c r="I2254" s="3">
        <f>Z2254</f>
        <v>0</v>
      </c>
      <c r="J2254" s="3">
        <f>AA2254</f>
        <v>0</v>
      </c>
      <c r="K2254" s="3">
        <f>AB2254</f>
        <v>128</v>
      </c>
      <c r="L2254" s="3">
        <f>AC2254</f>
        <v>0</v>
      </c>
      <c r="M2254" s="3">
        <f>AD2254</f>
        <v>0</v>
      </c>
      <c r="N2254" s="3">
        <f>AE2254</f>
        <v>0</v>
      </c>
      <c r="O2254" s="3">
        <f>AF2254</f>
        <v>0</v>
      </c>
      <c r="P2254" s="3">
        <f>AG2254</f>
        <v>0</v>
      </c>
      <c r="Q2254" s="3">
        <f>AH2254</f>
        <v>0</v>
      </c>
      <c r="R2254" t="s">
        <v>3007</v>
      </c>
      <c r="S2254">
        <v>3</v>
      </c>
      <c r="T2254">
        <v>12469</v>
      </c>
      <c r="U2254">
        <v>128</v>
      </c>
      <c r="V2254" t="s">
        <v>11</v>
      </c>
      <c r="W2254">
        <v>1</v>
      </c>
      <c r="X2254">
        <v>1</v>
      </c>
      <c r="Y2254">
        <v>1</v>
      </c>
      <c r="Z2254">
        <v>0</v>
      </c>
      <c r="AA2254">
        <v>0</v>
      </c>
      <c r="AB2254">
        <v>128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 t="s">
        <v>3251</v>
      </c>
      <c r="AJ2254" t="s">
        <v>1115</v>
      </c>
      <c r="AK2254" t="s">
        <v>14</v>
      </c>
      <c r="AL2254">
        <v>2005</v>
      </c>
      <c r="AM2254">
        <v>19</v>
      </c>
      <c r="AN2254" t="s">
        <v>131</v>
      </c>
      <c r="AO2254" t="s">
        <v>1693</v>
      </c>
    </row>
    <row r="2255" spans="1:41" x14ac:dyDescent="0.25">
      <c r="A2255">
        <f>MAX(A$8:A2254)+1</f>
        <v>2247</v>
      </c>
      <c r="B2255" s="2">
        <f>T2255</f>
        <v>12483</v>
      </c>
      <c r="C2255" s="2">
        <f>S2255</f>
        <v>3</v>
      </c>
      <c r="D2255" s="2" t="str">
        <f>AO2255</f>
        <v>LLIGUES ESTATALS /  /  / EST</v>
      </c>
      <c r="E2255" s="2">
        <f>U2255</f>
        <v>191</v>
      </c>
      <c r="F2255" s="2">
        <f>W2255</f>
        <v>1</v>
      </c>
      <c r="G2255" s="2">
        <f>X2255</f>
        <v>1</v>
      </c>
      <c r="H2255" s="2">
        <f>Y2255</f>
        <v>1</v>
      </c>
      <c r="I2255" s="3">
        <f>Z2255</f>
        <v>0</v>
      </c>
      <c r="J2255" s="3">
        <f>AA2255</f>
        <v>0</v>
      </c>
      <c r="K2255" s="3">
        <f>AB2255</f>
        <v>191</v>
      </c>
      <c r="L2255" s="3">
        <f>AC2255</f>
        <v>0</v>
      </c>
      <c r="M2255" s="3">
        <f>AD2255</f>
        <v>0</v>
      </c>
      <c r="N2255" s="3">
        <f>AE2255</f>
        <v>0</v>
      </c>
      <c r="O2255" s="3">
        <f>AF2255</f>
        <v>0</v>
      </c>
      <c r="P2255" s="3">
        <f>AG2255</f>
        <v>0</v>
      </c>
      <c r="Q2255" s="3">
        <f>AH2255</f>
        <v>0</v>
      </c>
      <c r="R2255" t="s">
        <v>1879</v>
      </c>
      <c r="S2255">
        <v>3</v>
      </c>
      <c r="T2255">
        <v>12483</v>
      </c>
      <c r="U2255">
        <v>191</v>
      </c>
      <c r="V2255" t="s">
        <v>11</v>
      </c>
      <c r="W2255">
        <v>1</v>
      </c>
      <c r="X2255">
        <v>1</v>
      </c>
      <c r="Y2255">
        <v>1</v>
      </c>
      <c r="Z2255">
        <v>0</v>
      </c>
      <c r="AA2255">
        <v>0</v>
      </c>
      <c r="AB2255">
        <v>191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 t="s">
        <v>874</v>
      </c>
      <c r="AJ2255" t="s">
        <v>864</v>
      </c>
      <c r="AK2255" t="s">
        <v>14</v>
      </c>
      <c r="AL2255">
        <v>2006</v>
      </c>
      <c r="AM2255">
        <v>18</v>
      </c>
      <c r="AN2255" t="s">
        <v>21</v>
      </c>
      <c r="AO2255" t="s">
        <v>1693</v>
      </c>
    </row>
    <row r="2256" spans="1:41" x14ac:dyDescent="0.25">
      <c r="A2256">
        <f>MAX(A$8:A2255)+1</f>
        <v>2248</v>
      </c>
      <c r="B2256" s="2">
        <f>T2256</f>
        <v>12483</v>
      </c>
      <c r="C2256" s="2">
        <f>S2256</f>
        <v>156</v>
      </c>
      <c r="D2256" s="2" t="str">
        <f>AO2256</f>
        <v>OP / CAT2F / JUV B / CAT</v>
      </c>
      <c r="E2256" s="2">
        <f>U2256</f>
        <v>16</v>
      </c>
      <c r="F2256" s="2">
        <f>W2256</f>
        <v>0.4</v>
      </c>
      <c r="G2256" s="2">
        <f>X2256</f>
        <v>6</v>
      </c>
      <c r="H2256" s="2">
        <f>Y2256</f>
        <v>10</v>
      </c>
      <c r="I2256" s="3">
        <f>Z2256</f>
        <v>0</v>
      </c>
      <c r="J2256" s="3">
        <f>AA2256</f>
        <v>0</v>
      </c>
      <c r="K2256" s="3">
        <f>AB2256</f>
        <v>384.00000000000006</v>
      </c>
      <c r="L2256" s="3">
        <f>AC2256</f>
        <v>384.00000000000006</v>
      </c>
      <c r="M2256" s="3">
        <f>AD2256</f>
        <v>384.00000000000006</v>
      </c>
      <c r="N2256" s="3">
        <f>AE2256</f>
        <v>0</v>
      </c>
      <c r="O2256" s="3">
        <f>AF2256</f>
        <v>0</v>
      </c>
      <c r="P2256" s="3">
        <f>AG2256</f>
        <v>0</v>
      </c>
      <c r="Q2256" s="3">
        <f>AH2256</f>
        <v>0</v>
      </c>
      <c r="R2256" t="s">
        <v>2065</v>
      </c>
      <c r="S2256">
        <v>156</v>
      </c>
      <c r="T2256">
        <v>12483</v>
      </c>
      <c r="U2256">
        <v>16</v>
      </c>
      <c r="V2256" t="s">
        <v>4225</v>
      </c>
      <c r="W2256">
        <v>0.4</v>
      </c>
      <c r="X2256">
        <v>6</v>
      </c>
      <c r="Y2256">
        <v>10</v>
      </c>
      <c r="Z2256">
        <v>0</v>
      </c>
      <c r="AA2256">
        <v>0</v>
      </c>
      <c r="AB2256">
        <v>384.00000000000006</v>
      </c>
      <c r="AC2256">
        <v>384.00000000000006</v>
      </c>
      <c r="AD2256">
        <v>384.00000000000006</v>
      </c>
      <c r="AE2256">
        <v>0</v>
      </c>
      <c r="AF2256">
        <v>0</v>
      </c>
      <c r="AG2256">
        <v>0</v>
      </c>
      <c r="AH2256">
        <v>0</v>
      </c>
      <c r="AI2256" t="s">
        <v>874</v>
      </c>
      <c r="AJ2256" t="s">
        <v>864</v>
      </c>
      <c r="AK2256" t="s">
        <v>14</v>
      </c>
      <c r="AL2256">
        <v>2006</v>
      </c>
      <c r="AM2256">
        <v>18</v>
      </c>
      <c r="AN2256" t="s">
        <v>21</v>
      </c>
      <c r="AO2256" t="s">
        <v>72</v>
      </c>
    </row>
    <row r="2257" spans="1:41" x14ac:dyDescent="0.25">
      <c r="A2257">
        <f>MAX(A$8:A2256)+1</f>
        <v>2249</v>
      </c>
      <c r="B2257" s="2">
        <f>T2257</f>
        <v>12483</v>
      </c>
      <c r="C2257" s="2">
        <f>S2257</f>
        <v>50</v>
      </c>
      <c r="D2257" s="2" t="str">
        <f>AO2257</f>
        <v>OP / CAT3F / JUV A / CAT</v>
      </c>
      <c r="E2257" s="2">
        <f>U2257</f>
        <v>6.5</v>
      </c>
      <c r="F2257" s="2">
        <f>W2257</f>
        <v>1</v>
      </c>
      <c r="G2257" s="2">
        <f>X2257</f>
        <v>6</v>
      </c>
      <c r="H2257" s="2">
        <f>Y2257</f>
        <v>10</v>
      </c>
      <c r="I2257" s="3">
        <f>Z2257</f>
        <v>0</v>
      </c>
      <c r="J2257" s="3">
        <f>AA2257</f>
        <v>0</v>
      </c>
      <c r="K2257" s="3">
        <f>AB2257</f>
        <v>390</v>
      </c>
      <c r="L2257" s="3">
        <f>AC2257</f>
        <v>390</v>
      </c>
      <c r="M2257" s="3">
        <f>AD2257</f>
        <v>390</v>
      </c>
      <c r="N2257" s="3">
        <f>AE2257</f>
        <v>0</v>
      </c>
      <c r="O2257" s="3">
        <f>AF2257</f>
        <v>0</v>
      </c>
      <c r="P2257" s="3">
        <f>AG2257</f>
        <v>0</v>
      </c>
      <c r="Q2257" s="3">
        <f>AH2257</f>
        <v>0</v>
      </c>
      <c r="R2257" t="s">
        <v>2503</v>
      </c>
      <c r="S2257">
        <v>50</v>
      </c>
      <c r="T2257">
        <v>12483</v>
      </c>
      <c r="U2257">
        <v>6.5</v>
      </c>
      <c r="V2257" t="s">
        <v>4962</v>
      </c>
      <c r="W2257">
        <v>1</v>
      </c>
      <c r="X2257">
        <v>6</v>
      </c>
      <c r="Y2257">
        <v>10</v>
      </c>
      <c r="Z2257">
        <v>0</v>
      </c>
      <c r="AA2257">
        <v>0</v>
      </c>
      <c r="AB2257">
        <v>390</v>
      </c>
      <c r="AC2257">
        <v>390</v>
      </c>
      <c r="AD2257">
        <v>390</v>
      </c>
      <c r="AE2257">
        <v>0</v>
      </c>
      <c r="AF2257">
        <v>0</v>
      </c>
      <c r="AG2257">
        <v>0</v>
      </c>
      <c r="AH2257">
        <v>0</v>
      </c>
      <c r="AI2257" t="s">
        <v>874</v>
      </c>
      <c r="AJ2257" t="s">
        <v>864</v>
      </c>
      <c r="AK2257" t="s">
        <v>14</v>
      </c>
      <c r="AL2257">
        <v>2006</v>
      </c>
      <c r="AM2257">
        <v>18</v>
      </c>
      <c r="AN2257" t="s">
        <v>21</v>
      </c>
      <c r="AO2257" t="s">
        <v>98</v>
      </c>
    </row>
    <row r="2258" spans="1:41" x14ac:dyDescent="0.25">
      <c r="A2258">
        <f>MAX(A$8:A2257)+1</f>
        <v>2250</v>
      </c>
      <c r="B2258" s="2">
        <f>T2258</f>
        <v>12518</v>
      </c>
      <c r="C2258" s="2">
        <f>S2258</f>
        <v>130</v>
      </c>
      <c r="D2258" s="2" t="str">
        <f>AO2258</f>
        <v>CAMP / ESP / ABS / EST</v>
      </c>
      <c r="E2258" s="2">
        <f>U2258</f>
        <v>2</v>
      </c>
      <c r="F2258" s="2">
        <f>W2258</f>
        <v>4</v>
      </c>
      <c r="G2258" s="2">
        <f>X2258</f>
        <v>15</v>
      </c>
      <c r="H2258" s="2">
        <f>Y2258</f>
        <v>10</v>
      </c>
      <c r="I2258" s="3">
        <f>Z2258</f>
        <v>0</v>
      </c>
      <c r="J2258" s="3">
        <f>AA2258</f>
        <v>0</v>
      </c>
      <c r="K2258" s="3">
        <f>AB2258</f>
        <v>1200</v>
      </c>
      <c r="L2258" s="3">
        <f>AC2258</f>
        <v>1200</v>
      </c>
      <c r="M2258" s="3">
        <f>AD2258</f>
        <v>1200</v>
      </c>
      <c r="N2258" s="3">
        <f>AE2258</f>
        <v>1200</v>
      </c>
      <c r="O2258" s="3">
        <f>AF2258</f>
        <v>1200</v>
      </c>
      <c r="P2258" s="3">
        <f>AG2258</f>
        <v>0</v>
      </c>
      <c r="Q2258" s="3">
        <f>AH2258</f>
        <v>0</v>
      </c>
      <c r="R2258" t="s">
        <v>2239</v>
      </c>
      <c r="S2258">
        <v>130</v>
      </c>
      <c r="T2258">
        <v>12518</v>
      </c>
      <c r="U2258">
        <v>2</v>
      </c>
      <c r="V2258" t="s">
        <v>11</v>
      </c>
      <c r="W2258">
        <v>4</v>
      </c>
      <c r="X2258">
        <v>15</v>
      </c>
      <c r="Y2258">
        <v>10</v>
      </c>
      <c r="Z2258">
        <v>0</v>
      </c>
      <c r="AA2258">
        <v>0</v>
      </c>
      <c r="AB2258">
        <v>1200</v>
      </c>
      <c r="AC2258">
        <v>1200</v>
      </c>
      <c r="AD2258">
        <v>1200</v>
      </c>
      <c r="AE2258">
        <v>1200</v>
      </c>
      <c r="AF2258">
        <v>1200</v>
      </c>
      <c r="AG2258">
        <v>0</v>
      </c>
      <c r="AH2258">
        <v>0</v>
      </c>
      <c r="AI2258" t="s">
        <v>831</v>
      </c>
      <c r="AJ2258" t="s">
        <v>797</v>
      </c>
      <c r="AK2258" t="s">
        <v>28</v>
      </c>
      <c r="AL2258">
        <v>2010</v>
      </c>
      <c r="AM2258">
        <v>14</v>
      </c>
      <c r="AN2258" t="s">
        <v>59</v>
      </c>
      <c r="AO2258" t="s">
        <v>78</v>
      </c>
    </row>
    <row r="2259" spans="1:41" x14ac:dyDescent="0.25">
      <c r="A2259">
        <f>MAX(A$8:A2258)+1</f>
        <v>2251</v>
      </c>
      <c r="B2259" s="2">
        <f>T2259</f>
        <v>12518</v>
      </c>
      <c r="C2259" s="2">
        <f>S2259</f>
        <v>65</v>
      </c>
      <c r="D2259" s="2" t="str">
        <f>AO2259</f>
        <v>TOP / CAT / JUV / CAT</v>
      </c>
      <c r="E2259" s="2">
        <f>U2259</f>
        <v>20</v>
      </c>
      <c r="F2259" s="2">
        <f>W2259</f>
        <v>2</v>
      </c>
      <c r="G2259" s="2">
        <f>X2259</f>
        <v>6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0</v>
      </c>
      <c r="L2259" s="3">
        <f>AC2259</f>
        <v>0</v>
      </c>
      <c r="M2259" s="3">
        <f>AD2259</f>
        <v>2400</v>
      </c>
      <c r="N2259" s="3">
        <f>AE2259</f>
        <v>2400</v>
      </c>
      <c r="O2259" s="3">
        <f>AF2259</f>
        <v>0</v>
      </c>
      <c r="P2259" s="3">
        <f>AG2259</f>
        <v>0</v>
      </c>
      <c r="Q2259" s="3">
        <f>AH2259</f>
        <v>0</v>
      </c>
      <c r="R2259" t="s">
        <v>2636</v>
      </c>
      <c r="S2259">
        <v>65</v>
      </c>
      <c r="T2259">
        <v>12518</v>
      </c>
      <c r="U2259">
        <v>20</v>
      </c>
      <c r="V2259" t="s">
        <v>11</v>
      </c>
      <c r="W2259">
        <v>2</v>
      </c>
      <c r="X2259">
        <v>6</v>
      </c>
      <c r="Y2259">
        <v>10</v>
      </c>
      <c r="Z2259">
        <v>0</v>
      </c>
      <c r="AA2259">
        <v>0</v>
      </c>
      <c r="AB2259">
        <v>0</v>
      </c>
      <c r="AC2259">
        <v>0</v>
      </c>
      <c r="AD2259">
        <v>2400</v>
      </c>
      <c r="AE2259">
        <v>2400</v>
      </c>
      <c r="AF2259">
        <v>0</v>
      </c>
      <c r="AG2259">
        <v>0</v>
      </c>
      <c r="AH2259">
        <v>0</v>
      </c>
      <c r="AI2259" t="s">
        <v>831</v>
      </c>
      <c r="AJ2259" t="s">
        <v>797</v>
      </c>
      <c r="AK2259" t="s">
        <v>28</v>
      </c>
      <c r="AL2259">
        <v>2010</v>
      </c>
      <c r="AM2259">
        <v>14</v>
      </c>
      <c r="AN2259" t="s">
        <v>59</v>
      </c>
      <c r="AO2259" t="s">
        <v>38</v>
      </c>
    </row>
    <row r="2260" spans="1:41" x14ac:dyDescent="0.25">
      <c r="A2260">
        <f>MAX(A$8:A2259)+1</f>
        <v>2252</v>
      </c>
      <c r="B2260" s="2">
        <f>T2260</f>
        <v>12518</v>
      </c>
      <c r="C2260" s="2">
        <f>S2260</f>
        <v>133</v>
      </c>
      <c r="D2260" s="2" t="str">
        <f>AO2260</f>
        <v>CAMP / ESP / INF / EST</v>
      </c>
      <c r="E2260" s="2">
        <f>U2260</f>
        <v>12</v>
      </c>
      <c r="F2260" s="2">
        <f>W2260</f>
        <v>4</v>
      </c>
      <c r="G2260" s="2">
        <f>X2260</f>
        <v>2</v>
      </c>
      <c r="H2260" s="2">
        <f>Y2260</f>
        <v>10</v>
      </c>
      <c r="I2260" s="3">
        <f>Z2260</f>
        <v>0</v>
      </c>
      <c r="J2260" s="3">
        <f>AA2260</f>
        <v>0</v>
      </c>
      <c r="K2260" s="3">
        <f>AB2260</f>
        <v>0</v>
      </c>
      <c r="L2260" s="3">
        <f>AC2260</f>
        <v>0</v>
      </c>
      <c r="M2260" s="3">
        <f>AD2260</f>
        <v>0</v>
      </c>
      <c r="N2260" s="3">
        <f>AE2260</f>
        <v>0</v>
      </c>
      <c r="O2260" s="3">
        <f>AF2260</f>
        <v>960</v>
      </c>
      <c r="P2260" s="3">
        <f>AG2260</f>
        <v>0</v>
      </c>
      <c r="Q2260" s="3">
        <f>AH2260</f>
        <v>0</v>
      </c>
      <c r="R2260" t="s">
        <v>833</v>
      </c>
      <c r="S2260">
        <v>133</v>
      </c>
      <c r="T2260">
        <v>12518</v>
      </c>
      <c r="U2260">
        <v>12</v>
      </c>
      <c r="V2260" t="s">
        <v>11</v>
      </c>
      <c r="W2260">
        <v>4</v>
      </c>
      <c r="X2260">
        <v>2</v>
      </c>
      <c r="Y2260">
        <v>10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960</v>
      </c>
      <c r="AG2260">
        <v>0</v>
      </c>
      <c r="AH2260">
        <v>0</v>
      </c>
      <c r="AI2260" t="s">
        <v>831</v>
      </c>
      <c r="AJ2260" t="s">
        <v>797</v>
      </c>
      <c r="AK2260" t="s">
        <v>28</v>
      </c>
      <c r="AL2260">
        <v>2010</v>
      </c>
      <c r="AM2260">
        <v>14</v>
      </c>
      <c r="AN2260" t="s">
        <v>59</v>
      </c>
      <c r="AO2260" t="s">
        <v>184</v>
      </c>
    </row>
    <row r="2261" spans="1:41" x14ac:dyDescent="0.25">
      <c r="A2261">
        <f>MAX(A$8:A2260)+1</f>
        <v>2253</v>
      </c>
      <c r="B2261" s="2">
        <f>T2261</f>
        <v>12518</v>
      </c>
      <c r="C2261" s="2">
        <f>S2261</f>
        <v>3</v>
      </c>
      <c r="D2261" s="2" t="str">
        <f>AO2261</f>
        <v>LLIGUES ESTATALS /  /  / EST</v>
      </c>
      <c r="E2261" s="2">
        <f>U2261</f>
        <v>2100</v>
      </c>
      <c r="F2261" s="2">
        <f>W2261</f>
        <v>1</v>
      </c>
      <c r="G2261" s="2">
        <f>X2261</f>
        <v>1</v>
      </c>
      <c r="H2261" s="2">
        <f>Y2261</f>
        <v>1</v>
      </c>
      <c r="I2261" s="3">
        <f>Z2261</f>
        <v>0</v>
      </c>
      <c r="J2261" s="3">
        <f>AA2261</f>
        <v>0</v>
      </c>
      <c r="K2261" s="3">
        <f>AB2261</f>
        <v>2100</v>
      </c>
      <c r="L2261" s="3">
        <f>AC2261</f>
        <v>0</v>
      </c>
      <c r="M2261" s="3">
        <f>AD2261</f>
        <v>0</v>
      </c>
      <c r="N2261" s="3">
        <f>AE2261</f>
        <v>0</v>
      </c>
      <c r="O2261" s="3">
        <f>AF2261</f>
        <v>0</v>
      </c>
      <c r="P2261" s="3">
        <f>AG2261</f>
        <v>0</v>
      </c>
      <c r="Q2261" s="3">
        <f>AH2261</f>
        <v>0</v>
      </c>
      <c r="R2261" t="s">
        <v>1895</v>
      </c>
      <c r="S2261">
        <v>3</v>
      </c>
      <c r="T2261">
        <v>12518</v>
      </c>
      <c r="U2261">
        <v>2100</v>
      </c>
      <c r="V2261" t="s">
        <v>11</v>
      </c>
      <c r="W2261">
        <v>1</v>
      </c>
      <c r="X2261">
        <v>1</v>
      </c>
      <c r="Y2261">
        <v>1</v>
      </c>
      <c r="Z2261">
        <v>0</v>
      </c>
      <c r="AA2261">
        <v>0</v>
      </c>
      <c r="AB2261">
        <v>2100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 t="s">
        <v>831</v>
      </c>
      <c r="AJ2261" t="s">
        <v>797</v>
      </c>
      <c r="AK2261" t="s">
        <v>28</v>
      </c>
      <c r="AL2261">
        <v>2010</v>
      </c>
      <c r="AM2261">
        <v>14</v>
      </c>
      <c r="AN2261" t="s">
        <v>59</v>
      </c>
      <c r="AO2261" t="s">
        <v>1693</v>
      </c>
    </row>
    <row r="2262" spans="1:41" x14ac:dyDescent="0.25">
      <c r="A2262">
        <f>MAX(A$8:A2261)+1</f>
        <v>2254</v>
      </c>
      <c r="B2262" s="2">
        <f>T2262</f>
        <v>12518</v>
      </c>
      <c r="C2262" s="2">
        <f>S2262</f>
        <v>2</v>
      </c>
      <c r="D2262" s="2" t="str">
        <f>AO2262</f>
        <v>RQ / RFETM / ABS / EST</v>
      </c>
      <c r="E2262" s="2">
        <f>U2262</f>
        <v>1330.5</v>
      </c>
      <c r="F2262" s="2">
        <f>W2262</f>
        <v>0.1</v>
      </c>
      <c r="G2262" s="2">
        <f>X2262</f>
        <v>1</v>
      </c>
      <c r="H2262" s="2">
        <f>Y2262</f>
        <v>10</v>
      </c>
      <c r="I2262" s="3">
        <f>Z2262</f>
        <v>0</v>
      </c>
      <c r="J2262" s="3">
        <f>AA2262</f>
        <v>0</v>
      </c>
      <c r="K2262" s="3">
        <f>AB2262</f>
        <v>1330.5</v>
      </c>
      <c r="L2262" s="3">
        <f>AC2262</f>
        <v>0</v>
      </c>
      <c r="M2262" s="3">
        <f>AD2262</f>
        <v>0</v>
      </c>
      <c r="N2262" s="3">
        <f>AE2262</f>
        <v>0</v>
      </c>
      <c r="O2262" s="3">
        <f>AF2262</f>
        <v>0</v>
      </c>
      <c r="P2262" s="3">
        <f>AG2262</f>
        <v>0</v>
      </c>
      <c r="Q2262" s="3">
        <f>AH2262</f>
        <v>0</v>
      </c>
      <c r="R2262" t="s">
        <v>834</v>
      </c>
      <c r="S2262">
        <v>2</v>
      </c>
      <c r="T2262">
        <v>12518</v>
      </c>
      <c r="U2262">
        <v>1330.5</v>
      </c>
      <c r="V2262" t="s">
        <v>11</v>
      </c>
      <c r="W2262">
        <v>0.1</v>
      </c>
      <c r="X2262">
        <v>1</v>
      </c>
      <c r="Y2262">
        <v>10</v>
      </c>
      <c r="Z2262">
        <v>0</v>
      </c>
      <c r="AA2262">
        <v>0</v>
      </c>
      <c r="AB2262">
        <v>1330.5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 t="s">
        <v>831</v>
      </c>
      <c r="AJ2262" t="s">
        <v>797</v>
      </c>
      <c r="AK2262" t="s">
        <v>28</v>
      </c>
      <c r="AL2262">
        <v>2010</v>
      </c>
      <c r="AM2262">
        <v>14</v>
      </c>
      <c r="AN2262" t="s">
        <v>59</v>
      </c>
      <c r="AO2262" t="s">
        <v>16</v>
      </c>
    </row>
    <row r="2263" spans="1:41" x14ac:dyDescent="0.25">
      <c r="A2263">
        <f>MAX(A$8:A2262)+1</f>
        <v>2255</v>
      </c>
      <c r="B2263" s="2">
        <f>T2263</f>
        <v>12518</v>
      </c>
      <c r="C2263" s="2">
        <f>S2263</f>
        <v>5</v>
      </c>
      <c r="D2263" s="2" t="str">
        <f>AO2263</f>
        <v>OP / VIC / ABS / EST</v>
      </c>
      <c r="E2263" s="2">
        <f>U2263</f>
        <v>8</v>
      </c>
      <c r="F2263" s="2">
        <f>W2263</f>
        <v>1</v>
      </c>
      <c r="G2263" s="2">
        <f>X2263</f>
        <v>15</v>
      </c>
      <c r="H2263" s="2">
        <f>Y2263</f>
        <v>10</v>
      </c>
      <c r="I2263" s="3">
        <f>Z2263</f>
        <v>0</v>
      </c>
      <c r="J2263" s="3">
        <f>AA2263</f>
        <v>0</v>
      </c>
      <c r="K2263" s="3">
        <f>AB2263</f>
        <v>1200</v>
      </c>
      <c r="L2263" s="3">
        <f>AC2263</f>
        <v>1200</v>
      </c>
      <c r="M2263" s="3">
        <f>AD2263</f>
        <v>1200</v>
      </c>
      <c r="N2263" s="3">
        <f>AE2263</f>
        <v>1200</v>
      </c>
      <c r="O2263" s="3">
        <f>AF2263</f>
        <v>1200</v>
      </c>
      <c r="P2263" s="3">
        <f>AG2263</f>
        <v>0</v>
      </c>
      <c r="Q2263" s="3">
        <f>AH2263</f>
        <v>0</v>
      </c>
      <c r="R2263" t="s">
        <v>835</v>
      </c>
      <c r="S2263">
        <v>5</v>
      </c>
      <c r="T2263">
        <v>12518</v>
      </c>
      <c r="U2263">
        <v>8</v>
      </c>
      <c r="V2263" t="s">
        <v>22</v>
      </c>
      <c r="W2263">
        <v>1</v>
      </c>
      <c r="X2263">
        <v>15</v>
      </c>
      <c r="Y2263">
        <v>10</v>
      </c>
      <c r="Z2263">
        <v>0</v>
      </c>
      <c r="AA2263">
        <v>0</v>
      </c>
      <c r="AB2263">
        <v>1200</v>
      </c>
      <c r="AC2263">
        <v>1200</v>
      </c>
      <c r="AD2263">
        <v>1200</v>
      </c>
      <c r="AE2263">
        <v>1200</v>
      </c>
      <c r="AF2263">
        <v>1200</v>
      </c>
      <c r="AG2263">
        <v>0</v>
      </c>
      <c r="AH2263">
        <v>0</v>
      </c>
      <c r="AI2263" t="s">
        <v>831</v>
      </c>
      <c r="AJ2263" t="s">
        <v>797</v>
      </c>
      <c r="AK2263" t="s">
        <v>28</v>
      </c>
      <c r="AL2263">
        <v>2010</v>
      </c>
      <c r="AM2263">
        <v>14</v>
      </c>
      <c r="AN2263" t="s">
        <v>59</v>
      </c>
      <c r="AO2263" t="s">
        <v>84</v>
      </c>
    </row>
    <row r="2264" spans="1:41" x14ac:dyDescent="0.25">
      <c r="A2264">
        <f>MAX(A$8:A2263)+1</f>
        <v>2256</v>
      </c>
      <c r="B2264" s="2">
        <f>T2264</f>
        <v>12518</v>
      </c>
      <c r="C2264" s="2">
        <f>S2264</f>
        <v>14</v>
      </c>
      <c r="D2264" s="2" t="str">
        <f>AO2264</f>
        <v>OP / CAT1F / SEN A / CAT</v>
      </c>
      <c r="E2264" s="2">
        <f>U2264</f>
        <v>4</v>
      </c>
      <c r="F2264" s="2">
        <f>W2264</f>
        <v>1.25</v>
      </c>
      <c r="G2264" s="2">
        <f>X2264</f>
        <v>15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750</v>
      </c>
      <c r="L2264" s="3">
        <f>AC2264</f>
        <v>750</v>
      </c>
      <c r="M2264" s="3">
        <f>AD2264</f>
        <v>750</v>
      </c>
      <c r="N2264" s="3">
        <f>AE2264</f>
        <v>750</v>
      </c>
      <c r="O2264" s="3">
        <f>AF2264</f>
        <v>750</v>
      </c>
      <c r="P2264" s="3">
        <f>AG2264</f>
        <v>0</v>
      </c>
      <c r="Q2264" s="3">
        <f>AH2264</f>
        <v>0</v>
      </c>
      <c r="R2264" t="s">
        <v>3818</v>
      </c>
      <c r="S2264">
        <v>14</v>
      </c>
      <c r="T2264">
        <v>12518</v>
      </c>
      <c r="U2264">
        <v>4</v>
      </c>
      <c r="V2264" t="s">
        <v>22</v>
      </c>
      <c r="W2264">
        <v>1.25</v>
      </c>
      <c r="X2264">
        <v>15</v>
      </c>
      <c r="Y2264">
        <v>10</v>
      </c>
      <c r="Z2264">
        <v>0</v>
      </c>
      <c r="AA2264">
        <v>0</v>
      </c>
      <c r="AB2264">
        <v>750</v>
      </c>
      <c r="AC2264">
        <v>750</v>
      </c>
      <c r="AD2264">
        <v>750</v>
      </c>
      <c r="AE2264">
        <v>750</v>
      </c>
      <c r="AF2264">
        <v>750</v>
      </c>
      <c r="AG2264">
        <v>0</v>
      </c>
      <c r="AH2264">
        <v>0</v>
      </c>
      <c r="AI2264" t="s">
        <v>831</v>
      </c>
      <c r="AJ2264" t="s">
        <v>797</v>
      </c>
      <c r="AK2264" t="s">
        <v>28</v>
      </c>
      <c r="AL2264">
        <v>2010</v>
      </c>
      <c r="AM2264">
        <v>14</v>
      </c>
      <c r="AN2264" t="s">
        <v>59</v>
      </c>
      <c r="AO2264" t="s">
        <v>48</v>
      </c>
    </row>
    <row r="2265" spans="1:41" x14ac:dyDescent="0.25">
      <c r="A2265">
        <f>MAX(A$8:A2264)+1</f>
        <v>2257</v>
      </c>
      <c r="B2265" s="2">
        <f>T2265</f>
        <v>12518</v>
      </c>
      <c r="C2265" s="2">
        <f>S2265</f>
        <v>79</v>
      </c>
      <c r="D2265" s="2" t="str">
        <f>AO2265</f>
        <v>TOR / ZON / INF / EST</v>
      </c>
      <c r="E2265" s="2">
        <f>U2265</f>
        <v>20</v>
      </c>
      <c r="F2265" s="2">
        <f>W2265</f>
        <v>2</v>
      </c>
      <c r="G2265" s="2">
        <f>X2265</f>
        <v>2</v>
      </c>
      <c r="H2265" s="2">
        <f>Y2265</f>
        <v>10</v>
      </c>
      <c r="I2265" s="3">
        <f>Z2265</f>
        <v>0</v>
      </c>
      <c r="J2265" s="3">
        <f>AA2265</f>
        <v>0</v>
      </c>
      <c r="K2265" s="3">
        <f>AB2265</f>
        <v>0</v>
      </c>
      <c r="L2265" s="3">
        <f>AC2265</f>
        <v>800</v>
      </c>
      <c r="M2265" s="3">
        <f>AD2265</f>
        <v>800</v>
      </c>
      <c r="N2265" s="3">
        <f>AE2265</f>
        <v>800</v>
      </c>
      <c r="O2265" s="3">
        <f>AF2265</f>
        <v>800</v>
      </c>
      <c r="P2265" s="3">
        <f>AG2265</f>
        <v>0</v>
      </c>
      <c r="Q2265" s="3">
        <f>AH2265</f>
        <v>0</v>
      </c>
      <c r="R2265" t="s">
        <v>2118</v>
      </c>
      <c r="S2265">
        <v>79</v>
      </c>
      <c r="T2265">
        <v>12518</v>
      </c>
      <c r="U2265">
        <v>20</v>
      </c>
      <c r="V2265" t="s">
        <v>3882</v>
      </c>
      <c r="W2265">
        <v>2</v>
      </c>
      <c r="X2265">
        <v>2</v>
      </c>
      <c r="Y2265">
        <v>10</v>
      </c>
      <c r="Z2265">
        <v>0</v>
      </c>
      <c r="AA2265">
        <v>0</v>
      </c>
      <c r="AB2265">
        <v>0</v>
      </c>
      <c r="AC2265">
        <v>800</v>
      </c>
      <c r="AD2265">
        <v>800</v>
      </c>
      <c r="AE2265">
        <v>800</v>
      </c>
      <c r="AF2265">
        <v>800</v>
      </c>
      <c r="AG2265">
        <v>0</v>
      </c>
      <c r="AH2265">
        <v>0</v>
      </c>
      <c r="AI2265" t="s">
        <v>831</v>
      </c>
      <c r="AJ2265" t="s">
        <v>797</v>
      </c>
      <c r="AK2265" t="s">
        <v>28</v>
      </c>
      <c r="AL2265">
        <v>2010</v>
      </c>
      <c r="AM2265">
        <v>14</v>
      </c>
      <c r="AN2265" t="s">
        <v>59</v>
      </c>
      <c r="AO2265" t="s">
        <v>62</v>
      </c>
    </row>
    <row r="2266" spans="1:41" x14ac:dyDescent="0.25">
      <c r="A2266">
        <f>MAX(A$8:A2265)+1</f>
        <v>2258</v>
      </c>
      <c r="B2266" s="2">
        <f>T2266</f>
        <v>12518</v>
      </c>
      <c r="C2266" s="2">
        <f>S2266</f>
        <v>181</v>
      </c>
      <c r="D2266" s="2" t="str">
        <f>AO2266</f>
        <v>CAMP / CAT / CAD / CAT</v>
      </c>
      <c r="E2266" s="2">
        <f>U2266</f>
        <v>20</v>
      </c>
      <c r="F2266" s="2">
        <f>W2266</f>
        <v>2</v>
      </c>
      <c r="G2266" s="2">
        <f>X2266</f>
        <v>3.5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0</v>
      </c>
      <c r="L2266" s="3">
        <f>AC2266</f>
        <v>0</v>
      </c>
      <c r="M2266" s="3">
        <f>AD2266</f>
        <v>0</v>
      </c>
      <c r="N2266" s="3">
        <f>AE2266</f>
        <v>1400</v>
      </c>
      <c r="O2266" s="3">
        <f>AF2266</f>
        <v>1400</v>
      </c>
      <c r="P2266" s="3">
        <f>AG2266</f>
        <v>0</v>
      </c>
      <c r="Q2266" s="3">
        <f>AH2266</f>
        <v>0</v>
      </c>
      <c r="R2266" t="s">
        <v>2273</v>
      </c>
      <c r="S2266">
        <v>181</v>
      </c>
      <c r="T2266">
        <v>12518</v>
      </c>
      <c r="U2266">
        <v>20</v>
      </c>
      <c r="V2266" t="s">
        <v>4113</v>
      </c>
      <c r="W2266">
        <v>2</v>
      </c>
      <c r="X2266">
        <v>3.5</v>
      </c>
      <c r="Y2266">
        <v>10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1400</v>
      </c>
      <c r="AF2266">
        <v>1400</v>
      </c>
      <c r="AG2266">
        <v>0</v>
      </c>
      <c r="AH2266">
        <v>0</v>
      </c>
      <c r="AI2266" t="s">
        <v>831</v>
      </c>
      <c r="AJ2266" t="s">
        <v>797</v>
      </c>
      <c r="AK2266" t="s">
        <v>28</v>
      </c>
      <c r="AL2266">
        <v>2010</v>
      </c>
      <c r="AM2266">
        <v>14</v>
      </c>
      <c r="AN2266" t="s">
        <v>59</v>
      </c>
      <c r="AO2266" t="s">
        <v>2255</v>
      </c>
    </row>
    <row r="2267" spans="1:41" x14ac:dyDescent="0.25">
      <c r="A2267">
        <f>MAX(A$8:A2266)+1</f>
        <v>2259</v>
      </c>
      <c r="B2267" s="2">
        <f>T2267</f>
        <v>12518</v>
      </c>
      <c r="C2267" s="2">
        <f>S2267</f>
        <v>121</v>
      </c>
      <c r="D2267" s="2" t="str">
        <f>AO2267</f>
        <v>CAMP / CAT / INF / CAT</v>
      </c>
      <c r="E2267" s="2">
        <f>U2267</f>
        <v>20</v>
      </c>
      <c r="F2267" s="2">
        <f>W2267</f>
        <v>2</v>
      </c>
      <c r="G2267" s="2">
        <f>X2267</f>
        <v>2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0</v>
      </c>
      <c r="L2267" s="3">
        <f>AC2267</f>
        <v>0</v>
      </c>
      <c r="M2267" s="3">
        <f>AD2267</f>
        <v>0</v>
      </c>
      <c r="N2267" s="3">
        <f>AE2267</f>
        <v>0</v>
      </c>
      <c r="O2267" s="3">
        <f>AF2267</f>
        <v>800</v>
      </c>
      <c r="P2267" s="3">
        <f>AG2267</f>
        <v>0</v>
      </c>
      <c r="Q2267" s="3">
        <f>AH2267</f>
        <v>0</v>
      </c>
      <c r="R2267" t="s">
        <v>832</v>
      </c>
      <c r="S2267">
        <v>121</v>
      </c>
      <c r="T2267">
        <v>12518</v>
      </c>
      <c r="U2267">
        <v>20</v>
      </c>
      <c r="V2267" t="s">
        <v>4113</v>
      </c>
      <c r="W2267">
        <v>2</v>
      </c>
      <c r="X2267">
        <v>2</v>
      </c>
      <c r="Y2267">
        <v>10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800</v>
      </c>
      <c r="AG2267">
        <v>0</v>
      </c>
      <c r="AH2267">
        <v>0</v>
      </c>
      <c r="AI2267" t="s">
        <v>831</v>
      </c>
      <c r="AJ2267" t="s">
        <v>797</v>
      </c>
      <c r="AK2267" t="s">
        <v>28</v>
      </c>
      <c r="AL2267">
        <v>2010</v>
      </c>
      <c r="AM2267">
        <v>14</v>
      </c>
      <c r="AN2267" t="s">
        <v>59</v>
      </c>
      <c r="AO2267" t="s">
        <v>110</v>
      </c>
    </row>
    <row r="2268" spans="1:41" x14ac:dyDescent="0.25">
      <c r="A2268">
        <f>MAX(A$8:A2267)+1</f>
        <v>2260</v>
      </c>
      <c r="B2268" s="2">
        <f>T2268</f>
        <v>12518</v>
      </c>
      <c r="C2268" s="2">
        <f>S2268</f>
        <v>28</v>
      </c>
      <c r="D2268" s="2" t="str">
        <f>AO2268</f>
        <v>OP / CAT2F / SEN A / CAT</v>
      </c>
      <c r="E2268" s="2">
        <f>U2268</f>
        <v>4</v>
      </c>
      <c r="F2268" s="2">
        <f>W2268</f>
        <v>1.25</v>
      </c>
      <c r="G2268" s="2">
        <f>X2268</f>
        <v>15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750</v>
      </c>
      <c r="L2268" s="3">
        <f>AC2268</f>
        <v>750</v>
      </c>
      <c r="M2268" s="3">
        <f>AD2268</f>
        <v>750</v>
      </c>
      <c r="N2268" s="3">
        <f>AE2268</f>
        <v>750</v>
      </c>
      <c r="O2268" s="3">
        <f>AF2268</f>
        <v>750</v>
      </c>
      <c r="P2268" s="3">
        <f>AG2268</f>
        <v>0</v>
      </c>
      <c r="Q2268" s="3">
        <f>AH2268</f>
        <v>0</v>
      </c>
      <c r="R2268" t="s">
        <v>2072</v>
      </c>
      <c r="S2268">
        <v>28</v>
      </c>
      <c r="T2268">
        <v>12518</v>
      </c>
      <c r="U2268">
        <v>4</v>
      </c>
      <c r="V2268" t="s">
        <v>4225</v>
      </c>
      <c r="W2268">
        <v>1.25</v>
      </c>
      <c r="X2268">
        <v>15</v>
      </c>
      <c r="Y2268">
        <v>10</v>
      </c>
      <c r="Z2268">
        <v>0</v>
      </c>
      <c r="AA2268">
        <v>0</v>
      </c>
      <c r="AB2268">
        <v>750</v>
      </c>
      <c r="AC2268">
        <v>750</v>
      </c>
      <c r="AD2268">
        <v>750</v>
      </c>
      <c r="AE2268">
        <v>750</v>
      </c>
      <c r="AF2268">
        <v>750</v>
      </c>
      <c r="AG2268">
        <v>0</v>
      </c>
      <c r="AH2268">
        <v>0</v>
      </c>
      <c r="AI2268" t="s">
        <v>831</v>
      </c>
      <c r="AJ2268" t="s">
        <v>797</v>
      </c>
      <c r="AK2268" t="s">
        <v>28</v>
      </c>
      <c r="AL2268">
        <v>2010</v>
      </c>
      <c r="AM2268">
        <v>14</v>
      </c>
      <c r="AN2268" t="s">
        <v>59</v>
      </c>
      <c r="AO2268" t="s">
        <v>44</v>
      </c>
    </row>
    <row r="2269" spans="1:41" x14ac:dyDescent="0.25">
      <c r="A2269">
        <f>MAX(A$8:A2268)+1</f>
        <v>2261</v>
      </c>
      <c r="B2269" s="2">
        <f>T2269</f>
        <v>12518</v>
      </c>
      <c r="C2269" s="2">
        <f>S2269</f>
        <v>40</v>
      </c>
      <c r="D2269" s="2" t="str">
        <f>AO2269</f>
        <v>OPC / BON2F / S21 / CAT</v>
      </c>
      <c r="E2269" s="2">
        <f>U2269</f>
        <v>5</v>
      </c>
      <c r="F2269" s="2">
        <f>W2269</f>
        <v>1</v>
      </c>
      <c r="G2269" s="2">
        <f>X2269</f>
        <v>9</v>
      </c>
      <c r="H2269" s="2">
        <f>Y2269</f>
        <v>10</v>
      </c>
      <c r="I2269" s="3">
        <f>Z2269</f>
        <v>0</v>
      </c>
      <c r="J2269" s="3">
        <f>AA2269</f>
        <v>0</v>
      </c>
      <c r="K2269" s="3">
        <f>AB2269</f>
        <v>0</v>
      </c>
      <c r="L2269" s="3">
        <f>AC2269</f>
        <v>450</v>
      </c>
      <c r="M2269" s="3">
        <f>AD2269</f>
        <v>450</v>
      </c>
      <c r="N2269" s="3">
        <f>AE2269</f>
        <v>450</v>
      </c>
      <c r="O2269" s="3">
        <f>AF2269</f>
        <v>450</v>
      </c>
      <c r="P2269" s="3">
        <f>AG2269</f>
        <v>0</v>
      </c>
      <c r="Q2269" s="3">
        <f>AH2269</f>
        <v>0</v>
      </c>
      <c r="R2269" t="s">
        <v>2085</v>
      </c>
      <c r="S2269">
        <v>40</v>
      </c>
      <c r="T2269">
        <v>12518</v>
      </c>
      <c r="U2269">
        <v>5</v>
      </c>
      <c r="V2269" t="s">
        <v>4225</v>
      </c>
      <c r="W2269">
        <v>1</v>
      </c>
      <c r="X2269">
        <v>9</v>
      </c>
      <c r="Y2269">
        <v>10</v>
      </c>
      <c r="Z2269">
        <v>0</v>
      </c>
      <c r="AA2269">
        <v>0</v>
      </c>
      <c r="AB2269">
        <v>0</v>
      </c>
      <c r="AC2269">
        <v>450</v>
      </c>
      <c r="AD2269">
        <v>450</v>
      </c>
      <c r="AE2269">
        <v>450</v>
      </c>
      <c r="AF2269">
        <v>450</v>
      </c>
      <c r="AG2269">
        <v>0</v>
      </c>
      <c r="AH2269">
        <v>0</v>
      </c>
      <c r="AI2269" t="s">
        <v>831</v>
      </c>
      <c r="AJ2269" t="s">
        <v>797</v>
      </c>
      <c r="AK2269" t="s">
        <v>28</v>
      </c>
      <c r="AL2269">
        <v>2010</v>
      </c>
      <c r="AM2269">
        <v>14</v>
      </c>
      <c r="AN2269" t="s">
        <v>59</v>
      </c>
      <c r="AO2269" t="s">
        <v>45</v>
      </c>
    </row>
    <row r="2270" spans="1:41" x14ac:dyDescent="0.25">
      <c r="A2270">
        <f>MAX(A$8:A2269)+1</f>
        <v>2262</v>
      </c>
      <c r="B2270" s="2">
        <f>T2270</f>
        <v>12518</v>
      </c>
      <c r="C2270" s="2">
        <f>S2270</f>
        <v>64</v>
      </c>
      <c r="D2270" s="2" t="str">
        <f>AO2270</f>
        <v>TOP / CAT / ABS / CAT</v>
      </c>
      <c r="E2270" s="2">
        <f>U2270</f>
        <v>16</v>
      </c>
      <c r="F2270" s="2">
        <f>W2270</f>
        <v>2</v>
      </c>
      <c r="G2270" s="2">
        <f>X2270</f>
        <v>15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4800</v>
      </c>
      <c r="L2270" s="3">
        <f>AC2270</f>
        <v>0</v>
      </c>
      <c r="M2270" s="3">
        <f>AD2270</f>
        <v>0</v>
      </c>
      <c r="N2270" s="3">
        <f>AE2270</f>
        <v>0</v>
      </c>
      <c r="O2270" s="3">
        <f>AF2270</f>
        <v>0</v>
      </c>
      <c r="P2270" s="3">
        <f>AG2270</f>
        <v>0</v>
      </c>
      <c r="Q2270" s="3">
        <f>AH2270</f>
        <v>0</v>
      </c>
      <c r="R2270" t="s">
        <v>2465</v>
      </c>
      <c r="S2270">
        <v>64</v>
      </c>
      <c r="T2270">
        <v>12518</v>
      </c>
      <c r="U2270">
        <v>16</v>
      </c>
      <c r="V2270" t="s">
        <v>4874</v>
      </c>
      <c r="W2270">
        <v>2</v>
      </c>
      <c r="X2270">
        <v>15</v>
      </c>
      <c r="Y2270">
        <v>10</v>
      </c>
      <c r="Z2270">
        <v>0</v>
      </c>
      <c r="AA2270">
        <v>0</v>
      </c>
      <c r="AB2270">
        <v>4800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 t="s">
        <v>831</v>
      </c>
      <c r="AJ2270" t="s">
        <v>797</v>
      </c>
      <c r="AK2270" t="s">
        <v>28</v>
      </c>
      <c r="AL2270">
        <v>2010</v>
      </c>
      <c r="AM2270">
        <v>14</v>
      </c>
      <c r="AN2270" t="s">
        <v>59</v>
      </c>
      <c r="AO2270" t="s">
        <v>169</v>
      </c>
    </row>
    <row r="2271" spans="1:41" x14ac:dyDescent="0.25">
      <c r="A2271">
        <f>MAX(A$8:A2270)+1</f>
        <v>2263</v>
      </c>
      <c r="B2271" s="2">
        <f>T2271</f>
        <v>12518</v>
      </c>
      <c r="C2271" s="2">
        <f>S2271</f>
        <v>47</v>
      </c>
      <c r="D2271" s="2" t="str">
        <f>AO2271</f>
        <v>OP / CAT3F / SEN A / CAT</v>
      </c>
      <c r="E2271" s="2">
        <f>U2271</f>
        <v>6.5</v>
      </c>
      <c r="F2271" s="2">
        <f>W2271</f>
        <v>1.25</v>
      </c>
      <c r="G2271" s="2">
        <f>X2271</f>
        <v>15</v>
      </c>
      <c r="H2271" s="2">
        <f>Y2271</f>
        <v>10</v>
      </c>
      <c r="I2271" s="3">
        <f>Z2271</f>
        <v>0</v>
      </c>
      <c r="J2271" s="3">
        <f>AA2271</f>
        <v>0</v>
      </c>
      <c r="K2271" s="3">
        <f>AB2271</f>
        <v>1218.75</v>
      </c>
      <c r="L2271" s="3">
        <f>AC2271</f>
        <v>1218.75</v>
      </c>
      <c r="M2271" s="3">
        <f>AD2271</f>
        <v>1218.75</v>
      </c>
      <c r="N2271" s="3">
        <f>AE2271</f>
        <v>1218.75</v>
      </c>
      <c r="O2271" s="3">
        <f>AF2271</f>
        <v>1218.75</v>
      </c>
      <c r="P2271" s="3">
        <f>AG2271</f>
        <v>0</v>
      </c>
      <c r="Q2271" s="3">
        <f>AH2271</f>
        <v>0</v>
      </c>
      <c r="R2271" t="s">
        <v>4969</v>
      </c>
      <c r="S2271">
        <v>47</v>
      </c>
      <c r="T2271">
        <v>12518</v>
      </c>
      <c r="U2271">
        <v>6.5</v>
      </c>
      <c r="V2271" t="s">
        <v>4962</v>
      </c>
      <c r="W2271">
        <v>1.25</v>
      </c>
      <c r="X2271">
        <v>15</v>
      </c>
      <c r="Y2271">
        <v>10</v>
      </c>
      <c r="Z2271">
        <v>0</v>
      </c>
      <c r="AA2271">
        <v>0</v>
      </c>
      <c r="AB2271">
        <v>1218.75</v>
      </c>
      <c r="AC2271">
        <v>1218.75</v>
      </c>
      <c r="AD2271">
        <v>1218.75</v>
      </c>
      <c r="AE2271">
        <v>1218.75</v>
      </c>
      <c r="AF2271">
        <v>1218.75</v>
      </c>
      <c r="AG2271">
        <v>0</v>
      </c>
      <c r="AH2271">
        <v>0</v>
      </c>
      <c r="AI2271" t="s">
        <v>831</v>
      </c>
      <c r="AJ2271" t="s">
        <v>797</v>
      </c>
      <c r="AK2271" t="s">
        <v>28</v>
      </c>
      <c r="AL2271">
        <v>2010</v>
      </c>
      <c r="AM2271">
        <v>14</v>
      </c>
      <c r="AN2271" t="s">
        <v>59</v>
      </c>
      <c r="AO2271" t="s">
        <v>80</v>
      </c>
    </row>
    <row r="2272" spans="1:41" x14ac:dyDescent="0.25">
      <c r="A2272">
        <f>MAX(A$8:A2271)+1</f>
        <v>2264</v>
      </c>
      <c r="B2272" s="2">
        <f>T2272</f>
        <v>12518</v>
      </c>
      <c r="C2272" s="2">
        <f>S2272</f>
        <v>59</v>
      </c>
      <c r="D2272" s="2" t="str">
        <f>AO2272</f>
        <v>OPC / BON3F / S21 / CAT</v>
      </c>
      <c r="E2272" s="2">
        <f>U2272</f>
        <v>5</v>
      </c>
      <c r="F2272" s="2">
        <f>W2272</f>
        <v>1</v>
      </c>
      <c r="G2272" s="2">
        <f>X2272</f>
        <v>9</v>
      </c>
      <c r="H2272" s="2">
        <f>Y2272</f>
        <v>10</v>
      </c>
      <c r="I2272" s="3">
        <f>Z2272</f>
        <v>0</v>
      </c>
      <c r="J2272" s="3">
        <f>AA2272</f>
        <v>0</v>
      </c>
      <c r="K2272" s="3">
        <f>AB2272</f>
        <v>0</v>
      </c>
      <c r="L2272" s="3">
        <f>AC2272</f>
        <v>450</v>
      </c>
      <c r="M2272" s="3">
        <f>AD2272</f>
        <v>450</v>
      </c>
      <c r="N2272" s="3">
        <f>AE2272</f>
        <v>450</v>
      </c>
      <c r="O2272" s="3">
        <f>AF2272</f>
        <v>450</v>
      </c>
      <c r="P2272" s="3">
        <f>AG2272</f>
        <v>0</v>
      </c>
      <c r="Q2272" s="3">
        <f>AH2272</f>
        <v>0</v>
      </c>
      <c r="R2272" t="s">
        <v>5227</v>
      </c>
      <c r="S2272">
        <v>59</v>
      </c>
      <c r="T2272">
        <v>12518</v>
      </c>
      <c r="U2272">
        <v>5</v>
      </c>
      <c r="V2272" t="s">
        <v>4962</v>
      </c>
      <c r="W2272">
        <v>1</v>
      </c>
      <c r="X2272">
        <v>9</v>
      </c>
      <c r="Y2272">
        <v>10</v>
      </c>
      <c r="Z2272">
        <v>0</v>
      </c>
      <c r="AA2272">
        <v>0</v>
      </c>
      <c r="AB2272">
        <v>0</v>
      </c>
      <c r="AC2272">
        <v>450</v>
      </c>
      <c r="AD2272">
        <v>450</v>
      </c>
      <c r="AE2272">
        <v>450</v>
      </c>
      <c r="AF2272">
        <v>450</v>
      </c>
      <c r="AG2272">
        <v>0</v>
      </c>
      <c r="AH2272">
        <v>0</v>
      </c>
      <c r="AI2272" t="s">
        <v>831</v>
      </c>
      <c r="AJ2272" t="s">
        <v>797</v>
      </c>
      <c r="AK2272" t="s">
        <v>28</v>
      </c>
      <c r="AL2272">
        <v>2010</v>
      </c>
      <c r="AM2272">
        <v>14</v>
      </c>
      <c r="AN2272" t="s">
        <v>59</v>
      </c>
      <c r="AO2272" t="s">
        <v>36</v>
      </c>
    </row>
    <row r="2273" spans="1:41" x14ac:dyDescent="0.25">
      <c r="A2273">
        <f>MAX(A$8:A2272)+1</f>
        <v>2265</v>
      </c>
      <c r="B2273" s="2">
        <f>T2273</f>
        <v>12519</v>
      </c>
      <c r="C2273" s="2">
        <f>S2273</f>
        <v>134</v>
      </c>
      <c r="D2273" s="2" t="str">
        <f>AO2273</f>
        <v>CAMP / ESP / ALE / EST</v>
      </c>
      <c r="E2273" s="2">
        <f>U2273</f>
        <v>0.5</v>
      </c>
      <c r="F2273" s="2">
        <f>W2273</f>
        <v>4</v>
      </c>
      <c r="G2273" s="2">
        <f>X2273</f>
        <v>1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0</v>
      </c>
      <c r="L2273" s="3">
        <f>AC2273</f>
        <v>0</v>
      </c>
      <c r="M2273" s="3">
        <f>AD2273</f>
        <v>0</v>
      </c>
      <c r="N2273" s="3">
        <f>AE2273</f>
        <v>0</v>
      </c>
      <c r="O2273" s="3">
        <f>AF2273</f>
        <v>0</v>
      </c>
      <c r="P2273" s="3">
        <f>AG2273</f>
        <v>20</v>
      </c>
      <c r="Q2273" s="3">
        <f>AH2273</f>
        <v>0</v>
      </c>
      <c r="R2273" t="s">
        <v>2846</v>
      </c>
      <c r="S2273">
        <v>134</v>
      </c>
      <c r="T2273">
        <v>12519</v>
      </c>
      <c r="U2273">
        <v>0.5</v>
      </c>
      <c r="V2273" t="s">
        <v>11</v>
      </c>
      <c r="W2273">
        <v>4</v>
      </c>
      <c r="X2273">
        <v>1</v>
      </c>
      <c r="Y2273">
        <v>10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20</v>
      </c>
      <c r="AH2273">
        <v>0</v>
      </c>
      <c r="AI2273" t="s">
        <v>239</v>
      </c>
      <c r="AJ2273" t="s">
        <v>225</v>
      </c>
      <c r="AK2273" t="s">
        <v>28</v>
      </c>
      <c r="AL2273">
        <v>2012</v>
      </c>
      <c r="AM2273">
        <v>12</v>
      </c>
      <c r="AN2273" t="s">
        <v>53</v>
      </c>
      <c r="AO2273" t="s">
        <v>112</v>
      </c>
    </row>
    <row r="2274" spans="1:41" x14ac:dyDescent="0.25">
      <c r="A2274">
        <f>MAX(A$8:A2273)+1</f>
        <v>2266</v>
      </c>
      <c r="B2274" s="2">
        <f>T2274</f>
        <v>12519</v>
      </c>
      <c r="C2274" s="2">
        <f>S2274</f>
        <v>21</v>
      </c>
      <c r="D2274" s="2" t="str">
        <f>AO2274</f>
        <v>OP / CAT1F / ALE A / CAT</v>
      </c>
      <c r="E2274" s="2">
        <f>U2274</f>
        <v>4</v>
      </c>
      <c r="F2274" s="2">
        <f>W2274</f>
        <v>1</v>
      </c>
      <c r="G2274" s="2">
        <f>X2274</f>
        <v>1</v>
      </c>
      <c r="H2274" s="2">
        <f>Y2274</f>
        <v>10</v>
      </c>
      <c r="I2274" s="3">
        <f>Z2274</f>
        <v>0</v>
      </c>
      <c r="J2274" s="3">
        <f>AA2274</f>
        <v>0</v>
      </c>
      <c r="K2274" s="3">
        <f>AB2274</f>
        <v>0</v>
      </c>
      <c r="L2274" s="3">
        <f>AC2274</f>
        <v>40</v>
      </c>
      <c r="M2274" s="3">
        <f>AD2274</f>
        <v>40</v>
      </c>
      <c r="N2274" s="3">
        <f>AE2274</f>
        <v>40</v>
      </c>
      <c r="O2274" s="3">
        <f>AF2274</f>
        <v>40</v>
      </c>
      <c r="P2274" s="3">
        <f>AG2274</f>
        <v>40</v>
      </c>
      <c r="Q2274" s="3">
        <f>AH2274</f>
        <v>0</v>
      </c>
      <c r="R2274" t="s">
        <v>244</v>
      </c>
      <c r="S2274">
        <v>21</v>
      </c>
      <c r="T2274">
        <v>12519</v>
      </c>
      <c r="U2274">
        <v>4</v>
      </c>
      <c r="V2274" t="s">
        <v>22</v>
      </c>
      <c r="W2274">
        <v>1</v>
      </c>
      <c r="X2274">
        <v>1</v>
      </c>
      <c r="Y2274">
        <v>10</v>
      </c>
      <c r="Z2274">
        <v>0</v>
      </c>
      <c r="AA2274">
        <v>0</v>
      </c>
      <c r="AB2274">
        <v>0</v>
      </c>
      <c r="AC2274">
        <v>40</v>
      </c>
      <c r="AD2274">
        <v>40</v>
      </c>
      <c r="AE2274">
        <v>40</v>
      </c>
      <c r="AF2274">
        <v>40</v>
      </c>
      <c r="AG2274">
        <v>40</v>
      </c>
      <c r="AH2274">
        <v>0</v>
      </c>
      <c r="AI2274" t="s">
        <v>239</v>
      </c>
      <c r="AJ2274" t="s">
        <v>225</v>
      </c>
      <c r="AK2274" t="s">
        <v>28</v>
      </c>
      <c r="AL2274">
        <v>2012</v>
      </c>
      <c r="AM2274">
        <v>12</v>
      </c>
      <c r="AN2274" t="s">
        <v>53</v>
      </c>
      <c r="AO2274" t="s">
        <v>56</v>
      </c>
    </row>
    <row r="2275" spans="1:41" x14ac:dyDescent="0.25">
      <c r="A2275">
        <f>MAX(A$8:A2274)+1</f>
        <v>2267</v>
      </c>
      <c r="B2275" s="2">
        <f>T2275</f>
        <v>12519</v>
      </c>
      <c r="C2275" s="2">
        <f>S2275</f>
        <v>80</v>
      </c>
      <c r="D2275" s="2" t="str">
        <f>AO2275</f>
        <v>TOR / ZON / ALE / EST</v>
      </c>
      <c r="E2275" s="2">
        <f>U2275</f>
        <v>13</v>
      </c>
      <c r="F2275" s="2">
        <f>W2275</f>
        <v>2</v>
      </c>
      <c r="G2275" s="2">
        <f>X2275</f>
        <v>1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0</v>
      </c>
      <c r="L2275" s="3">
        <f>AC2275</f>
        <v>260</v>
      </c>
      <c r="M2275" s="3">
        <f>AD2275</f>
        <v>260</v>
      </c>
      <c r="N2275" s="3">
        <f>AE2275</f>
        <v>260</v>
      </c>
      <c r="O2275" s="3">
        <f>AF2275</f>
        <v>260</v>
      </c>
      <c r="P2275" s="3">
        <f>AG2275</f>
        <v>260</v>
      </c>
      <c r="Q2275" s="3">
        <f>AH2275</f>
        <v>0</v>
      </c>
      <c r="R2275" t="s">
        <v>3946</v>
      </c>
      <c r="S2275">
        <v>80</v>
      </c>
      <c r="T2275">
        <v>12519</v>
      </c>
      <c r="U2275">
        <v>13</v>
      </c>
      <c r="V2275" t="s">
        <v>3882</v>
      </c>
      <c r="W2275">
        <v>2</v>
      </c>
      <c r="X2275">
        <v>1</v>
      </c>
      <c r="Y2275">
        <v>10</v>
      </c>
      <c r="Z2275">
        <v>0</v>
      </c>
      <c r="AA2275">
        <v>0</v>
      </c>
      <c r="AB2275">
        <v>0</v>
      </c>
      <c r="AC2275">
        <v>260</v>
      </c>
      <c r="AD2275">
        <v>260</v>
      </c>
      <c r="AE2275">
        <v>260</v>
      </c>
      <c r="AF2275">
        <v>260</v>
      </c>
      <c r="AG2275">
        <v>260</v>
      </c>
      <c r="AH2275">
        <v>0</v>
      </c>
      <c r="AI2275" t="s">
        <v>239</v>
      </c>
      <c r="AJ2275" t="s">
        <v>225</v>
      </c>
      <c r="AK2275" t="s">
        <v>28</v>
      </c>
      <c r="AL2275">
        <v>2012</v>
      </c>
      <c r="AM2275">
        <v>12</v>
      </c>
      <c r="AN2275" t="s">
        <v>53</v>
      </c>
      <c r="AO2275" t="s">
        <v>93</v>
      </c>
    </row>
    <row r="2276" spans="1:41" x14ac:dyDescent="0.25">
      <c r="A2276">
        <f>MAX(A$8:A2275)+1</f>
        <v>2268</v>
      </c>
      <c r="B2276" s="2">
        <f>T2276</f>
        <v>12519</v>
      </c>
      <c r="C2276" s="2">
        <f>S2276</f>
        <v>122</v>
      </c>
      <c r="D2276" s="2" t="str">
        <f>AO2276</f>
        <v>CAMP / CAT / ALE / CAT</v>
      </c>
      <c r="E2276" s="2">
        <f>U2276</f>
        <v>4</v>
      </c>
      <c r="F2276" s="2">
        <f>W2276</f>
        <v>2</v>
      </c>
      <c r="G2276" s="2">
        <f>X2276</f>
        <v>1</v>
      </c>
      <c r="H2276" s="2">
        <f>Y2276</f>
        <v>10</v>
      </c>
      <c r="I2276" s="3">
        <f>Z2276</f>
        <v>0</v>
      </c>
      <c r="J2276" s="3">
        <f>AA2276</f>
        <v>0</v>
      </c>
      <c r="K2276" s="3">
        <f>AB2276</f>
        <v>0</v>
      </c>
      <c r="L2276" s="3">
        <f>AC2276</f>
        <v>0</v>
      </c>
      <c r="M2276" s="3">
        <f>AD2276</f>
        <v>0</v>
      </c>
      <c r="N2276" s="3">
        <f>AE2276</f>
        <v>0</v>
      </c>
      <c r="O2276" s="3">
        <f>AF2276</f>
        <v>0</v>
      </c>
      <c r="P2276" s="3">
        <f>AG2276</f>
        <v>80</v>
      </c>
      <c r="Q2276" s="3">
        <f>AH2276</f>
        <v>0</v>
      </c>
      <c r="R2276" t="s">
        <v>238</v>
      </c>
      <c r="S2276">
        <v>122</v>
      </c>
      <c r="T2276">
        <v>12519</v>
      </c>
      <c r="U2276">
        <v>4</v>
      </c>
      <c r="V2276" t="s">
        <v>4113</v>
      </c>
      <c r="W2276">
        <v>2</v>
      </c>
      <c r="X2276">
        <v>1</v>
      </c>
      <c r="Y2276">
        <v>10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80</v>
      </c>
      <c r="AH2276">
        <v>0</v>
      </c>
      <c r="AI2276" t="s">
        <v>239</v>
      </c>
      <c r="AJ2276" t="s">
        <v>225</v>
      </c>
      <c r="AK2276" t="s">
        <v>28</v>
      </c>
      <c r="AL2276">
        <v>2012</v>
      </c>
      <c r="AM2276">
        <v>12</v>
      </c>
      <c r="AN2276" t="s">
        <v>53</v>
      </c>
      <c r="AO2276" t="s">
        <v>111</v>
      </c>
    </row>
    <row r="2277" spans="1:41" x14ac:dyDescent="0.25">
      <c r="A2277">
        <f>MAX(A$8:A2276)+1</f>
        <v>2269</v>
      </c>
      <c r="B2277" s="2">
        <f>T2277</f>
        <v>12519</v>
      </c>
      <c r="C2277" s="2">
        <f>S2277</f>
        <v>35</v>
      </c>
      <c r="D2277" s="2" t="str">
        <f>AO2277</f>
        <v>OP / CAT2F / ALE A / CAT</v>
      </c>
      <c r="E2277" s="2">
        <f>U2277</f>
        <v>5</v>
      </c>
      <c r="F2277" s="2">
        <f>W2277</f>
        <v>1</v>
      </c>
      <c r="G2277" s="2">
        <f>X2277</f>
        <v>1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0</v>
      </c>
      <c r="L2277" s="3">
        <f>AC2277</f>
        <v>50</v>
      </c>
      <c r="M2277" s="3">
        <f>AD2277</f>
        <v>50</v>
      </c>
      <c r="N2277" s="3">
        <f>AE2277</f>
        <v>50</v>
      </c>
      <c r="O2277" s="3">
        <f>AF2277</f>
        <v>50</v>
      </c>
      <c r="P2277" s="3">
        <f>AG2277</f>
        <v>50</v>
      </c>
      <c r="Q2277" s="3">
        <f>AH2277</f>
        <v>0</v>
      </c>
      <c r="R2277" t="s">
        <v>240</v>
      </c>
      <c r="S2277">
        <v>35</v>
      </c>
      <c r="T2277">
        <v>12519</v>
      </c>
      <c r="U2277">
        <v>5</v>
      </c>
      <c r="V2277" t="s">
        <v>4225</v>
      </c>
      <c r="W2277">
        <v>1</v>
      </c>
      <c r="X2277">
        <v>1</v>
      </c>
      <c r="Y2277">
        <v>10</v>
      </c>
      <c r="Z2277">
        <v>0</v>
      </c>
      <c r="AA2277">
        <v>0</v>
      </c>
      <c r="AB2277">
        <v>0</v>
      </c>
      <c r="AC2277">
        <v>50</v>
      </c>
      <c r="AD2277">
        <v>50</v>
      </c>
      <c r="AE2277">
        <v>50</v>
      </c>
      <c r="AF2277">
        <v>50</v>
      </c>
      <c r="AG2277">
        <v>50</v>
      </c>
      <c r="AH2277">
        <v>0</v>
      </c>
      <c r="AI2277" t="s">
        <v>239</v>
      </c>
      <c r="AJ2277" t="s">
        <v>225</v>
      </c>
      <c r="AK2277" t="s">
        <v>28</v>
      </c>
      <c r="AL2277">
        <v>2012</v>
      </c>
      <c r="AM2277">
        <v>12</v>
      </c>
      <c r="AN2277" t="s">
        <v>53</v>
      </c>
      <c r="AO2277" t="s">
        <v>217</v>
      </c>
    </row>
    <row r="2278" spans="1:41" x14ac:dyDescent="0.25">
      <c r="A2278">
        <f>MAX(A$8:A2277)+1</f>
        <v>2270</v>
      </c>
      <c r="B2278" s="2">
        <f>T2278</f>
        <v>12519</v>
      </c>
      <c r="C2278" s="2">
        <f>S2278</f>
        <v>54</v>
      </c>
      <c r="D2278" s="2" t="str">
        <f>AO2278</f>
        <v>OP / CAT3F / ALE A / CAT</v>
      </c>
      <c r="E2278" s="2">
        <f>U2278</f>
        <v>7</v>
      </c>
      <c r="F2278" s="2">
        <f>W2278</f>
        <v>1</v>
      </c>
      <c r="G2278" s="2">
        <f>X2278</f>
        <v>1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0</v>
      </c>
      <c r="L2278" s="3">
        <f>AC2278</f>
        <v>70</v>
      </c>
      <c r="M2278" s="3">
        <f>AD2278</f>
        <v>70</v>
      </c>
      <c r="N2278" s="3">
        <f>AE2278</f>
        <v>70</v>
      </c>
      <c r="O2278" s="3">
        <f>AF2278</f>
        <v>70</v>
      </c>
      <c r="P2278" s="3">
        <f>AG2278</f>
        <v>70</v>
      </c>
      <c r="Q2278" s="3">
        <f>AH2278</f>
        <v>0</v>
      </c>
      <c r="R2278" t="s">
        <v>5149</v>
      </c>
      <c r="S2278">
        <v>54</v>
      </c>
      <c r="T2278">
        <v>12519</v>
      </c>
      <c r="U2278">
        <v>7</v>
      </c>
      <c r="V2278" t="s">
        <v>4962</v>
      </c>
      <c r="W2278">
        <v>1</v>
      </c>
      <c r="X2278">
        <v>1</v>
      </c>
      <c r="Y2278">
        <v>10</v>
      </c>
      <c r="Z2278">
        <v>0</v>
      </c>
      <c r="AA2278">
        <v>0</v>
      </c>
      <c r="AB2278">
        <v>0</v>
      </c>
      <c r="AC2278">
        <v>70</v>
      </c>
      <c r="AD2278">
        <v>70</v>
      </c>
      <c r="AE2278">
        <v>70</v>
      </c>
      <c r="AF2278">
        <v>70</v>
      </c>
      <c r="AG2278">
        <v>70</v>
      </c>
      <c r="AH2278">
        <v>0</v>
      </c>
      <c r="AI2278" t="s">
        <v>239</v>
      </c>
      <c r="AJ2278" t="s">
        <v>225</v>
      </c>
      <c r="AK2278" t="s">
        <v>28</v>
      </c>
      <c r="AL2278">
        <v>2012</v>
      </c>
      <c r="AM2278">
        <v>12</v>
      </c>
      <c r="AN2278" t="s">
        <v>53</v>
      </c>
      <c r="AO2278" t="s">
        <v>237</v>
      </c>
    </row>
    <row r="2279" spans="1:41" x14ac:dyDescent="0.25">
      <c r="A2279">
        <f>MAX(A$8:A2278)+1</f>
        <v>2271</v>
      </c>
      <c r="B2279" s="2">
        <f>T2279</f>
        <v>12566</v>
      </c>
      <c r="C2279" s="2">
        <f>S2279</f>
        <v>2</v>
      </c>
      <c r="D2279" s="2" t="str">
        <f>AO2279</f>
        <v>RQ / RFETM / ABS / EST</v>
      </c>
      <c r="E2279" s="2">
        <f>U2279</f>
        <v>109</v>
      </c>
      <c r="F2279" s="2">
        <f>W2279</f>
        <v>0.1</v>
      </c>
      <c r="G2279" s="2">
        <f>X2279</f>
        <v>1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109</v>
      </c>
      <c r="L2279" s="3">
        <f>AC2279</f>
        <v>0</v>
      </c>
      <c r="M2279" s="3">
        <f>AD2279</f>
        <v>0</v>
      </c>
      <c r="N2279" s="3">
        <f>AE2279</f>
        <v>0</v>
      </c>
      <c r="O2279" s="3">
        <f>AF2279</f>
        <v>0</v>
      </c>
      <c r="P2279" s="3">
        <f>AG2279</f>
        <v>0</v>
      </c>
      <c r="Q2279" s="3">
        <f>AH2279</f>
        <v>0</v>
      </c>
      <c r="R2279" t="s">
        <v>1030</v>
      </c>
      <c r="S2279">
        <v>2</v>
      </c>
      <c r="T2279">
        <v>12566</v>
      </c>
      <c r="U2279">
        <v>109</v>
      </c>
      <c r="V2279" t="s">
        <v>11</v>
      </c>
      <c r="W2279">
        <v>0.1</v>
      </c>
      <c r="X2279">
        <v>1</v>
      </c>
      <c r="Y2279">
        <v>10</v>
      </c>
      <c r="Z2279">
        <v>0</v>
      </c>
      <c r="AA2279">
        <v>0</v>
      </c>
      <c r="AB2279">
        <v>109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 t="s">
        <v>1029</v>
      </c>
      <c r="AJ2279" t="s">
        <v>1016</v>
      </c>
      <c r="AK2279" t="s">
        <v>14</v>
      </c>
      <c r="AL2279">
        <v>2010</v>
      </c>
      <c r="AM2279">
        <v>14</v>
      </c>
      <c r="AN2279" t="s">
        <v>59</v>
      </c>
      <c r="AO2279" t="s">
        <v>16</v>
      </c>
    </row>
    <row r="2280" spans="1:41" x14ac:dyDescent="0.25">
      <c r="A2280">
        <f>MAX(A$8:A2279)+1</f>
        <v>2272</v>
      </c>
      <c r="B2280" s="2">
        <f>T2280</f>
        <v>12566</v>
      </c>
      <c r="C2280" s="2">
        <f>S2280</f>
        <v>7</v>
      </c>
      <c r="D2280" s="2" t="str">
        <f>AO2280</f>
        <v>OP / VIC / INF / CAT</v>
      </c>
      <c r="E2280" s="2">
        <f>U2280</f>
        <v>12</v>
      </c>
      <c r="F2280" s="2">
        <f>W2280</f>
        <v>0.5</v>
      </c>
      <c r="G2280" s="2">
        <f>X2280</f>
        <v>2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0</v>
      </c>
      <c r="L2280" s="3">
        <f>AC2280</f>
        <v>0</v>
      </c>
      <c r="M2280" s="3">
        <f>AD2280</f>
        <v>0</v>
      </c>
      <c r="N2280" s="3">
        <f>AE2280</f>
        <v>0</v>
      </c>
      <c r="O2280" s="3">
        <f>AF2280</f>
        <v>120</v>
      </c>
      <c r="P2280" s="3">
        <f>AG2280</f>
        <v>0</v>
      </c>
      <c r="Q2280" s="3">
        <f>AH2280</f>
        <v>0</v>
      </c>
      <c r="R2280" t="s">
        <v>1032</v>
      </c>
      <c r="S2280">
        <v>7</v>
      </c>
      <c r="T2280">
        <v>12566</v>
      </c>
      <c r="U2280">
        <v>12</v>
      </c>
      <c r="V2280" t="s">
        <v>22</v>
      </c>
      <c r="W2280">
        <v>0.5</v>
      </c>
      <c r="X2280">
        <v>2</v>
      </c>
      <c r="Y2280">
        <v>10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120</v>
      </c>
      <c r="AG2280">
        <v>0</v>
      </c>
      <c r="AH2280">
        <v>0</v>
      </c>
      <c r="AI2280" t="s">
        <v>1029</v>
      </c>
      <c r="AJ2280" t="s">
        <v>1016</v>
      </c>
      <c r="AK2280" t="s">
        <v>14</v>
      </c>
      <c r="AL2280">
        <v>2010</v>
      </c>
      <c r="AM2280">
        <v>14</v>
      </c>
      <c r="AN2280" t="s">
        <v>59</v>
      </c>
      <c r="AO2280" t="s">
        <v>63</v>
      </c>
    </row>
    <row r="2281" spans="1:41" x14ac:dyDescent="0.25">
      <c r="A2281">
        <f>MAX(A$8:A2280)+1</f>
        <v>2273</v>
      </c>
      <c r="B2281" s="2">
        <f>T2281</f>
        <v>12566</v>
      </c>
      <c r="C2281" s="2">
        <f>S2281</f>
        <v>153</v>
      </c>
      <c r="D2281" s="2" t="str">
        <f>AO2281</f>
        <v>OP / OLOT / CAD / CAT</v>
      </c>
      <c r="E2281" s="2">
        <f>U2281</f>
        <v>20</v>
      </c>
      <c r="F2281" s="2">
        <f>W2281</f>
        <v>0.5</v>
      </c>
      <c r="G2281" s="2">
        <f>X2281</f>
        <v>3.5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0</v>
      </c>
      <c r="L2281" s="3">
        <f>AC2281</f>
        <v>0</v>
      </c>
      <c r="M2281" s="3">
        <f>AD2281</f>
        <v>0</v>
      </c>
      <c r="N2281" s="3">
        <f>AE2281</f>
        <v>350</v>
      </c>
      <c r="O2281" s="3">
        <f>AF2281</f>
        <v>350</v>
      </c>
      <c r="P2281" s="3">
        <f>AG2281</f>
        <v>0</v>
      </c>
      <c r="Q2281" s="3">
        <f>AH2281</f>
        <v>0</v>
      </c>
      <c r="R2281" t="s">
        <v>1031</v>
      </c>
      <c r="S2281">
        <v>153</v>
      </c>
      <c r="T2281">
        <v>12566</v>
      </c>
      <c r="U2281">
        <v>20</v>
      </c>
      <c r="V2281" t="s">
        <v>22</v>
      </c>
      <c r="W2281">
        <v>0.5</v>
      </c>
      <c r="X2281">
        <v>3.5</v>
      </c>
      <c r="Y2281">
        <v>10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350</v>
      </c>
      <c r="AF2281">
        <v>350</v>
      </c>
      <c r="AG2281">
        <v>0</v>
      </c>
      <c r="AH2281">
        <v>0</v>
      </c>
      <c r="AI2281" t="s">
        <v>1029</v>
      </c>
      <c r="AJ2281" t="s">
        <v>1016</v>
      </c>
      <c r="AK2281" t="s">
        <v>14</v>
      </c>
      <c r="AL2281">
        <v>2010</v>
      </c>
      <c r="AM2281">
        <v>14</v>
      </c>
      <c r="AN2281" t="s">
        <v>59</v>
      </c>
      <c r="AO2281" t="s">
        <v>3400</v>
      </c>
    </row>
    <row r="2282" spans="1:41" x14ac:dyDescent="0.25">
      <c r="A2282">
        <f>MAX(A$8:A2281)+1</f>
        <v>2274</v>
      </c>
      <c r="B2282" s="2">
        <f>T2282</f>
        <v>12566</v>
      </c>
      <c r="C2282" s="2">
        <f>S2282</f>
        <v>165</v>
      </c>
      <c r="D2282" s="2" t="str">
        <f>AO2282</f>
        <v>OP / CAT1F / CAD A / CAT</v>
      </c>
      <c r="E2282" s="2">
        <f>U2282</f>
        <v>10</v>
      </c>
      <c r="F2282" s="2">
        <f>W2282</f>
        <v>1</v>
      </c>
      <c r="G2282" s="2">
        <f>X2282</f>
        <v>3.5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350</v>
      </c>
      <c r="L2282" s="3">
        <f>AC2282</f>
        <v>350</v>
      </c>
      <c r="M2282" s="3">
        <f>AD2282</f>
        <v>350</v>
      </c>
      <c r="N2282" s="3">
        <f>AE2282</f>
        <v>350</v>
      </c>
      <c r="O2282" s="3">
        <f>AF2282</f>
        <v>350</v>
      </c>
      <c r="P2282" s="3">
        <f>AG2282</f>
        <v>0</v>
      </c>
      <c r="Q2282" s="3">
        <f>AH2282</f>
        <v>0</v>
      </c>
      <c r="R2282" t="s">
        <v>1033</v>
      </c>
      <c r="S2282">
        <v>165</v>
      </c>
      <c r="T2282">
        <v>12566</v>
      </c>
      <c r="U2282">
        <v>10</v>
      </c>
      <c r="V2282" t="s">
        <v>22</v>
      </c>
      <c r="W2282">
        <v>1</v>
      </c>
      <c r="X2282">
        <v>3.5</v>
      </c>
      <c r="Y2282">
        <v>10</v>
      </c>
      <c r="Z2282">
        <v>0</v>
      </c>
      <c r="AA2282">
        <v>0</v>
      </c>
      <c r="AB2282">
        <v>350</v>
      </c>
      <c r="AC2282">
        <v>350</v>
      </c>
      <c r="AD2282">
        <v>350</v>
      </c>
      <c r="AE2282">
        <v>350</v>
      </c>
      <c r="AF2282">
        <v>350</v>
      </c>
      <c r="AG2282">
        <v>0</v>
      </c>
      <c r="AH2282">
        <v>0</v>
      </c>
      <c r="AI2282" t="s">
        <v>1029</v>
      </c>
      <c r="AJ2282" t="s">
        <v>1016</v>
      </c>
      <c r="AK2282" t="s">
        <v>14</v>
      </c>
      <c r="AL2282">
        <v>2010</v>
      </c>
      <c r="AM2282">
        <v>14</v>
      </c>
      <c r="AN2282" t="s">
        <v>59</v>
      </c>
      <c r="AO2282" t="s">
        <v>187</v>
      </c>
    </row>
    <row r="2283" spans="1:41" x14ac:dyDescent="0.25">
      <c r="A2283">
        <f>MAX(A$8:A2282)+1</f>
        <v>2275</v>
      </c>
      <c r="B2283" s="2">
        <f>T2283</f>
        <v>12566</v>
      </c>
      <c r="C2283" s="2">
        <f>S2283</f>
        <v>79</v>
      </c>
      <c r="D2283" s="2" t="str">
        <f>AO2283</f>
        <v>TOR / ZON / INF / EST</v>
      </c>
      <c r="E2283" s="2">
        <f>U2283</f>
        <v>9.5</v>
      </c>
      <c r="F2283" s="2">
        <f>W2283</f>
        <v>2</v>
      </c>
      <c r="G2283" s="2">
        <f>X2283</f>
        <v>2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380</v>
      </c>
      <c r="M2283" s="3">
        <f>AD2283</f>
        <v>380</v>
      </c>
      <c r="N2283" s="3">
        <f>AE2283</f>
        <v>380</v>
      </c>
      <c r="O2283" s="3">
        <f>AF2283</f>
        <v>380</v>
      </c>
      <c r="P2283" s="3">
        <f>AG2283</f>
        <v>0</v>
      </c>
      <c r="Q2283" s="3">
        <f>AH2283</f>
        <v>0</v>
      </c>
      <c r="R2283" t="s">
        <v>2157</v>
      </c>
      <c r="S2283">
        <v>79</v>
      </c>
      <c r="T2283">
        <v>12566</v>
      </c>
      <c r="U2283">
        <v>9.5</v>
      </c>
      <c r="V2283" t="s">
        <v>3882</v>
      </c>
      <c r="W2283">
        <v>2</v>
      </c>
      <c r="X2283">
        <v>2</v>
      </c>
      <c r="Y2283">
        <v>10</v>
      </c>
      <c r="Z2283">
        <v>0</v>
      </c>
      <c r="AA2283">
        <v>0</v>
      </c>
      <c r="AB2283">
        <v>0</v>
      </c>
      <c r="AC2283">
        <v>380</v>
      </c>
      <c r="AD2283">
        <v>380</v>
      </c>
      <c r="AE2283">
        <v>380</v>
      </c>
      <c r="AF2283">
        <v>380</v>
      </c>
      <c r="AG2283">
        <v>0</v>
      </c>
      <c r="AH2283">
        <v>0</v>
      </c>
      <c r="AI2283" t="s">
        <v>1029</v>
      </c>
      <c r="AJ2283" t="s">
        <v>1016</v>
      </c>
      <c r="AK2283" t="s">
        <v>14</v>
      </c>
      <c r="AL2283">
        <v>2010</v>
      </c>
      <c r="AM2283">
        <v>14</v>
      </c>
      <c r="AN2283" t="s">
        <v>59</v>
      </c>
      <c r="AO2283" t="s">
        <v>62</v>
      </c>
    </row>
    <row r="2284" spans="1:41" x14ac:dyDescent="0.25">
      <c r="A2284">
        <f>MAX(A$8:A2283)+1</f>
        <v>2276</v>
      </c>
      <c r="B2284" s="2">
        <f>T2284</f>
        <v>12566</v>
      </c>
      <c r="C2284" s="2">
        <f>S2284</f>
        <v>181</v>
      </c>
      <c r="D2284" s="2" t="str">
        <f>AO2284</f>
        <v>CAMP / CAT / CAD / CAT</v>
      </c>
      <c r="E2284" s="2">
        <f>U2284</f>
        <v>1</v>
      </c>
      <c r="F2284" s="2">
        <f>W2284</f>
        <v>2</v>
      </c>
      <c r="G2284" s="2">
        <f>X2284</f>
        <v>3.5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0</v>
      </c>
      <c r="L2284" s="3">
        <f>AC2284</f>
        <v>0</v>
      </c>
      <c r="M2284" s="3">
        <f>AD2284</f>
        <v>0</v>
      </c>
      <c r="N2284" s="3">
        <f>AE2284</f>
        <v>70</v>
      </c>
      <c r="O2284" s="3">
        <f>AF2284</f>
        <v>70</v>
      </c>
      <c r="P2284" s="3">
        <f>AG2284</f>
        <v>0</v>
      </c>
      <c r="Q2284" s="3">
        <f>AH2284</f>
        <v>0</v>
      </c>
      <c r="R2284" t="s">
        <v>2349</v>
      </c>
      <c r="S2284">
        <v>181</v>
      </c>
      <c r="T2284">
        <v>12566</v>
      </c>
      <c r="U2284">
        <v>1</v>
      </c>
      <c r="V2284" t="s">
        <v>4113</v>
      </c>
      <c r="W2284">
        <v>2</v>
      </c>
      <c r="X2284">
        <v>3.5</v>
      </c>
      <c r="Y2284">
        <v>10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70</v>
      </c>
      <c r="AF2284">
        <v>70</v>
      </c>
      <c r="AG2284">
        <v>0</v>
      </c>
      <c r="AH2284">
        <v>0</v>
      </c>
      <c r="AI2284" t="s">
        <v>1029</v>
      </c>
      <c r="AJ2284" t="s">
        <v>1016</v>
      </c>
      <c r="AK2284" t="s">
        <v>14</v>
      </c>
      <c r="AL2284">
        <v>2010</v>
      </c>
      <c r="AM2284">
        <v>14</v>
      </c>
      <c r="AN2284" t="s">
        <v>59</v>
      </c>
      <c r="AO2284" t="s">
        <v>2255</v>
      </c>
    </row>
    <row r="2285" spans="1:41" x14ac:dyDescent="0.25">
      <c r="A2285">
        <f>MAX(A$8:A2284)+1</f>
        <v>2277</v>
      </c>
      <c r="B2285" s="2">
        <f>T2285</f>
        <v>12566</v>
      </c>
      <c r="C2285" s="2">
        <f>S2285</f>
        <v>121</v>
      </c>
      <c r="D2285" s="2" t="str">
        <f>AO2285</f>
        <v>CAMP / CAT / INF / CAT</v>
      </c>
      <c r="E2285" s="2">
        <f>U2285</f>
        <v>4</v>
      </c>
      <c r="F2285" s="2">
        <f>W2285</f>
        <v>2</v>
      </c>
      <c r="G2285" s="2">
        <f>X2285</f>
        <v>2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0</v>
      </c>
      <c r="L2285" s="3">
        <f>AC2285</f>
        <v>0</v>
      </c>
      <c r="M2285" s="3">
        <f>AD2285</f>
        <v>0</v>
      </c>
      <c r="N2285" s="3">
        <f>AE2285</f>
        <v>0</v>
      </c>
      <c r="O2285" s="3">
        <f>AF2285</f>
        <v>160</v>
      </c>
      <c r="P2285" s="3">
        <f>AG2285</f>
        <v>0</v>
      </c>
      <c r="Q2285" s="3">
        <f>AH2285</f>
        <v>0</v>
      </c>
      <c r="R2285" t="s">
        <v>2286</v>
      </c>
      <c r="S2285">
        <v>121</v>
      </c>
      <c r="T2285">
        <v>12566</v>
      </c>
      <c r="U2285">
        <v>4</v>
      </c>
      <c r="V2285" t="s">
        <v>4113</v>
      </c>
      <c r="W2285">
        <v>2</v>
      </c>
      <c r="X2285">
        <v>2</v>
      </c>
      <c r="Y2285">
        <v>10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160</v>
      </c>
      <c r="AG2285">
        <v>0</v>
      </c>
      <c r="AH2285">
        <v>0</v>
      </c>
      <c r="AI2285" t="s">
        <v>1029</v>
      </c>
      <c r="AJ2285" t="s">
        <v>1016</v>
      </c>
      <c r="AK2285" t="s">
        <v>14</v>
      </c>
      <c r="AL2285">
        <v>2010</v>
      </c>
      <c r="AM2285">
        <v>14</v>
      </c>
      <c r="AN2285" t="s">
        <v>59</v>
      </c>
      <c r="AO2285" t="s">
        <v>110</v>
      </c>
    </row>
    <row r="2286" spans="1:41" x14ac:dyDescent="0.25">
      <c r="A2286">
        <f>MAX(A$8:A2285)+1</f>
        <v>2278</v>
      </c>
      <c r="B2286" s="2">
        <f>T2286</f>
        <v>12566</v>
      </c>
      <c r="C2286" s="2">
        <f>S2286</f>
        <v>168</v>
      </c>
      <c r="D2286" s="2" t="str">
        <f>AO2286</f>
        <v>OP / CAT2F / CAD A / CAT</v>
      </c>
      <c r="E2286" s="2">
        <f>U2286</f>
        <v>4.5</v>
      </c>
      <c r="F2286" s="2">
        <f>W2286</f>
        <v>1</v>
      </c>
      <c r="G2286" s="2">
        <f>X2286</f>
        <v>3.5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157.5</v>
      </c>
      <c r="L2286" s="3">
        <f>AC2286</f>
        <v>157.5</v>
      </c>
      <c r="M2286" s="3">
        <f>AD2286</f>
        <v>157.5</v>
      </c>
      <c r="N2286" s="3">
        <f>AE2286</f>
        <v>157.5</v>
      </c>
      <c r="O2286" s="3">
        <f>AF2286</f>
        <v>157.5</v>
      </c>
      <c r="P2286" s="3">
        <f>AG2286</f>
        <v>0</v>
      </c>
      <c r="Q2286" s="3">
        <f>AH2286</f>
        <v>0</v>
      </c>
      <c r="R2286" t="s">
        <v>4601</v>
      </c>
      <c r="S2286">
        <v>168</v>
      </c>
      <c r="T2286">
        <v>12566</v>
      </c>
      <c r="U2286">
        <v>4.5</v>
      </c>
      <c r="V2286" t="s">
        <v>4225</v>
      </c>
      <c r="W2286">
        <v>1</v>
      </c>
      <c r="X2286">
        <v>3.5</v>
      </c>
      <c r="Y2286">
        <v>10</v>
      </c>
      <c r="Z2286">
        <v>0</v>
      </c>
      <c r="AA2286">
        <v>0</v>
      </c>
      <c r="AB2286">
        <v>157.5</v>
      </c>
      <c r="AC2286">
        <v>157.5</v>
      </c>
      <c r="AD2286">
        <v>157.5</v>
      </c>
      <c r="AE2286">
        <v>157.5</v>
      </c>
      <c r="AF2286">
        <v>157.5</v>
      </c>
      <c r="AG2286">
        <v>0</v>
      </c>
      <c r="AH2286">
        <v>0</v>
      </c>
      <c r="AI2286" t="s">
        <v>1029</v>
      </c>
      <c r="AJ2286" t="s">
        <v>1016</v>
      </c>
      <c r="AK2286" t="s">
        <v>14</v>
      </c>
      <c r="AL2286">
        <v>2010</v>
      </c>
      <c r="AM2286">
        <v>14</v>
      </c>
      <c r="AN2286" t="s">
        <v>59</v>
      </c>
      <c r="AO2286" t="s">
        <v>2034</v>
      </c>
    </row>
    <row r="2287" spans="1:41" x14ac:dyDescent="0.25">
      <c r="A2287">
        <f>MAX(A$8:A2286)+1</f>
        <v>2279</v>
      </c>
      <c r="B2287" s="2">
        <f>T2287</f>
        <v>12566</v>
      </c>
      <c r="C2287" s="2">
        <f>S2287</f>
        <v>42</v>
      </c>
      <c r="D2287" s="2" t="str">
        <f>AO2287</f>
        <v>OPC / BON2F / INF / CAT</v>
      </c>
      <c r="E2287" s="2">
        <f>U2287</f>
        <v>2.5</v>
      </c>
      <c r="F2287" s="2">
        <f>W2287</f>
        <v>1</v>
      </c>
      <c r="G2287" s="2">
        <f>X2287</f>
        <v>2</v>
      </c>
      <c r="H2287" s="2">
        <f>Y2287</f>
        <v>10</v>
      </c>
      <c r="I2287" s="3">
        <f>Z2287</f>
        <v>0</v>
      </c>
      <c r="J2287" s="3">
        <f>AA2287</f>
        <v>0</v>
      </c>
      <c r="K2287" s="3">
        <f>AB2287</f>
        <v>0</v>
      </c>
      <c r="L2287" s="3">
        <f>AC2287</f>
        <v>0</v>
      </c>
      <c r="M2287" s="3">
        <f>AD2287</f>
        <v>0</v>
      </c>
      <c r="N2287" s="3">
        <f>AE2287</f>
        <v>0</v>
      </c>
      <c r="O2287" s="3">
        <f>AF2287</f>
        <v>50</v>
      </c>
      <c r="P2287" s="3">
        <f>AG2287</f>
        <v>0</v>
      </c>
      <c r="Q2287" s="3">
        <f>AH2287</f>
        <v>0</v>
      </c>
      <c r="R2287" t="s">
        <v>4604</v>
      </c>
      <c r="S2287">
        <v>42</v>
      </c>
      <c r="T2287">
        <v>12566</v>
      </c>
      <c r="U2287">
        <v>2.5</v>
      </c>
      <c r="V2287" t="s">
        <v>4225</v>
      </c>
      <c r="W2287">
        <v>1</v>
      </c>
      <c r="X2287">
        <v>2</v>
      </c>
      <c r="Y2287">
        <v>10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50</v>
      </c>
      <c r="AG2287">
        <v>0</v>
      </c>
      <c r="AH2287">
        <v>0</v>
      </c>
      <c r="AI2287" t="s">
        <v>1029</v>
      </c>
      <c r="AJ2287" t="s">
        <v>1016</v>
      </c>
      <c r="AK2287" t="s">
        <v>14</v>
      </c>
      <c r="AL2287">
        <v>2010</v>
      </c>
      <c r="AM2287">
        <v>14</v>
      </c>
      <c r="AN2287" t="s">
        <v>59</v>
      </c>
      <c r="AO2287" t="s">
        <v>190</v>
      </c>
    </row>
    <row r="2288" spans="1:41" x14ac:dyDescent="0.25">
      <c r="A2288">
        <f>MAX(A$8:A2287)+1</f>
        <v>2280</v>
      </c>
      <c r="B2288" s="2">
        <f>T2288</f>
        <v>12566</v>
      </c>
      <c r="C2288" s="2">
        <f>S2288</f>
        <v>89</v>
      </c>
      <c r="D2288" s="2" t="str">
        <f>AO2288</f>
        <v>TOR / EST / INF / EST</v>
      </c>
      <c r="E2288" s="2">
        <f>U2288</f>
        <v>1.5</v>
      </c>
      <c r="F2288" s="2">
        <f>W2288</f>
        <v>4</v>
      </c>
      <c r="G2288" s="2">
        <f>X2288</f>
        <v>2</v>
      </c>
      <c r="H2288" s="2">
        <f>Y2288</f>
        <v>10</v>
      </c>
      <c r="I2288" s="3">
        <f>Z2288</f>
        <v>0</v>
      </c>
      <c r="J2288" s="3">
        <f>AA2288</f>
        <v>0</v>
      </c>
      <c r="K2288" s="3">
        <f>AB2288</f>
        <v>0</v>
      </c>
      <c r="L2288" s="3">
        <f>AC2288</f>
        <v>120</v>
      </c>
      <c r="M2288" s="3">
        <f>AD2288</f>
        <v>120</v>
      </c>
      <c r="N2288" s="3">
        <f>AE2288</f>
        <v>120</v>
      </c>
      <c r="O2288" s="3">
        <f>AF2288</f>
        <v>120</v>
      </c>
      <c r="P2288" s="3">
        <f>AG2288</f>
        <v>0</v>
      </c>
      <c r="Q2288" s="3">
        <f>AH2288</f>
        <v>0</v>
      </c>
      <c r="R2288" t="s">
        <v>4814</v>
      </c>
      <c r="S2288">
        <v>89</v>
      </c>
      <c r="T2288">
        <v>12566</v>
      </c>
      <c r="U2288">
        <v>1.5</v>
      </c>
      <c r="V2288" t="s">
        <v>2462</v>
      </c>
      <c r="W2288">
        <v>4</v>
      </c>
      <c r="X2288">
        <v>2</v>
      </c>
      <c r="Y2288">
        <v>10</v>
      </c>
      <c r="Z2288">
        <v>0</v>
      </c>
      <c r="AA2288">
        <v>0</v>
      </c>
      <c r="AB2288">
        <v>0</v>
      </c>
      <c r="AC2288">
        <v>120</v>
      </c>
      <c r="AD2288">
        <v>120</v>
      </c>
      <c r="AE2288">
        <v>120</v>
      </c>
      <c r="AF2288">
        <v>120</v>
      </c>
      <c r="AG2288">
        <v>0</v>
      </c>
      <c r="AH2288">
        <v>0</v>
      </c>
      <c r="AI2288" t="s">
        <v>1029</v>
      </c>
      <c r="AJ2288" t="s">
        <v>1016</v>
      </c>
      <c r="AK2288" t="s">
        <v>14</v>
      </c>
      <c r="AL2288">
        <v>2010</v>
      </c>
      <c r="AM2288">
        <v>14</v>
      </c>
      <c r="AN2288" t="s">
        <v>59</v>
      </c>
      <c r="AO2288" t="s">
        <v>231</v>
      </c>
    </row>
    <row r="2289" spans="1:41" x14ac:dyDescent="0.25">
      <c r="A2289">
        <f>MAX(A$8:A2288)+1</f>
        <v>2281</v>
      </c>
      <c r="B2289" s="2">
        <f>T2289</f>
        <v>12566</v>
      </c>
      <c r="C2289" s="2">
        <f>S2289</f>
        <v>172</v>
      </c>
      <c r="D2289" s="2" t="str">
        <f>AO2289</f>
        <v>OP / CAT3F / CAD A / CAT</v>
      </c>
      <c r="E2289" s="2">
        <f>U2289</f>
        <v>20</v>
      </c>
      <c r="F2289" s="2">
        <f>W2289</f>
        <v>1</v>
      </c>
      <c r="G2289" s="2">
        <f>X2289</f>
        <v>3.5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700</v>
      </c>
      <c r="L2289" s="3">
        <f>AC2289</f>
        <v>700</v>
      </c>
      <c r="M2289" s="3">
        <f>AD2289</f>
        <v>700</v>
      </c>
      <c r="N2289" s="3">
        <f>AE2289</f>
        <v>700</v>
      </c>
      <c r="O2289" s="3">
        <f>AF2289</f>
        <v>700</v>
      </c>
      <c r="P2289" s="3">
        <f>AG2289</f>
        <v>0</v>
      </c>
      <c r="Q2289" s="3">
        <f>AH2289</f>
        <v>0</v>
      </c>
      <c r="R2289" t="s">
        <v>5039</v>
      </c>
      <c r="S2289">
        <v>172</v>
      </c>
      <c r="T2289">
        <v>12566</v>
      </c>
      <c r="U2289">
        <v>20</v>
      </c>
      <c r="V2289" t="s">
        <v>4962</v>
      </c>
      <c r="W2289">
        <v>1</v>
      </c>
      <c r="X2289">
        <v>3.5</v>
      </c>
      <c r="Y2289">
        <v>10</v>
      </c>
      <c r="Z2289">
        <v>0</v>
      </c>
      <c r="AA2289">
        <v>0</v>
      </c>
      <c r="AB2289">
        <v>700</v>
      </c>
      <c r="AC2289">
        <v>700</v>
      </c>
      <c r="AD2289">
        <v>700</v>
      </c>
      <c r="AE2289">
        <v>700</v>
      </c>
      <c r="AF2289">
        <v>700</v>
      </c>
      <c r="AG2289">
        <v>0</v>
      </c>
      <c r="AH2289">
        <v>0</v>
      </c>
      <c r="AI2289" t="s">
        <v>1029</v>
      </c>
      <c r="AJ2289" t="s">
        <v>1016</v>
      </c>
      <c r="AK2289" t="s">
        <v>14</v>
      </c>
      <c r="AL2289">
        <v>2010</v>
      </c>
      <c r="AM2289">
        <v>14</v>
      </c>
      <c r="AN2289" t="s">
        <v>59</v>
      </c>
      <c r="AO2289" t="s">
        <v>2545</v>
      </c>
    </row>
    <row r="2290" spans="1:41" x14ac:dyDescent="0.25">
      <c r="A2290">
        <f>MAX(A$8:A2289)+1</f>
        <v>2282</v>
      </c>
      <c r="B2290" s="2">
        <f>T2290</f>
        <v>12566</v>
      </c>
      <c r="C2290" s="2">
        <f>S2290</f>
        <v>61</v>
      </c>
      <c r="D2290" s="2" t="str">
        <f>AO2290</f>
        <v>OPC / BON3F / INF / CAT</v>
      </c>
      <c r="E2290" s="2">
        <f>U2290</f>
        <v>5</v>
      </c>
      <c r="F2290" s="2">
        <f>W2290</f>
        <v>1</v>
      </c>
      <c r="G2290" s="2">
        <f>X2290</f>
        <v>2</v>
      </c>
      <c r="H2290" s="2">
        <f>Y2290</f>
        <v>10</v>
      </c>
      <c r="I2290" s="3">
        <f>Z2290</f>
        <v>0</v>
      </c>
      <c r="J2290" s="3">
        <f>AA2290</f>
        <v>0</v>
      </c>
      <c r="K2290" s="3">
        <f>AB2290</f>
        <v>0</v>
      </c>
      <c r="L2290" s="3">
        <f>AC2290</f>
        <v>0</v>
      </c>
      <c r="M2290" s="3">
        <f>AD2290</f>
        <v>0</v>
      </c>
      <c r="N2290" s="3">
        <f>AE2290</f>
        <v>0</v>
      </c>
      <c r="O2290" s="3">
        <f>AF2290</f>
        <v>100</v>
      </c>
      <c r="P2290" s="3">
        <f>AG2290</f>
        <v>0</v>
      </c>
      <c r="Q2290" s="3">
        <f>AH2290</f>
        <v>0</v>
      </c>
      <c r="R2290" t="s">
        <v>5238</v>
      </c>
      <c r="S2290">
        <v>61</v>
      </c>
      <c r="T2290">
        <v>12566</v>
      </c>
      <c r="U2290">
        <v>5</v>
      </c>
      <c r="V2290" t="s">
        <v>4962</v>
      </c>
      <c r="W2290">
        <v>1</v>
      </c>
      <c r="X2290">
        <v>2</v>
      </c>
      <c r="Y2290">
        <v>10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100</v>
      </c>
      <c r="AG2290">
        <v>0</v>
      </c>
      <c r="AH2290">
        <v>0</v>
      </c>
      <c r="AI2290" t="s">
        <v>1029</v>
      </c>
      <c r="AJ2290" t="s">
        <v>1016</v>
      </c>
      <c r="AK2290" t="s">
        <v>14</v>
      </c>
      <c r="AL2290">
        <v>2010</v>
      </c>
      <c r="AM2290">
        <v>14</v>
      </c>
      <c r="AN2290" t="s">
        <v>59</v>
      </c>
      <c r="AO2290" t="s">
        <v>230</v>
      </c>
    </row>
    <row r="2291" spans="1:41" x14ac:dyDescent="0.25">
      <c r="A2291">
        <f>MAX(A$8:A2290)+1</f>
        <v>2283</v>
      </c>
      <c r="B2291" s="2">
        <f>T2291</f>
        <v>12579</v>
      </c>
      <c r="C2291" s="2">
        <f>S2291</f>
        <v>139</v>
      </c>
      <c r="D2291" s="2" t="str">
        <f>AO2291</f>
        <v>CAMP / ESP / V60 / EST</v>
      </c>
      <c r="E2291" s="2">
        <f>U2291</f>
        <v>2</v>
      </c>
      <c r="F2291" s="2">
        <f>W2291</f>
        <v>4</v>
      </c>
      <c r="G2291" s="2">
        <f>X2291</f>
        <v>3</v>
      </c>
      <c r="H2291" s="2">
        <f>Y2291</f>
        <v>10</v>
      </c>
      <c r="I2291" s="3">
        <f>Z2291</f>
        <v>240</v>
      </c>
      <c r="J2291" s="3">
        <f>AA2291</f>
        <v>0</v>
      </c>
      <c r="K2291" s="3">
        <f>AB2291</f>
        <v>0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0</v>
      </c>
      <c r="Q2291" s="3">
        <f>AH2291</f>
        <v>0</v>
      </c>
      <c r="R2291" t="s">
        <v>2858</v>
      </c>
      <c r="S2291">
        <v>139</v>
      </c>
      <c r="T2291">
        <v>12579</v>
      </c>
      <c r="U2291">
        <v>2</v>
      </c>
      <c r="V2291" t="s">
        <v>11</v>
      </c>
      <c r="W2291">
        <v>4</v>
      </c>
      <c r="X2291">
        <v>3</v>
      </c>
      <c r="Y2291">
        <v>10</v>
      </c>
      <c r="Z2291">
        <v>240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 t="s">
        <v>998</v>
      </c>
      <c r="AJ2291" t="s">
        <v>955</v>
      </c>
      <c r="AK2291" t="s">
        <v>14</v>
      </c>
      <c r="AL2291">
        <v>1962</v>
      </c>
      <c r="AM2291">
        <v>62</v>
      </c>
      <c r="AN2291" t="s">
        <v>145</v>
      </c>
      <c r="AO2291" t="s">
        <v>210</v>
      </c>
    </row>
    <row r="2292" spans="1:41" x14ac:dyDescent="0.25">
      <c r="A2292">
        <f>MAX(A$8:A2291)+1</f>
        <v>2284</v>
      </c>
      <c r="B2292" s="2">
        <f>T2292</f>
        <v>12579</v>
      </c>
      <c r="C2292" s="2">
        <f>S2292</f>
        <v>16</v>
      </c>
      <c r="D2292" s="2" t="str">
        <f>AO2292</f>
        <v>OP / CAT1F / SEN C / CAT</v>
      </c>
      <c r="E2292" s="2">
        <f>U2292</f>
        <v>1</v>
      </c>
      <c r="F2292" s="2">
        <f>W2292</f>
        <v>0.25</v>
      </c>
      <c r="G2292" s="2">
        <f>X2292</f>
        <v>15</v>
      </c>
      <c r="H2292" s="2">
        <f>Y2292</f>
        <v>10</v>
      </c>
      <c r="I2292" s="3">
        <f>Z2292</f>
        <v>0</v>
      </c>
      <c r="J2292" s="3">
        <f>AA2292</f>
        <v>0</v>
      </c>
      <c r="K2292" s="3">
        <f>AB2292</f>
        <v>37.5</v>
      </c>
      <c r="L2292" s="3">
        <f>AC2292</f>
        <v>0</v>
      </c>
      <c r="M2292" s="3">
        <f>AD2292</f>
        <v>0</v>
      </c>
      <c r="N2292" s="3">
        <f>AE2292</f>
        <v>0</v>
      </c>
      <c r="O2292" s="3">
        <f>AF2292</f>
        <v>0</v>
      </c>
      <c r="P2292" s="3">
        <f>AG2292</f>
        <v>0</v>
      </c>
      <c r="Q2292" s="3">
        <f>AH2292</f>
        <v>0</v>
      </c>
      <c r="R2292" t="s">
        <v>997</v>
      </c>
      <c r="S2292">
        <v>16</v>
      </c>
      <c r="T2292">
        <v>12579</v>
      </c>
      <c r="U2292">
        <v>1</v>
      </c>
      <c r="V2292" t="s">
        <v>22</v>
      </c>
      <c r="W2292">
        <v>0.25</v>
      </c>
      <c r="X2292">
        <v>15</v>
      </c>
      <c r="Y2292">
        <v>10</v>
      </c>
      <c r="Z2292">
        <v>0</v>
      </c>
      <c r="AA2292">
        <v>0</v>
      </c>
      <c r="AB2292">
        <v>37.5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 t="s">
        <v>998</v>
      </c>
      <c r="AJ2292" t="s">
        <v>955</v>
      </c>
      <c r="AK2292" t="s">
        <v>14</v>
      </c>
      <c r="AL2292">
        <v>1962</v>
      </c>
      <c r="AM2292">
        <v>62</v>
      </c>
      <c r="AN2292" t="s">
        <v>145</v>
      </c>
      <c r="AO2292" t="s">
        <v>107</v>
      </c>
    </row>
    <row r="2293" spans="1:41" x14ac:dyDescent="0.25">
      <c r="A2293">
        <f>MAX(A$8:A2292)+1</f>
        <v>2285</v>
      </c>
      <c r="B2293" s="2">
        <f>T2293</f>
        <v>12579</v>
      </c>
      <c r="C2293" s="2">
        <f>S2293</f>
        <v>107</v>
      </c>
      <c r="D2293" s="2" t="str">
        <f>AO2293</f>
        <v>OP / BCN1F / V60 / BCN</v>
      </c>
      <c r="E2293" s="2">
        <f>U2293</f>
        <v>2.25</v>
      </c>
      <c r="F2293" s="2">
        <f>W2293</f>
        <v>1</v>
      </c>
      <c r="G2293" s="2">
        <f>X2293</f>
        <v>3</v>
      </c>
      <c r="H2293" s="2">
        <f>Y2293</f>
        <v>10</v>
      </c>
      <c r="I2293" s="3">
        <f>Z2293</f>
        <v>67.5</v>
      </c>
      <c r="J2293" s="3">
        <f>AA2293</f>
        <v>0</v>
      </c>
      <c r="K2293" s="3">
        <f>AB2293</f>
        <v>0</v>
      </c>
      <c r="L2293" s="3">
        <f>AC2293</f>
        <v>0</v>
      </c>
      <c r="M2293" s="3">
        <f>AD2293</f>
        <v>0</v>
      </c>
      <c r="N2293" s="3">
        <f>AE2293</f>
        <v>0</v>
      </c>
      <c r="O2293" s="3">
        <f>AF2293</f>
        <v>0</v>
      </c>
      <c r="P2293" s="3">
        <f>AG2293</f>
        <v>0</v>
      </c>
      <c r="Q2293" s="3">
        <f>AH2293</f>
        <v>0</v>
      </c>
      <c r="R2293" t="s">
        <v>2138</v>
      </c>
      <c r="S2293">
        <v>107</v>
      </c>
      <c r="T2293">
        <v>12579</v>
      </c>
      <c r="U2293">
        <v>2.25</v>
      </c>
      <c r="V2293" t="s">
        <v>3849</v>
      </c>
      <c r="W2293">
        <v>1</v>
      </c>
      <c r="X2293">
        <v>3</v>
      </c>
      <c r="Y2293">
        <v>10</v>
      </c>
      <c r="Z2293">
        <v>67.5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 t="s">
        <v>998</v>
      </c>
      <c r="AJ2293" t="s">
        <v>955</v>
      </c>
      <c r="AK2293" t="s">
        <v>14</v>
      </c>
      <c r="AL2293">
        <v>1962</v>
      </c>
      <c r="AM2293">
        <v>62</v>
      </c>
      <c r="AN2293" t="s">
        <v>145</v>
      </c>
      <c r="AO2293" t="s">
        <v>334</v>
      </c>
    </row>
    <row r="2294" spans="1:41" x14ac:dyDescent="0.25">
      <c r="A2294">
        <f>MAX(A$8:A2293)+1</f>
        <v>2286</v>
      </c>
      <c r="B2294" s="2">
        <f>T2294</f>
        <v>12579</v>
      </c>
      <c r="C2294" s="2">
        <f>S2294</f>
        <v>30</v>
      </c>
      <c r="D2294" s="2" t="str">
        <f>AO2294</f>
        <v>OP / CAT2F / SEN C / CAT</v>
      </c>
      <c r="E2294" s="2">
        <f>U2294</f>
        <v>5</v>
      </c>
      <c r="F2294" s="2">
        <f>W2294</f>
        <v>0.25</v>
      </c>
      <c r="G2294" s="2">
        <f>X2294</f>
        <v>15</v>
      </c>
      <c r="H2294" s="2">
        <f>Y2294</f>
        <v>10</v>
      </c>
      <c r="I2294" s="3">
        <f>Z2294</f>
        <v>0</v>
      </c>
      <c r="J2294" s="3">
        <f>AA2294</f>
        <v>0</v>
      </c>
      <c r="K2294" s="3">
        <f>AB2294</f>
        <v>187.5</v>
      </c>
      <c r="L2294" s="3">
        <f>AC2294</f>
        <v>0</v>
      </c>
      <c r="M2294" s="3">
        <f>AD2294</f>
        <v>0</v>
      </c>
      <c r="N2294" s="3">
        <f>AE2294</f>
        <v>0</v>
      </c>
      <c r="O2294" s="3">
        <f>AF2294</f>
        <v>0</v>
      </c>
      <c r="P2294" s="3">
        <f>AG2294</f>
        <v>0</v>
      </c>
      <c r="Q2294" s="3">
        <f>AH2294</f>
        <v>0</v>
      </c>
      <c r="R2294" t="s">
        <v>2081</v>
      </c>
      <c r="S2294">
        <v>30</v>
      </c>
      <c r="T2294">
        <v>12579</v>
      </c>
      <c r="U2294">
        <v>5</v>
      </c>
      <c r="V2294" t="s">
        <v>4225</v>
      </c>
      <c r="W2294">
        <v>0.25</v>
      </c>
      <c r="X2294">
        <v>15</v>
      </c>
      <c r="Y2294">
        <v>10</v>
      </c>
      <c r="Z2294">
        <v>0</v>
      </c>
      <c r="AA2294">
        <v>0</v>
      </c>
      <c r="AB2294">
        <v>187.5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 t="s">
        <v>998</v>
      </c>
      <c r="AJ2294" t="s">
        <v>955</v>
      </c>
      <c r="AK2294" t="s">
        <v>14</v>
      </c>
      <c r="AL2294">
        <v>1962</v>
      </c>
      <c r="AM2294">
        <v>62</v>
      </c>
      <c r="AN2294" t="s">
        <v>145</v>
      </c>
      <c r="AO2294" t="s">
        <v>105</v>
      </c>
    </row>
    <row r="2295" spans="1:41" x14ac:dyDescent="0.25">
      <c r="A2295">
        <f>MAX(A$8:A2294)+1</f>
        <v>2287</v>
      </c>
      <c r="B2295" s="2">
        <f>T2295</f>
        <v>12579</v>
      </c>
      <c r="C2295" s="2">
        <f>S2295</f>
        <v>110</v>
      </c>
      <c r="D2295" s="2" t="str">
        <f>AO2295</f>
        <v>OP / BCN2F / V60 / BCN</v>
      </c>
      <c r="E2295" s="2">
        <f>U2295</f>
        <v>4</v>
      </c>
      <c r="F2295" s="2">
        <f>W2295</f>
        <v>1</v>
      </c>
      <c r="G2295" s="2">
        <f>X2295</f>
        <v>3</v>
      </c>
      <c r="H2295" s="2">
        <f>Y2295</f>
        <v>10</v>
      </c>
      <c r="I2295" s="3">
        <f>Z2295</f>
        <v>120</v>
      </c>
      <c r="J2295" s="3">
        <f>AA2295</f>
        <v>0</v>
      </c>
      <c r="K2295" s="3">
        <f>AB2295</f>
        <v>0</v>
      </c>
      <c r="L2295" s="3">
        <f>AC2295</f>
        <v>0</v>
      </c>
      <c r="M2295" s="3">
        <f>AD2295</f>
        <v>0</v>
      </c>
      <c r="N2295" s="3">
        <f>AE2295</f>
        <v>0</v>
      </c>
      <c r="O2295" s="3">
        <f>AF2295</f>
        <v>0</v>
      </c>
      <c r="P2295" s="3">
        <f>AG2295</f>
        <v>0</v>
      </c>
      <c r="Q2295" s="3">
        <f>AH2295</f>
        <v>0</v>
      </c>
      <c r="R2295" t="s">
        <v>2188</v>
      </c>
      <c r="S2295">
        <v>110</v>
      </c>
      <c r="T2295">
        <v>12579</v>
      </c>
      <c r="U2295">
        <v>4</v>
      </c>
      <c r="V2295" t="s">
        <v>4605</v>
      </c>
      <c r="W2295">
        <v>1</v>
      </c>
      <c r="X2295">
        <v>3</v>
      </c>
      <c r="Y2295">
        <v>10</v>
      </c>
      <c r="Z2295">
        <v>120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 t="s">
        <v>998</v>
      </c>
      <c r="AJ2295" t="s">
        <v>955</v>
      </c>
      <c r="AK2295" t="s">
        <v>14</v>
      </c>
      <c r="AL2295">
        <v>1962</v>
      </c>
      <c r="AM2295">
        <v>62</v>
      </c>
      <c r="AN2295" t="s">
        <v>145</v>
      </c>
      <c r="AO2295" t="s">
        <v>195</v>
      </c>
    </row>
    <row r="2296" spans="1:41" x14ac:dyDescent="0.25">
      <c r="A2296">
        <f>MAX(A$8:A2295)+1</f>
        <v>2288</v>
      </c>
      <c r="B2296" s="2">
        <f>T2296</f>
        <v>12579</v>
      </c>
      <c r="C2296" s="2">
        <f>S2296</f>
        <v>127</v>
      </c>
      <c r="D2296" s="2" t="str">
        <f>AO2296</f>
        <v>CAMP / CAT / V60 / CAT</v>
      </c>
      <c r="E2296" s="2">
        <f>U2296</f>
        <v>4</v>
      </c>
      <c r="F2296" s="2">
        <f>W2296</f>
        <v>2</v>
      </c>
      <c r="G2296" s="2">
        <f>X2296</f>
        <v>3</v>
      </c>
      <c r="H2296" s="2">
        <f>Y2296</f>
        <v>10</v>
      </c>
      <c r="I2296" s="3">
        <f>Z2296</f>
        <v>240</v>
      </c>
      <c r="J2296" s="3">
        <f>AA2296</f>
        <v>0</v>
      </c>
      <c r="K2296" s="3">
        <f>AB2296</f>
        <v>0</v>
      </c>
      <c r="L2296" s="3">
        <f>AC2296</f>
        <v>0</v>
      </c>
      <c r="M2296" s="3">
        <f>AD2296</f>
        <v>0</v>
      </c>
      <c r="N2296" s="3">
        <f>AE2296</f>
        <v>0</v>
      </c>
      <c r="O2296" s="3">
        <f>AF2296</f>
        <v>0</v>
      </c>
      <c r="P2296" s="3">
        <f>AG2296</f>
        <v>0</v>
      </c>
      <c r="Q2296" s="3">
        <f>AH2296</f>
        <v>0</v>
      </c>
      <c r="R2296" t="s">
        <v>4689</v>
      </c>
      <c r="S2296">
        <v>127</v>
      </c>
      <c r="T2296">
        <v>12579</v>
      </c>
      <c r="U2296">
        <v>4</v>
      </c>
      <c r="V2296" t="s">
        <v>4633</v>
      </c>
      <c r="W2296">
        <v>2</v>
      </c>
      <c r="X2296">
        <v>3</v>
      </c>
      <c r="Y2296">
        <v>10</v>
      </c>
      <c r="Z2296">
        <v>240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 t="s">
        <v>998</v>
      </c>
      <c r="AJ2296" t="s">
        <v>955</v>
      </c>
      <c r="AK2296" t="s">
        <v>14</v>
      </c>
      <c r="AL2296">
        <v>1962</v>
      </c>
      <c r="AM2296">
        <v>62</v>
      </c>
      <c r="AN2296" t="s">
        <v>145</v>
      </c>
      <c r="AO2296" t="s">
        <v>146</v>
      </c>
    </row>
    <row r="2297" spans="1:41" x14ac:dyDescent="0.25">
      <c r="A2297">
        <f>MAX(A$8:A2296)+1</f>
        <v>2289</v>
      </c>
      <c r="B2297" s="2">
        <f>T2297</f>
        <v>12579</v>
      </c>
      <c r="C2297" s="2">
        <f>S2297</f>
        <v>113</v>
      </c>
      <c r="D2297" s="2" t="str">
        <f>AO2297</f>
        <v>OP / BCN3F / V60 / BCN</v>
      </c>
      <c r="E2297" s="2">
        <f>U2297</f>
        <v>2.25</v>
      </c>
      <c r="F2297" s="2">
        <f>W2297</f>
        <v>1</v>
      </c>
      <c r="G2297" s="2">
        <f>X2297</f>
        <v>3</v>
      </c>
      <c r="H2297" s="2">
        <f>Y2297</f>
        <v>10</v>
      </c>
      <c r="I2297" s="3">
        <f>Z2297</f>
        <v>67.5</v>
      </c>
      <c r="J2297" s="3">
        <f>AA2297</f>
        <v>0</v>
      </c>
      <c r="K2297" s="3">
        <f>AB2297</f>
        <v>0</v>
      </c>
      <c r="L2297" s="3">
        <f>AC2297</f>
        <v>0</v>
      </c>
      <c r="M2297" s="3">
        <f>AD2297</f>
        <v>0</v>
      </c>
      <c r="N2297" s="3">
        <f>AE2297</f>
        <v>0</v>
      </c>
      <c r="O2297" s="3">
        <f>AF2297</f>
        <v>0</v>
      </c>
      <c r="P2297" s="3">
        <f>AG2297</f>
        <v>0</v>
      </c>
      <c r="Q2297" s="3">
        <f>AH2297</f>
        <v>0</v>
      </c>
      <c r="R2297" t="s">
        <v>4953</v>
      </c>
      <c r="S2297">
        <v>113</v>
      </c>
      <c r="T2297">
        <v>12579</v>
      </c>
      <c r="U2297">
        <v>2.25</v>
      </c>
      <c r="V2297" t="s">
        <v>4874</v>
      </c>
      <c r="W2297">
        <v>1</v>
      </c>
      <c r="X2297">
        <v>3</v>
      </c>
      <c r="Y2297">
        <v>10</v>
      </c>
      <c r="Z2297">
        <v>67.5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 t="s">
        <v>998</v>
      </c>
      <c r="AJ2297" t="s">
        <v>955</v>
      </c>
      <c r="AK2297" t="s">
        <v>14</v>
      </c>
      <c r="AL2297">
        <v>1962</v>
      </c>
      <c r="AM2297">
        <v>62</v>
      </c>
      <c r="AN2297" t="s">
        <v>145</v>
      </c>
      <c r="AO2297" t="s">
        <v>4940</v>
      </c>
    </row>
    <row r="2298" spans="1:41" x14ac:dyDescent="0.25">
      <c r="A2298">
        <f>MAX(A$8:A2297)+1</f>
        <v>2290</v>
      </c>
      <c r="B2298" s="2">
        <f>T2298</f>
        <v>12645</v>
      </c>
      <c r="C2298" s="2">
        <f>S2298</f>
        <v>3</v>
      </c>
      <c r="D2298" s="2" t="str">
        <f>AO2298</f>
        <v>LLIGUES ESTATALS /  /  / EST</v>
      </c>
      <c r="E2298" s="2">
        <f>U2298</f>
        <v>319</v>
      </c>
      <c r="F2298" s="2">
        <f>W2298</f>
        <v>1</v>
      </c>
      <c r="G2298" s="2">
        <f>X2298</f>
        <v>1</v>
      </c>
      <c r="H2298" s="2">
        <f>Y2298</f>
        <v>1</v>
      </c>
      <c r="I2298" s="3">
        <f>Z2298</f>
        <v>0</v>
      </c>
      <c r="J2298" s="3">
        <f>AA2298</f>
        <v>0</v>
      </c>
      <c r="K2298" s="3">
        <f>AB2298</f>
        <v>319</v>
      </c>
      <c r="L2298" s="3">
        <f>AC2298</f>
        <v>0</v>
      </c>
      <c r="M2298" s="3">
        <f>AD2298</f>
        <v>0</v>
      </c>
      <c r="N2298" s="3">
        <f>AE2298</f>
        <v>0</v>
      </c>
      <c r="O2298" s="3">
        <f>AF2298</f>
        <v>0</v>
      </c>
      <c r="P2298" s="3">
        <f>AG2298</f>
        <v>0</v>
      </c>
      <c r="Q2298" s="3">
        <f>AH2298</f>
        <v>0</v>
      </c>
      <c r="R2298" t="s">
        <v>3008</v>
      </c>
      <c r="S2298">
        <v>3</v>
      </c>
      <c r="T2298">
        <v>12645</v>
      </c>
      <c r="U2298">
        <v>319</v>
      </c>
      <c r="V2298" t="s">
        <v>11</v>
      </c>
      <c r="W2298">
        <v>1</v>
      </c>
      <c r="X2298">
        <v>1</v>
      </c>
      <c r="Y2298">
        <v>1</v>
      </c>
      <c r="Z2298">
        <v>0</v>
      </c>
      <c r="AA2298">
        <v>0</v>
      </c>
      <c r="AB2298">
        <v>319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 t="s">
        <v>1460</v>
      </c>
      <c r="AJ2298" t="s">
        <v>1455</v>
      </c>
      <c r="AK2298" t="s">
        <v>14</v>
      </c>
      <c r="AL2298">
        <v>1985</v>
      </c>
      <c r="AM2298">
        <v>39</v>
      </c>
      <c r="AN2298" t="s">
        <v>91</v>
      </c>
      <c r="AO2298" t="s">
        <v>1693</v>
      </c>
    </row>
    <row r="2299" spans="1:41" x14ac:dyDescent="0.25">
      <c r="A2299">
        <f>MAX(A$8:A2298)+1</f>
        <v>2291</v>
      </c>
      <c r="B2299" s="2">
        <f>T2299</f>
        <v>12645</v>
      </c>
      <c r="C2299" s="2">
        <f>S2299</f>
        <v>151</v>
      </c>
      <c r="D2299" s="2" t="str">
        <f>AO2299</f>
        <v>OP / OLOT / ABS / EST</v>
      </c>
      <c r="E2299" s="2">
        <f>U2299</f>
        <v>0.5</v>
      </c>
      <c r="F2299" s="2">
        <f>W2299</f>
        <v>1</v>
      </c>
      <c r="G2299" s="2">
        <f>X2299</f>
        <v>15</v>
      </c>
      <c r="H2299" s="2">
        <f>Y2299</f>
        <v>10</v>
      </c>
      <c r="I2299" s="3">
        <f>Z2299</f>
        <v>0</v>
      </c>
      <c r="J2299" s="3">
        <f>AA2299</f>
        <v>0</v>
      </c>
      <c r="K2299" s="3">
        <f>AB2299</f>
        <v>75</v>
      </c>
      <c r="L2299" s="3">
        <f>AC2299</f>
        <v>0</v>
      </c>
      <c r="M2299" s="3">
        <f>AD2299</f>
        <v>0</v>
      </c>
      <c r="N2299" s="3">
        <f>AE2299</f>
        <v>0</v>
      </c>
      <c r="O2299" s="3">
        <f>AF2299</f>
        <v>0</v>
      </c>
      <c r="P2299" s="3">
        <f>AG2299</f>
        <v>0</v>
      </c>
      <c r="Q2299" s="3">
        <f>AH2299</f>
        <v>0</v>
      </c>
      <c r="R2299" t="s">
        <v>3487</v>
      </c>
      <c r="S2299">
        <v>151</v>
      </c>
      <c r="T2299">
        <v>12645</v>
      </c>
      <c r="U2299">
        <v>0.5</v>
      </c>
      <c r="V2299" t="s">
        <v>22</v>
      </c>
      <c r="W2299">
        <v>1</v>
      </c>
      <c r="X2299">
        <v>15</v>
      </c>
      <c r="Y2299">
        <v>10</v>
      </c>
      <c r="Z2299">
        <v>0</v>
      </c>
      <c r="AA2299">
        <v>0</v>
      </c>
      <c r="AB2299">
        <v>75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 t="s">
        <v>1460</v>
      </c>
      <c r="AJ2299" t="s">
        <v>1455</v>
      </c>
      <c r="AK2299" t="s">
        <v>14</v>
      </c>
      <c r="AL2299">
        <v>1985</v>
      </c>
      <c r="AM2299">
        <v>39</v>
      </c>
      <c r="AN2299" t="s">
        <v>91</v>
      </c>
      <c r="AO2299" t="s">
        <v>46</v>
      </c>
    </row>
    <row r="2300" spans="1:41" x14ac:dyDescent="0.25">
      <c r="A2300">
        <f>MAX(A$8:A2299)+1</f>
        <v>2292</v>
      </c>
      <c r="B2300" s="2">
        <f>T2300</f>
        <v>12645</v>
      </c>
      <c r="C2300" s="2">
        <f>S2300</f>
        <v>124</v>
      </c>
      <c r="D2300" s="2" t="str">
        <f>AO2300</f>
        <v>CAMP / CAT / V40 / CAT</v>
      </c>
      <c r="E2300" s="2">
        <f>U2300</f>
        <v>2</v>
      </c>
      <c r="F2300" s="2">
        <f>W2300</f>
        <v>2</v>
      </c>
      <c r="G2300" s="2">
        <f>X2300</f>
        <v>15</v>
      </c>
      <c r="H2300" s="2">
        <f>Y2300</f>
        <v>10</v>
      </c>
      <c r="I2300" s="3">
        <f>Z2300</f>
        <v>600</v>
      </c>
      <c r="J2300" s="3">
        <f>AA2300</f>
        <v>0</v>
      </c>
      <c r="K2300" s="3">
        <f>AB2300</f>
        <v>0</v>
      </c>
      <c r="L2300" s="3">
        <f>AC2300</f>
        <v>0</v>
      </c>
      <c r="M2300" s="3">
        <f>AD2300</f>
        <v>0</v>
      </c>
      <c r="N2300" s="3">
        <f>AE2300</f>
        <v>0</v>
      </c>
      <c r="O2300" s="3">
        <f>AF2300</f>
        <v>0</v>
      </c>
      <c r="P2300" s="3">
        <f>AG2300</f>
        <v>0</v>
      </c>
      <c r="Q2300" s="3">
        <f>AH2300</f>
        <v>0</v>
      </c>
      <c r="R2300" t="s">
        <v>4645</v>
      </c>
      <c r="S2300">
        <v>124</v>
      </c>
      <c r="T2300">
        <v>12645</v>
      </c>
      <c r="U2300">
        <v>2</v>
      </c>
      <c r="V2300" t="s">
        <v>4633</v>
      </c>
      <c r="W2300">
        <v>2</v>
      </c>
      <c r="X2300">
        <v>15</v>
      </c>
      <c r="Y2300">
        <v>10</v>
      </c>
      <c r="Z2300">
        <v>600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 t="s">
        <v>1460</v>
      </c>
      <c r="AJ2300" t="s">
        <v>1455</v>
      </c>
      <c r="AK2300" t="s">
        <v>14</v>
      </c>
      <c r="AL2300">
        <v>1985</v>
      </c>
      <c r="AM2300">
        <v>39</v>
      </c>
      <c r="AN2300" t="s">
        <v>91</v>
      </c>
      <c r="AO2300" t="s">
        <v>197</v>
      </c>
    </row>
    <row r="2301" spans="1:41" x14ac:dyDescent="0.25">
      <c r="A2301">
        <f>MAX(A$8:A2300)+1</f>
        <v>2293</v>
      </c>
      <c r="B2301" s="2">
        <f>T2301</f>
        <v>12654</v>
      </c>
      <c r="C2301" s="2">
        <f>S2301</f>
        <v>156</v>
      </c>
      <c r="D2301" s="2" t="str">
        <f>AO2301</f>
        <v>OP / CAT2F / JUV B / CAT</v>
      </c>
      <c r="E2301" s="2">
        <f>U2301</f>
        <v>6.5</v>
      </c>
      <c r="F2301" s="2">
        <f>W2301</f>
        <v>0.4</v>
      </c>
      <c r="G2301" s="2">
        <f>X2301</f>
        <v>6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156</v>
      </c>
      <c r="L2301" s="3">
        <f>AC2301</f>
        <v>156</v>
      </c>
      <c r="M2301" s="3">
        <f>AD2301</f>
        <v>156</v>
      </c>
      <c r="N2301" s="3">
        <f>AE2301</f>
        <v>0</v>
      </c>
      <c r="O2301" s="3">
        <f>AF2301</f>
        <v>0</v>
      </c>
      <c r="P2301" s="3">
        <f>AG2301</f>
        <v>0</v>
      </c>
      <c r="Q2301" s="3">
        <f>AH2301</f>
        <v>0</v>
      </c>
      <c r="R2301" t="s">
        <v>4493</v>
      </c>
      <c r="S2301">
        <v>156</v>
      </c>
      <c r="T2301">
        <v>12654</v>
      </c>
      <c r="U2301">
        <v>6.5</v>
      </c>
      <c r="V2301" t="s">
        <v>4225</v>
      </c>
      <c r="W2301">
        <v>0.4</v>
      </c>
      <c r="X2301">
        <v>6</v>
      </c>
      <c r="Y2301">
        <v>10</v>
      </c>
      <c r="Z2301">
        <v>0</v>
      </c>
      <c r="AA2301">
        <v>0</v>
      </c>
      <c r="AB2301">
        <v>156</v>
      </c>
      <c r="AC2301">
        <v>156</v>
      </c>
      <c r="AD2301">
        <v>156</v>
      </c>
      <c r="AE2301">
        <v>0</v>
      </c>
      <c r="AF2301">
        <v>0</v>
      </c>
      <c r="AG2301">
        <v>0</v>
      </c>
      <c r="AH2301">
        <v>0</v>
      </c>
      <c r="AI2301" t="s">
        <v>4216</v>
      </c>
      <c r="AJ2301" t="s">
        <v>127</v>
      </c>
      <c r="AK2301" t="s">
        <v>28</v>
      </c>
      <c r="AL2301">
        <v>2007</v>
      </c>
      <c r="AM2301">
        <v>17</v>
      </c>
      <c r="AN2301" t="s">
        <v>29</v>
      </c>
      <c r="AO2301" t="s">
        <v>72</v>
      </c>
    </row>
    <row r="2302" spans="1:41" x14ac:dyDescent="0.25">
      <c r="A2302">
        <f>MAX(A$8:A2301)+1</f>
        <v>2294</v>
      </c>
      <c r="B2302" s="2">
        <f>T2302</f>
        <v>12682</v>
      </c>
      <c r="C2302" s="2">
        <f>S2302</f>
        <v>176</v>
      </c>
      <c r="D2302" s="2" t="str">
        <f>AO2302</f>
        <v>TOP / CAT / CAD / CAT</v>
      </c>
      <c r="E2302" s="2">
        <f>U2302</f>
        <v>7</v>
      </c>
      <c r="F2302" s="2">
        <f>W2302</f>
        <v>1</v>
      </c>
      <c r="G2302" s="2">
        <f>X2302</f>
        <v>3.5</v>
      </c>
      <c r="H2302" s="2">
        <f>Y2302</f>
        <v>10</v>
      </c>
      <c r="I2302" s="3">
        <f>Z2302</f>
        <v>0</v>
      </c>
      <c r="J2302" s="3">
        <f>AA2302</f>
        <v>0</v>
      </c>
      <c r="K2302" s="3">
        <f>AB2302</f>
        <v>0</v>
      </c>
      <c r="L2302" s="3">
        <f>AC2302</f>
        <v>0</v>
      </c>
      <c r="M2302" s="3">
        <f>AD2302</f>
        <v>0</v>
      </c>
      <c r="N2302" s="3">
        <f>AE2302</f>
        <v>245</v>
      </c>
      <c r="O2302" s="3">
        <f>AF2302</f>
        <v>0</v>
      </c>
      <c r="P2302" s="3">
        <f>AG2302</f>
        <v>0</v>
      </c>
      <c r="Q2302" s="3">
        <f>AH2302</f>
        <v>0</v>
      </c>
      <c r="R2302" t="s">
        <v>2613</v>
      </c>
      <c r="S2302">
        <v>176</v>
      </c>
      <c r="T2302">
        <v>12682</v>
      </c>
      <c r="U2302">
        <v>7</v>
      </c>
      <c r="V2302" t="s">
        <v>11</v>
      </c>
      <c r="W2302">
        <v>1</v>
      </c>
      <c r="X2302">
        <v>3.5</v>
      </c>
      <c r="Y2302">
        <v>10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245</v>
      </c>
      <c r="AF2302">
        <v>0</v>
      </c>
      <c r="AG2302">
        <v>0</v>
      </c>
      <c r="AH2302">
        <v>0</v>
      </c>
      <c r="AI2302" t="s">
        <v>1325</v>
      </c>
      <c r="AJ2302" t="s">
        <v>1318</v>
      </c>
      <c r="AK2302" t="s">
        <v>28</v>
      </c>
      <c r="AL2302">
        <v>2010</v>
      </c>
      <c r="AM2302">
        <v>14</v>
      </c>
      <c r="AN2302" t="s">
        <v>59</v>
      </c>
      <c r="AO2302" t="s">
        <v>2607</v>
      </c>
    </row>
    <row r="2303" spans="1:41" x14ac:dyDescent="0.25">
      <c r="A2303">
        <f>MAX(A$8:A2302)+1</f>
        <v>2295</v>
      </c>
      <c r="B2303" s="2">
        <f>T2303</f>
        <v>12682</v>
      </c>
      <c r="C2303" s="2">
        <f>S2303</f>
        <v>66</v>
      </c>
      <c r="D2303" s="2" t="str">
        <f>AO2303</f>
        <v>TOP / CAT / INF / CAT</v>
      </c>
      <c r="E2303" s="2">
        <f>U2303</f>
        <v>12</v>
      </c>
      <c r="F2303" s="2">
        <f>W2303</f>
        <v>2</v>
      </c>
      <c r="G2303" s="2">
        <f>X2303</f>
        <v>2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0</v>
      </c>
      <c r="L2303" s="3">
        <f>AC2303</f>
        <v>0</v>
      </c>
      <c r="M2303" s="3">
        <f>AD2303</f>
        <v>0</v>
      </c>
      <c r="N2303" s="3">
        <f>AE2303</f>
        <v>0</v>
      </c>
      <c r="O2303" s="3">
        <f>AF2303</f>
        <v>480</v>
      </c>
      <c r="P2303" s="3">
        <f>AG2303</f>
        <v>0</v>
      </c>
      <c r="Q2303" s="3">
        <f>AH2303</f>
        <v>0</v>
      </c>
      <c r="R2303" t="s">
        <v>1329</v>
      </c>
      <c r="S2303">
        <v>66</v>
      </c>
      <c r="T2303">
        <v>12682</v>
      </c>
      <c r="U2303">
        <v>12</v>
      </c>
      <c r="V2303" t="s">
        <v>11</v>
      </c>
      <c r="W2303">
        <v>2</v>
      </c>
      <c r="X2303">
        <v>2</v>
      </c>
      <c r="Y2303">
        <v>10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480</v>
      </c>
      <c r="AG2303">
        <v>0</v>
      </c>
      <c r="AH2303">
        <v>0</v>
      </c>
      <c r="AI2303" t="s">
        <v>1325</v>
      </c>
      <c r="AJ2303" t="s">
        <v>1318</v>
      </c>
      <c r="AK2303" t="s">
        <v>28</v>
      </c>
      <c r="AL2303">
        <v>2010</v>
      </c>
      <c r="AM2303">
        <v>14</v>
      </c>
      <c r="AN2303" t="s">
        <v>59</v>
      </c>
      <c r="AO2303" t="s">
        <v>320</v>
      </c>
    </row>
    <row r="2304" spans="1:41" x14ac:dyDescent="0.25">
      <c r="A2304">
        <f>MAX(A$8:A2303)+1</f>
        <v>2296</v>
      </c>
      <c r="B2304" s="2">
        <f>T2304</f>
        <v>12682</v>
      </c>
      <c r="C2304" s="2">
        <f>S2304</f>
        <v>133</v>
      </c>
      <c r="D2304" s="2" t="str">
        <f>AO2304</f>
        <v>CAMP / ESP / INF / EST</v>
      </c>
      <c r="E2304" s="2">
        <f>U2304</f>
        <v>4</v>
      </c>
      <c r="F2304" s="2">
        <f>W2304</f>
        <v>4</v>
      </c>
      <c r="G2304" s="2">
        <f>X2304</f>
        <v>2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0</v>
      </c>
      <c r="L2304" s="3">
        <f>AC2304</f>
        <v>0</v>
      </c>
      <c r="M2304" s="3">
        <f>AD2304</f>
        <v>0</v>
      </c>
      <c r="N2304" s="3">
        <f>AE2304</f>
        <v>0</v>
      </c>
      <c r="O2304" s="3">
        <f>AF2304</f>
        <v>320</v>
      </c>
      <c r="P2304" s="3">
        <f>AG2304</f>
        <v>0</v>
      </c>
      <c r="Q2304" s="3">
        <f>AH2304</f>
        <v>0</v>
      </c>
      <c r="R2304" t="s">
        <v>1327</v>
      </c>
      <c r="S2304">
        <v>133</v>
      </c>
      <c r="T2304">
        <v>12682</v>
      </c>
      <c r="U2304">
        <v>4</v>
      </c>
      <c r="V2304" t="s">
        <v>11</v>
      </c>
      <c r="W2304">
        <v>4</v>
      </c>
      <c r="X2304">
        <v>2</v>
      </c>
      <c r="Y2304">
        <v>10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320</v>
      </c>
      <c r="AG2304">
        <v>0</v>
      </c>
      <c r="AH2304">
        <v>0</v>
      </c>
      <c r="AI2304" t="s">
        <v>1325</v>
      </c>
      <c r="AJ2304" t="s">
        <v>1318</v>
      </c>
      <c r="AK2304" t="s">
        <v>28</v>
      </c>
      <c r="AL2304">
        <v>2010</v>
      </c>
      <c r="AM2304">
        <v>14</v>
      </c>
      <c r="AN2304" t="s">
        <v>59</v>
      </c>
      <c r="AO2304" t="s">
        <v>184</v>
      </c>
    </row>
    <row r="2305" spans="1:41" x14ac:dyDescent="0.25">
      <c r="A2305">
        <f>MAX(A$8:A2304)+1</f>
        <v>2297</v>
      </c>
      <c r="B2305" s="2">
        <f>T2305</f>
        <v>12682</v>
      </c>
      <c r="C2305" s="2">
        <f>S2305</f>
        <v>3</v>
      </c>
      <c r="D2305" s="2" t="str">
        <f>AO2305</f>
        <v>LLIGUES ESTATALS /  /  / EST</v>
      </c>
      <c r="E2305" s="2">
        <f>U2305</f>
        <v>1260</v>
      </c>
      <c r="F2305" s="2">
        <f>W2305</f>
        <v>1</v>
      </c>
      <c r="G2305" s="2">
        <f>X2305</f>
        <v>1</v>
      </c>
      <c r="H2305" s="2">
        <f>Y2305</f>
        <v>1</v>
      </c>
      <c r="I2305" s="3">
        <f>Z2305</f>
        <v>0</v>
      </c>
      <c r="J2305" s="3">
        <f>AA2305</f>
        <v>0</v>
      </c>
      <c r="K2305" s="3">
        <f>AB2305</f>
        <v>1260</v>
      </c>
      <c r="L2305" s="3">
        <f>AC2305</f>
        <v>0</v>
      </c>
      <c r="M2305" s="3">
        <f>AD2305</f>
        <v>0</v>
      </c>
      <c r="N2305" s="3">
        <f>AE2305</f>
        <v>0</v>
      </c>
      <c r="O2305" s="3">
        <f>AF2305</f>
        <v>0</v>
      </c>
      <c r="P2305" s="3">
        <f>AG2305</f>
        <v>0</v>
      </c>
      <c r="Q2305" s="3">
        <f>AH2305</f>
        <v>0</v>
      </c>
      <c r="R2305" t="s">
        <v>3009</v>
      </c>
      <c r="S2305">
        <v>3</v>
      </c>
      <c r="T2305">
        <v>12682</v>
      </c>
      <c r="U2305">
        <v>1260</v>
      </c>
      <c r="V2305" t="s">
        <v>11</v>
      </c>
      <c r="W2305">
        <v>1</v>
      </c>
      <c r="X2305">
        <v>1</v>
      </c>
      <c r="Y2305">
        <v>1</v>
      </c>
      <c r="Z2305">
        <v>0</v>
      </c>
      <c r="AA2305">
        <v>0</v>
      </c>
      <c r="AB2305">
        <v>1260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 t="s">
        <v>1325</v>
      </c>
      <c r="AJ2305" t="s">
        <v>1318</v>
      </c>
      <c r="AK2305" t="s">
        <v>28</v>
      </c>
      <c r="AL2305">
        <v>2010</v>
      </c>
      <c r="AM2305">
        <v>14</v>
      </c>
      <c r="AN2305" t="s">
        <v>59</v>
      </c>
      <c r="AO2305" t="s">
        <v>1693</v>
      </c>
    </row>
    <row r="2306" spans="1:41" x14ac:dyDescent="0.25">
      <c r="A2306">
        <f>MAX(A$8:A2305)+1</f>
        <v>2298</v>
      </c>
      <c r="B2306" s="2">
        <f>T2306</f>
        <v>12682</v>
      </c>
      <c r="C2306" s="2">
        <f>S2306</f>
        <v>2</v>
      </c>
      <c r="D2306" s="2" t="str">
        <f>AO2306</f>
        <v>RQ / RFETM / ABS / EST</v>
      </c>
      <c r="E2306" s="2">
        <f>U2306</f>
        <v>428.5</v>
      </c>
      <c r="F2306" s="2">
        <f>W2306</f>
        <v>0.1</v>
      </c>
      <c r="G2306" s="2">
        <f>X2306</f>
        <v>1</v>
      </c>
      <c r="H2306" s="2">
        <f>Y2306</f>
        <v>10</v>
      </c>
      <c r="I2306" s="3">
        <f>Z2306</f>
        <v>0</v>
      </c>
      <c r="J2306" s="3">
        <f>AA2306</f>
        <v>0</v>
      </c>
      <c r="K2306" s="3">
        <f>AB2306</f>
        <v>428.5</v>
      </c>
      <c r="L2306" s="3">
        <f>AC2306</f>
        <v>0</v>
      </c>
      <c r="M2306" s="3">
        <f>AD2306</f>
        <v>0</v>
      </c>
      <c r="N2306" s="3">
        <f>AE2306</f>
        <v>0</v>
      </c>
      <c r="O2306" s="3">
        <f>AF2306</f>
        <v>0</v>
      </c>
      <c r="P2306" s="3">
        <f>AG2306</f>
        <v>0</v>
      </c>
      <c r="Q2306" s="3">
        <f>AH2306</f>
        <v>0</v>
      </c>
      <c r="R2306" t="s">
        <v>1328</v>
      </c>
      <c r="S2306">
        <v>2</v>
      </c>
      <c r="T2306">
        <v>12682</v>
      </c>
      <c r="U2306">
        <v>428.5</v>
      </c>
      <c r="V2306" t="s">
        <v>11</v>
      </c>
      <c r="W2306">
        <v>0.1</v>
      </c>
      <c r="X2306">
        <v>1</v>
      </c>
      <c r="Y2306">
        <v>10</v>
      </c>
      <c r="Z2306">
        <v>0</v>
      </c>
      <c r="AA2306">
        <v>0</v>
      </c>
      <c r="AB2306">
        <v>428.5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 t="s">
        <v>1325</v>
      </c>
      <c r="AJ2306" t="s">
        <v>1318</v>
      </c>
      <c r="AK2306" t="s">
        <v>28</v>
      </c>
      <c r="AL2306">
        <v>2010</v>
      </c>
      <c r="AM2306">
        <v>14</v>
      </c>
      <c r="AN2306" t="s">
        <v>59</v>
      </c>
      <c r="AO2306" t="s">
        <v>16</v>
      </c>
    </row>
    <row r="2307" spans="1:41" x14ac:dyDescent="0.25">
      <c r="A2307">
        <f>MAX(A$8:A2306)+1</f>
        <v>2299</v>
      </c>
      <c r="B2307" s="2">
        <f>T2307</f>
        <v>12682</v>
      </c>
      <c r="C2307" s="2">
        <f>S2307</f>
        <v>153</v>
      </c>
      <c r="D2307" s="2" t="str">
        <f>AO2307</f>
        <v>OP / OLOT / CAD / CAT</v>
      </c>
      <c r="E2307" s="2">
        <f>U2307</f>
        <v>16</v>
      </c>
      <c r="F2307" s="2">
        <f>W2307</f>
        <v>0.5</v>
      </c>
      <c r="G2307" s="2">
        <f>X2307</f>
        <v>3.5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0</v>
      </c>
      <c r="L2307" s="3">
        <f>AC2307</f>
        <v>0</v>
      </c>
      <c r="M2307" s="3">
        <f>AD2307</f>
        <v>0</v>
      </c>
      <c r="N2307" s="3">
        <f>AE2307</f>
        <v>280</v>
      </c>
      <c r="O2307" s="3">
        <f>AF2307</f>
        <v>280</v>
      </c>
      <c r="P2307" s="3">
        <f>AG2307</f>
        <v>0</v>
      </c>
      <c r="Q2307" s="3">
        <f>AH2307</f>
        <v>0</v>
      </c>
      <c r="R2307" t="s">
        <v>1330</v>
      </c>
      <c r="S2307">
        <v>153</v>
      </c>
      <c r="T2307">
        <v>12682</v>
      </c>
      <c r="U2307">
        <v>16</v>
      </c>
      <c r="V2307" t="s">
        <v>22</v>
      </c>
      <c r="W2307">
        <v>0.5</v>
      </c>
      <c r="X2307">
        <v>3.5</v>
      </c>
      <c r="Y2307">
        <v>10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280</v>
      </c>
      <c r="AF2307">
        <v>280</v>
      </c>
      <c r="AG2307">
        <v>0</v>
      </c>
      <c r="AH2307">
        <v>0</v>
      </c>
      <c r="AI2307" t="s">
        <v>1325</v>
      </c>
      <c r="AJ2307" t="s">
        <v>1318</v>
      </c>
      <c r="AK2307" t="s">
        <v>28</v>
      </c>
      <c r="AL2307">
        <v>2010</v>
      </c>
      <c r="AM2307">
        <v>14</v>
      </c>
      <c r="AN2307" t="s">
        <v>59</v>
      </c>
      <c r="AO2307" t="s">
        <v>3400</v>
      </c>
    </row>
    <row r="2308" spans="1:41" x14ac:dyDescent="0.25">
      <c r="A2308">
        <f>MAX(A$8:A2307)+1</f>
        <v>2300</v>
      </c>
      <c r="B2308" s="2">
        <f>T2308</f>
        <v>12682</v>
      </c>
      <c r="C2308" s="2">
        <f>S2308</f>
        <v>17</v>
      </c>
      <c r="D2308" s="2" t="str">
        <f>AO2308</f>
        <v>OP / CAT1F / JUV A / CAT</v>
      </c>
      <c r="E2308" s="2">
        <f>U2308</f>
        <v>4</v>
      </c>
      <c r="F2308" s="2">
        <f>W2308</f>
        <v>1</v>
      </c>
      <c r="G2308" s="2">
        <f>X2308</f>
        <v>6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240</v>
      </c>
      <c r="L2308" s="3">
        <f>AC2308</f>
        <v>240</v>
      </c>
      <c r="M2308" s="3">
        <f>AD2308</f>
        <v>240</v>
      </c>
      <c r="N2308" s="3">
        <f>AE2308</f>
        <v>240</v>
      </c>
      <c r="O2308" s="3">
        <f>AF2308</f>
        <v>240</v>
      </c>
      <c r="P2308" s="3">
        <f>AG2308</f>
        <v>0</v>
      </c>
      <c r="Q2308" s="3">
        <f>AH2308</f>
        <v>0</v>
      </c>
      <c r="R2308" t="s">
        <v>1331</v>
      </c>
      <c r="S2308">
        <v>17</v>
      </c>
      <c r="T2308">
        <v>12682</v>
      </c>
      <c r="U2308">
        <v>4</v>
      </c>
      <c r="V2308" t="s">
        <v>22</v>
      </c>
      <c r="W2308">
        <v>1</v>
      </c>
      <c r="X2308">
        <v>6</v>
      </c>
      <c r="Y2308">
        <v>10</v>
      </c>
      <c r="Z2308">
        <v>0</v>
      </c>
      <c r="AA2308">
        <v>0</v>
      </c>
      <c r="AB2308">
        <v>240</v>
      </c>
      <c r="AC2308">
        <v>240</v>
      </c>
      <c r="AD2308">
        <v>240</v>
      </c>
      <c r="AE2308">
        <v>240</v>
      </c>
      <c r="AF2308">
        <v>240</v>
      </c>
      <c r="AG2308">
        <v>0</v>
      </c>
      <c r="AH2308">
        <v>0</v>
      </c>
      <c r="AI2308" t="s">
        <v>1325</v>
      </c>
      <c r="AJ2308" t="s">
        <v>1318</v>
      </c>
      <c r="AK2308" t="s">
        <v>28</v>
      </c>
      <c r="AL2308">
        <v>2010</v>
      </c>
      <c r="AM2308">
        <v>14</v>
      </c>
      <c r="AN2308" t="s">
        <v>59</v>
      </c>
      <c r="AO2308" t="s">
        <v>233</v>
      </c>
    </row>
    <row r="2309" spans="1:41" x14ac:dyDescent="0.25">
      <c r="A2309">
        <f>MAX(A$8:A2308)+1</f>
        <v>2301</v>
      </c>
      <c r="B2309" s="2">
        <f>T2309</f>
        <v>12682</v>
      </c>
      <c r="C2309" s="2">
        <f>S2309</f>
        <v>79</v>
      </c>
      <c r="D2309" s="2" t="str">
        <f>AO2309</f>
        <v>TOR / ZON / INF / EST</v>
      </c>
      <c r="E2309" s="2">
        <f>U2309</f>
        <v>9.5</v>
      </c>
      <c r="F2309" s="2">
        <f>W2309</f>
        <v>2</v>
      </c>
      <c r="G2309" s="2">
        <f>X2309</f>
        <v>2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0</v>
      </c>
      <c r="L2309" s="3">
        <f>AC2309</f>
        <v>380</v>
      </c>
      <c r="M2309" s="3">
        <f>AD2309</f>
        <v>380</v>
      </c>
      <c r="N2309" s="3">
        <f>AE2309</f>
        <v>380</v>
      </c>
      <c r="O2309" s="3">
        <f>AF2309</f>
        <v>380</v>
      </c>
      <c r="P2309" s="3">
        <f>AG2309</f>
        <v>0</v>
      </c>
      <c r="Q2309" s="3">
        <f>AH2309</f>
        <v>0</v>
      </c>
      <c r="R2309" t="s">
        <v>2119</v>
      </c>
      <c r="S2309">
        <v>79</v>
      </c>
      <c r="T2309">
        <v>12682</v>
      </c>
      <c r="U2309">
        <v>9.5</v>
      </c>
      <c r="V2309" t="s">
        <v>3882</v>
      </c>
      <c r="W2309">
        <v>2</v>
      </c>
      <c r="X2309">
        <v>2</v>
      </c>
      <c r="Y2309">
        <v>10</v>
      </c>
      <c r="Z2309">
        <v>0</v>
      </c>
      <c r="AA2309">
        <v>0</v>
      </c>
      <c r="AB2309">
        <v>0</v>
      </c>
      <c r="AC2309">
        <v>380</v>
      </c>
      <c r="AD2309">
        <v>380</v>
      </c>
      <c r="AE2309">
        <v>380</v>
      </c>
      <c r="AF2309">
        <v>380</v>
      </c>
      <c r="AG2309">
        <v>0</v>
      </c>
      <c r="AH2309">
        <v>0</v>
      </c>
      <c r="AI2309" t="s">
        <v>1325</v>
      </c>
      <c r="AJ2309" t="s">
        <v>1318</v>
      </c>
      <c r="AK2309" t="s">
        <v>28</v>
      </c>
      <c r="AL2309">
        <v>2010</v>
      </c>
      <c r="AM2309">
        <v>14</v>
      </c>
      <c r="AN2309" t="s">
        <v>59</v>
      </c>
      <c r="AO2309" t="s">
        <v>62</v>
      </c>
    </row>
    <row r="2310" spans="1:41" x14ac:dyDescent="0.25">
      <c r="A2310">
        <f>MAX(A$8:A2309)+1</f>
        <v>2302</v>
      </c>
      <c r="B2310" s="2">
        <f>T2310</f>
        <v>12682</v>
      </c>
      <c r="C2310" s="2">
        <f>S2310</f>
        <v>181</v>
      </c>
      <c r="D2310" s="2" t="str">
        <f>AO2310</f>
        <v>CAMP / CAT / CAD / CAT</v>
      </c>
      <c r="E2310" s="2">
        <f>U2310</f>
        <v>12</v>
      </c>
      <c r="F2310" s="2">
        <f>W2310</f>
        <v>2</v>
      </c>
      <c r="G2310" s="2">
        <f>X2310</f>
        <v>3.5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0</v>
      </c>
      <c r="L2310" s="3">
        <f>AC2310</f>
        <v>0</v>
      </c>
      <c r="M2310" s="3">
        <f>AD2310</f>
        <v>0</v>
      </c>
      <c r="N2310" s="3">
        <f>AE2310</f>
        <v>840</v>
      </c>
      <c r="O2310" s="3">
        <f>AF2310</f>
        <v>840</v>
      </c>
      <c r="P2310" s="3">
        <f>AG2310</f>
        <v>0</v>
      </c>
      <c r="Q2310" s="3">
        <f>AH2310</f>
        <v>0</v>
      </c>
      <c r="R2310" t="s">
        <v>2277</v>
      </c>
      <c r="S2310">
        <v>181</v>
      </c>
      <c r="T2310">
        <v>12682</v>
      </c>
      <c r="U2310">
        <v>12</v>
      </c>
      <c r="V2310" t="s">
        <v>4113</v>
      </c>
      <c r="W2310">
        <v>2</v>
      </c>
      <c r="X2310">
        <v>3.5</v>
      </c>
      <c r="Y2310">
        <v>10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840</v>
      </c>
      <c r="AF2310">
        <v>840</v>
      </c>
      <c r="AG2310">
        <v>0</v>
      </c>
      <c r="AH2310">
        <v>0</v>
      </c>
      <c r="AI2310" t="s">
        <v>1325</v>
      </c>
      <c r="AJ2310" t="s">
        <v>1318</v>
      </c>
      <c r="AK2310" t="s">
        <v>28</v>
      </c>
      <c r="AL2310">
        <v>2010</v>
      </c>
      <c r="AM2310">
        <v>14</v>
      </c>
      <c r="AN2310" t="s">
        <v>59</v>
      </c>
      <c r="AO2310" t="s">
        <v>2255</v>
      </c>
    </row>
    <row r="2311" spans="1:41" x14ac:dyDescent="0.25">
      <c r="A2311">
        <f>MAX(A$8:A2310)+1</f>
        <v>2303</v>
      </c>
      <c r="B2311" s="2">
        <f>T2311</f>
        <v>12682</v>
      </c>
      <c r="C2311" s="2">
        <f>S2311</f>
        <v>121</v>
      </c>
      <c r="D2311" s="2" t="str">
        <f>AO2311</f>
        <v>CAMP / CAT / INF / CAT</v>
      </c>
      <c r="E2311" s="2">
        <f>U2311</f>
        <v>16</v>
      </c>
      <c r="F2311" s="2">
        <f>W2311</f>
        <v>2</v>
      </c>
      <c r="G2311" s="2">
        <f>X2311</f>
        <v>2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0</v>
      </c>
      <c r="L2311" s="3">
        <f>AC2311</f>
        <v>0</v>
      </c>
      <c r="M2311" s="3">
        <f>AD2311</f>
        <v>0</v>
      </c>
      <c r="N2311" s="3">
        <f>AE2311</f>
        <v>0</v>
      </c>
      <c r="O2311" s="3">
        <f>AF2311</f>
        <v>640</v>
      </c>
      <c r="P2311" s="3">
        <f>AG2311</f>
        <v>0</v>
      </c>
      <c r="Q2311" s="3">
        <f>AH2311</f>
        <v>0</v>
      </c>
      <c r="R2311" t="s">
        <v>1326</v>
      </c>
      <c r="S2311">
        <v>121</v>
      </c>
      <c r="T2311">
        <v>12682</v>
      </c>
      <c r="U2311">
        <v>16</v>
      </c>
      <c r="V2311" t="s">
        <v>4113</v>
      </c>
      <c r="W2311">
        <v>2</v>
      </c>
      <c r="X2311">
        <v>2</v>
      </c>
      <c r="Y2311">
        <v>10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640</v>
      </c>
      <c r="AG2311">
        <v>0</v>
      </c>
      <c r="AH2311">
        <v>0</v>
      </c>
      <c r="AI2311" t="s">
        <v>1325</v>
      </c>
      <c r="AJ2311" t="s">
        <v>1318</v>
      </c>
      <c r="AK2311" t="s">
        <v>28</v>
      </c>
      <c r="AL2311">
        <v>2010</v>
      </c>
      <c r="AM2311">
        <v>14</v>
      </c>
      <c r="AN2311" t="s">
        <v>59</v>
      </c>
      <c r="AO2311" t="s">
        <v>110</v>
      </c>
    </row>
    <row r="2312" spans="1:41" x14ac:dyDescent="0.25">
      <c r="A2312">
        <f>MAX(A$8:A2311)+1</f>
        <v>2304</v>
      </c>
      <c r="B2312" s="2">
        <f>T2312</f>
        <v>12682</v>
      </c>
      <c r="C2312" s="2">
        <f>S2312</f>
        <v>31</v>
      </c>
      <c r="D2312" s="2" t="str">
        <f>AO2312</f>
        <v>OP / CAT2F / JUV A / CAT</v>
      </c>
      <c r="E2312" s="2">
        <f>U2312</f>
        <v>6.5</v>
      </c>
      <c r="F2312" s="2">
        <f>W2312</f>
        <v>1</v>
      </c>
      <c r="G2312" s="2">
        <f>X2312</f>
        <v>6</v>
      </c>
      <c r="H2312" s="2">
        <f>Y2312</f>
        <v>10</v>
      </c>
      <c r="I2312" s="3">
        <f>Z2312</f>
        <v>0</v>
      </c>
      <c r="J2312" s="3">
        <f>AA2312</f>
        <v>0</v>
      </c>
      <c r="K2312" s="3">
        <f>AB2312</f>
        <v>390</v>
      </c>
      <c r="L2312" s="3">
        <f>AC2312</f>
        <v>390</v>
      </c>
      <c r="M2312" s="3">
        <f>AD2312</f>
        <v>390</v>
      </c>
      <c r="N2312" s="3">
        <f>AE2312</f>
        <v>390</v>
      </c>
      <c r="O2312" s="3">
        <f>AF2312</f>
        <v>390</v>
      </c>
      <c r="P2312" s="3">
        <f>AG2312</f>
        <v>0</v>
      </c>
      <c r="Q2312" s="3">
        <f>AH2312</f>
        <v>0</v>
      </c>
      <c r="R2312" t="s">
        <v>2061</v>
      </c>
      <c r="S2312">
        <v>31</v>
      </c>
      <c r="T2312">
        <v>12682</v>
      </c>
      <c r="U2312">
        <v>6.5</v>
      </c>
      <c r="V2312" t="s">
        <v>4225</v>
      </c>
      <c r="W2312">
        <v>1</v>
      </c>
      <c r="X2312">
        <v>6</v>
      </c>
      <c r="Y2312">
        <v>10</v>
      </c>
      <c r="Z2312">
        <v>0</v>
      </c>
      <c r="AA2312">
        <v>0</v>
      </c>
      <c r="AB2312">
        <v>390</v>
      </c>
      <c r="AC2312">
        <v>390</v>
      </c>
      <c r="AD2312">
        <v>390</v>
      </c>
      <c r="AE2312">
        <v>390</v>
      </c>
      <c r="AF2312">
        <v>390</v>
      </c>
      <c r="AG2312">
        <v>0</v>
      </c>
      <c r="AH2312">
        <v>0</v>
      </c>
      <c r="AI2312" t="s">
        <v>1325</v>
      </c>
      <c r="AJ2312" t="s">
        <v>1318</v>
      </c>
      <c r="AK2312" t="s">
        <v>28</v>
      </c>
      <c r="AL2312">
        <v>2010</v>
      </c>
      <c r="AM2312">
        <v>14</v>
      </c>
      <c r="AN2312" t="s">
        <v>59</v>
      </c>
      <c r="AO2312" t="s">
        <v>34</v>
      </c>
    </row>
    <row r="2313" spans="1:41" x14ac:dyDescent="0.25">
      <c r="A2313">
        <f>MAX(A$8:A2312)+1</f>
        <v>2305</v>
      </c>
      <c r="B2313" s="2">
        <f>T2313</f>
        <v>12682</v>
      </c>
      <c r="C2313" s="2">
        <f>S2313</f>
        <v>171</v>
      </c>
      <c r="D2313" s="2" t="str">
        <f>AO2313</f>
        <v>OPC / BON2F / CAD / CAT</v>
      </c>
      <c r="E2313" s="2">
        <f>U2313</f>
        <v>5</v>
      </c>
      <c r="F2313" s="2">
        <f>W2313</f>
        <v>1</v>
      </c>
      <c r="G2313" s="2">
        <f>X2313</f>
        <v>3.5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0</v>
      </c>
      <c r="L2313" s="3">
        <f>AC2313</f>
        <v>0</v>
      </c>
      <c r="M2313" s="3">
        <f>AD2313</f>
        <v>0</v>
      </c>
      <c r="N2313" s="3">
        <f>AE2313</f>
        <v>175</v>
      </c>
      <c r="O2313" s="3">
        <f>AF2313</f>
        <v>175</v>
      </c>
      <c r="P2313" s="3">
        <f>AG2313</f>
        <v>0</v>
      </c>
      <c r="Q2313" s="3">
        <f>AH2313</f>
        <v>0</v>
      </c>
      <c r="R2313" t="s">
        <v>2092</v>
      </c>
      <c r="S2313">
        <v>171</v>
      </c>
      <c r="T2313">
        <v>12682</v>
      </c>
      <c r="U2313">
        <v>5</v>
      </c>
      <c r="V2313" t="s">
        <v>4225</v>
      </c>
      <c r="W2313">
        <v>1</v>
      </c>
      <c r="X2313">
        <v>3.5</v>
      </c>
      <c r="Y2313">
        <v>10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175</v>
      </c>
      <c r="AF2313">
        <v>175</v>
      </c>
      <c r="AG2313">
        <v>0</v>
      </c>
      <c r="AH2313">
        <v>0</v>
      </c>
      <c r="AI2313" t="s">
        <v>1325</v>
      </c>
      <c r="AJ2313" t="s">
        <v>1318</v>
      </c>
      <c r="AK2313" t="s">
        <v>28</v>
      </c>
      <c r="AL2313">
        <v>2010</v>
      </c>
      <c r="AM2313">
        <v>14</v>
      </c>
      <c r="AN2313" t="s">
        <v>59</v>
      </c>
      <c r="AO2313" t="s">
        <v>2090</v>
      </c>
    </row>
    <row r="2314" spans="1:41" x14ac:dyDescent="0.25">
      <c r="A2314">
        <f>MAX(A$8:A2313)+1</f>
        <v>2306</v>
      </c>
      <c r="B2314" s="2">
        <f>T2314</f>
        <v>12682</v>
      </c>
      <c r="C2314" s="2">
        <f>S2314</f>
        <v>89</v>
      </c>
      <c r="D2314" s="2" t="str">
        <f>AO2314</f>
        <v>TOR / EST / INF / EST</v>
      </c>
      <c r="E2314" s="2">
        <f>U2314</f>
        <v>5</v>
      </c>
      <c r="F2314" s="2">
        <f>W2314</f>
        <v>4</v>
      </c>
      <c r="G2314" s="2">
        <f>X2314</f>
        <v>2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0</v>
      </c>
      <c r="L2314" s="3">
        <f>AC2314</f>
        <v>400</v>
      </c>
      <c r="M2314" s="3">
        <f>AD2314</f>
        <v>400</v>
      </c>
      <c r="N2314" s="3">
        <f>AE2314</f>
        <v>400</v>
      </c>
      <c r="O2314" s="3">
        <f>AF2314</f>
        <v>400</v>
      </c>
      <c r="P2314" s="3">
        <f>AG2314</f>
        <v>0</v>
      </c>
      <c r="Q2314" s="3">
        <f>AH2314</f>
        <v>0</v>
      </c>
      <c r="R2314" t="s">
        <v>2197</v>
      </c>
      <c r="S2314">
        <v>89</v>
      </c>
      <c r="T2314">
        <v>12682</v>
      </c>
      <c r="U2314">
        <v>5</v>
      </c>
      <c r="V2314" t="s">
        <v>2462</v>
      </c>
      <c r="W2314">
        <v>4</v>
      </c>
      <c r="X2314">
        <v>2</v>
      </c>
      <c r="Y2314">
        <v>10</v>
      </c>
      <c r="Z2314">
        <v>0</v>
      </c>
      <c r="AA2314">
        <v>0</v>
      </c>
      <c r="AB2314">
        <v>0</v>
      </c>
      <c r="AC2314">
        <v>400</v>
      </c>
      <c r="AD2314">
        <v>400</v>
      </c>
      <c r="AE2314">
        <v>400</v>
      </c>
      <c r="AF2314">
        <v>400</v>
      </c>
      <c r="AG2314">
        <v>0</v>
      </c>
      <c r="AH2314">
        <v>0</v>
      </c>
      <c r="AI2314" t="s">
        <v>1325</v>
      </c>
      <c r="AJ2314" t="s">
        <v>1318</v>
      </c>
      <c r="AK2314" t="s">
        <v>28</v>
      </c>
      <c r="AL2314">
        <v>2010</v>
      </c>
      <c r="AM2314">
        <v>14</v>
      </c>
      <c r="AN2314" t="s">
        <v>59</v>
      </c>
      <c r="AO2314" t="s">
        <v>231</v>
      </c>
    </row>
    <row r="2315" spans="1:41" x14ac:dyDescent="0.25">
      <c r="A2315">
        <f>MAX(A$8:A2314)+1</f>
        <v>2307</v>
      </c>
      <c r="B2315" s="2">
        <f>T2315</f>
        <v>12682</v>
      </c>
      <c r="C2315" s="2">
        <f>S2315</f>
        <v>64</v>
      </c>
      <c r="D2315" s="2" t="str">
        <f>AO2315</f>
        <v>TOP / CAT / ABS / CAT</v>
      </c>
      <c r="E2315" s="2">
        <f>U2315</f>
        <v>7</v>
      </c>
      <c r="F2315" s="2">
        <f>W2315</f>
        <v>2</v>
      </c>
      <c r="G2315" s="2">
        <f>X2315</f>
        <v>15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2100</v>
      </c>
      <c r="L2315" s="3">
        <f>AC2315</f>
        <v>0</v>
      </c>
      <c r="M2315" s="3">
        <f>AD2315</f>
        <v>0</v>
      </c>
      <c r="N2315" s="3">
        <f>AE2315</f>
        <v>0</v>
      </c>
      <c r="O2315" s="3">
        <f>AF2315</f>
        <v>0</v>
      </c>
      <c r="P2315" s="3">
        <f>AG2315</f>
        <v>0</v>
      </c>
      <c r="Q2315" s="3">
        <f>AH2315</f>
        <v>0</v>
      </c>
      <c r="R2315" t="s">
        <v>4877</v>
      </c>
      <c r="S2315">
        <v>64</v>
      </c>
      <c r="T2315">
        <v>12682</v>
      </c>
      <c r="U2315">
        <v>7</v>
      </c>
      <c r="V2315" t="s">
        <v>4874</v>
      </c>
      <c r="W2315">
        <v>2</v>
      </c>
      <c r="X2315">
        <v>15</v>
      </c>
      <c r="Y2315">
        <v>10</v>
      </c>
      <c r="Z2315">
        <v>0</v>
      </c>
      <c r="AA2315">
        <v>0</v>
      </c>
      <c r="AB2315">
        <v>2100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 t="s">
        <v>1325</v>
      </c>
      <c r="AJ2315" t="s">
        <v>1318</v>
      </c>
      <c r="AK2315" t="s">
        <v>28</v>
      </c>
      <c r="AL2315">
        <v>2010</v>
      </c>
      <c r="AM2315">
        <v>14</v>
      </c>
      <c r="AN2315" t="s">
        <v>59</v>
      </c>
      <c r="AO2315" t="s">
        <v>169</v>
      </c>
    </row>
    <row r="2316" spans="1:41" x14ac:dyDescent="0.25">
      <c r="A2316">
        <f>MAX(A$8:A2315)+1</f>
        <v>2308</v>
      </c>
      <c r="B2316" s="2">
        <f>T2316</f>
        <v>12682</v>
      </c>
      <c r="C2316" s="2">
        <f>S2316</f>
        <v>172</v>
      </c>
      <c r="D2316" s="2" t="str">
        <f>AO2316</f>
        <v>OP / CAT3F / CAD A / CAT</v>
      </c>
      <c r="E2316" s="2">
        <f>U2316</f>
        <v>10</v>
      </c>
      <c r="F2316" s="2">
        <f>W2316</f>
        <v>1</v>
      </c>
      <c r="G2316" s="2">
        <f>X2316</f>
        <v>3.5</v>
      </c>
      <c r="H2316" s="2">
        <f>Y2316</f>
        <v>10</v>
      </c>
      <c r="I2316" s="3">
        <f>Z2316</f>
        <v>0</v>
      </c>
      <c r="J2316" s="3">
        <f>AA2316</f>
        <v>0</v>
      </c>
      <c r="K2316" s="3">
        <f>AB2316</f>
        <v>350</v>
      </c>
      <c r="L2316" s="3">
        <f>AC2316</f>
        <v>350</v>
      </c>
      <c r="M2316" s="3">
        <f>AD2316</f>
        <v>350</v>
      </c>
      <c r="N2316" s="3">
        <f>AE2316</f>
        <v>350</v>
      </c>
      <c r="O2316" s="3">
        <f>AF2316</f>
        <v>350</v>
      </c>
      <c r="P2316" s="3">
        <f>AG2316</f>
        <v>0</v>
      </c>
      <c r="Q2316" s="3">
        <f>AH2316</f>
        <v>0</v>
      </c>
      <c r="R2316" t="s">
        <v>5045</v>
      </c>
      <c r="S2316">
        <v>172</v>
      </c>
      <c r="T2316">
        <v>12682</v>
      </c>
      <c r="U2316">
        <v>10</v>
      </c>
      <c r="V2316" t="s">
        <v>4962</v>
      </c>
      <c r="W2316">
        <v>1</v>
      </c>
      <c r="X2316">
        <v>3.5</v>
      </c>
      <c r="Y2316">
        <v>10</v>
      </c>
      <c r="Z2316">
        <v>0</v>
      </c>
      <c r="AA2316">
        <v>0</v>
      </c>
      <c r="AB2316">
        <v>350</v>
      </c>
      <c r="AC2316">
        <v>350</v>
      </c>
      <c r="AD2316">
        <v>350</v>
      </c>
      <c r="AE2316">
        <v>350</v>
      </c>
      <c r="AF2316">
        <v>350</v>
      </c>
      <c r="AG2316">
        <v>0</v>
      </c>
      <c r="AH2316">
        <v>0</v>
      </c>
      <c r="AI2316" t="s">
        <v>1325</v>
      </c>
      <c r="AJ2316" t="s">
        <v>1318</v>
      </c>
      <c r="AK2316" t="s">
        <v>28</v>
      </c>
      <c r="AL2316">
        <v>2010</v>
      </c>
      <c r="AM2316">
        <v>14</v>
      </c>
      <c r="AN2316" t="s">
        <v>59</v>
      </c>
      <c r="AO2316" t="s">
        <v>2545</v>
      </c>
    </row>
    <row r="2317" spans="1:41" x14ac:dyDescent="0.25">
      <c r="A2317">
        <f>MAX(A$8:A2316)+1</f>
        <v>2309</v>
      </c>
      <c r="B2317" s="2">
        <f>T2317</f>
        <v>12682</v>
      </c>
      <c r="C2317" s="2">
        <f>S2317</f>
        <v>61</v>
      </c>
      <c r="D2317" s="2" t="str">
        <f>AO2317</f>
        <v>OPC / BON3F / INF / CAT</v>
      </c>
      <c r="E2317" s="2">
        <f>U2317</f>
        <v>5</v>
      </c>
      <c r="F2317" s="2">
        <f>W2317</f>
        <v>1</v>
      </c>
      <c r="G2317" s="2">
        <f>X2317</f>
        <v>2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0</v>
      </c>
      <c r="L2317" s="3">
        <f>AC2317</f>
        <v>0</v>
      </c>
      <c r="M2317" s="3">
        <f>AD2317</f>
        <v>0</v>
      </c>
      <c r="N2317" s="3">
        <f>AE2317</f>
        <v>0</v>
      </c>
      <c r="O2317" s="3">
        <f>AF2317</f>
        <v>100</v>
      </c>
      <c r="P2317" s="3">
        <f>AG2317</f>
        <v>0</v>
      </c>
      <c r="Q2317" s="3">
        <f>AH2317</f>
        <v>0</v>
      </c>
      <c r="R2317" t="s">
        <v>5242</v>
      </c>
      <c r="S2317">
        <v>61</v>
      </c>
      <c r="T2317">
        <v>12682</v>
      </c>
      <c r="U2317">
        <v>5</v>
      </c>
      <c r="V2317" t="s">
        <v>4962</v>
      </c>
      <c r="W2317">
        <v>1</v>
      </c>
      <c r="X2317">
        <v>2</v>
      </c>
      <c r="Y2317">
        <v>10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100</v>
      </c>
      <c r="AG2317">
        <v>0</v>
      </c>
      <c r="AH2317">
        <v>0</v>
      </c>
      <c r="AI2317" t="s">
        <v>1325</v>
      </c>
      <c r="AJ2317" t="s">
        <v>1318</v>
      </c>
      <c r="AK2317" t="s">
        <v>28</v>
      </c>
      <c r="AL2317">
        <v>2010</v>
      </c>
      <c r="AM2317">
        <v>14</v>
      </c>
      <c r="AN2317" t="s">
        <v>59</v>
      </c>
      <c r="AO2317" t="s">
        <v>230</v>
      </c>
    </row>
    <row r="2318" spans="1:41" x14ac:dyDescent="0.25">
      <c r="A2318">
        <f>MAX(A$8:A2317)+1</f>
        <v>2310</v>
      </c>
      <c r="B2318" s="2">
        <f>T2318</f>
        <v>12682</v>
      </c>
      <c r="C2318" s="2">
        <f>S2318</f>
        <v>117</v>
      </c>
      <c r="D2318" s="2" t="str">
        <f>AO2318</f>
        <v>CAMP / CAT / ABS / CAT</v>
      </c>
      <c r="E2318" s="2">
        <f>U2318</f>
        <v>4</v>
      </c>
      <c r="F2318" s="2">
        <f>W2318</f>
        <v>2</v>
      </c>
      <c r="G2318" s="2">
        <f>X2318</f>
        <v>15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1200</v>
      </c>
      <c r="L2318" s="3">
        <f>AC2318</f>
        <v>1200</v>
      </c>
      <c r="M2318" s="3">
        <f>AD2318</f>
        <v>1200</v>
      </c>
      <c r="N2318" s="3">
        <f>AE2318</f>
        <v>1200</v>
      </c>
      <c r="O2318" s="3">
        <f>AF2318</f>
        <v>1200</v>
      </c>
      <c r="P2318" s="3">
        <f>AG2318</f>
        <v>0</v>
      </c>
      <c r="Q2318" s="3">
        <f>AH2318</f>
        <v>0</v>
      </c>
      <c r="R2318" t="s">
        <v>1324</v>
      </c>
      <c r="S2318">
        <v>117</v>
      </c>
      <c r="T2318">
        <v>12682</v>
      </c>
      <c r="U2318">
        <v>4</v>
      </c>
      <c r="V2318" t="s">
        <v>5284</v>
      </c>
      <c r="W2318">
        <v>2</v>
      </c>
      <c r="X2318">
        <v>15</v>
      </c>
      <c r="Y2318">
        <v>10</v>
      </c>
      <c r="Z2318">
        <v>0</v>
      </c>
      <c r="AA2318">
        <v>0</v>
      </c>
      <c r="AB2318">
        <v>1200</v>
      </c>
      <c r="AC2318">
        <v>1200</v>
      </c>
      <c r="AD2318">
        <v>1200</v>
      </c>
      <c r="AE2318">
        <v>1200</v>
      </c>
      <c r="AF2318">
        <v>1200</v>
      </c>
      <c r="AG2318">
        <v>0</v>
      </c>
      <c r="AH2318">
        <v>0</v>
      </c>
      <c r="AI2318" t="s">
        <v>1325</v>
      </c>
      <c r="AJ2318" t="s">
        <v>1318</v>
      </c>
      <c r="AK2318" t="s">
        <v>28</v>
      </c>
      <c r="AL2318">
        <v>2010</v>
      </c>
      <c r="AM2318">
        <v>14</v>
      </c>
      <c r="AN2318" t="s">
        <v>59</v>
      </c>
      <c r="AO2318" t="s">
        <v>30</v>
      </c>
    </row>
    <row r="2319" spans="1:41" x14ac:dyDescent="0.25">
      <c r="A2319">
        <f>MAX(A$8:A2318)+1</f>
        <v>2311</v>
      </c>
      <c r="B2319" s="2">
        <f>T2319</f>
        <v>12685</v>
      </c>
      <c r="C2319" s="2">
        <f>S2319</f>
        <v>67</v>
      </c>
      <c r="D2319" s="2" t="str">
        <f>AO2319</f>
        <v>TOP / CAT / ALE / CAT</v>
      </c>
      <c r="E2319" s="2">
        <f>U2319</f>
        <v>20</v>
      </c>
      <c r="F2319" s="2">
        <f>W2319</f>
        <v>2</v>
      </c>
      <c r="G2319" s="2">
        <f>X2319</f>
        <v>1</v>
      </c>
      <c r="H2319" s="2">
        <f>Y2319</f>
        <v>10</v>
      </c>
      <c r="I2319" s="3">
        <f>Z2319</f>
        <v>0</v>
      </c>
      <c r="J2319" s="3">
        <f>AA2319</f>
        <v>0</v>
      </c>
      <c r="K2319" s="3">
        <f>AB2319</f>
        <v>0</v>
      </c>
      <c r="L2319" s="3">
        <f>AC2319</f>
        <v>0</v>
      </c>
      <c r="M2319" s="3">
        <f>AD2319</f>
        <v>0</v>
      </c>
      <c r="N2319" s="3">
        <f>AE2319</f>
        <v>0</v>
      </c>
      <c r="O2319" s="3">
        <f>AF2319</f>
        <v>0</v>
      </c>
      <c r="P2319" s="3">
        <f>AG2319</f>
        <v>400</v>
      </c>
      <c r="Q2319" s="3">
        <f>AH2319</f>
        <v>0</v>
      </c>
      <c r="R2319" t="s">
        <v>2623</v>
      </c>
      <c r="S2319">
        <v>67</v>
      </c>
      <c r="T2319">
        <v>12685</v>
      </c>
      <c r="U2319">
        <v>20</v>
      </c>
      <c r="V2319" t="s">
        <v>11</v>
      </c>
      <c r="W2319">
        <v>2</v>
      </c>
      <c r="X2319">
        <v>1</v>
      </c>
      <c r="Y2319">
        <v>10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400</v>
      </c>
      <c r="AH2319">
        <v>0</v>
      </c>
      <c r="AI2319" t="s">
        <v>387</v>
      </c>
      <c r="AJ2319" t="s">
        <v>660</v>
      </c>
      <c r="AK2319" t="s">
        <v>28</v>
      </c>
      <c r="AL2319">
        <v>2012</v>
      </c>
      <c r="AM2319">
        <v>12</v>
      </c>
      <c r="AN2319" t="s">
        <v>53</v>
      </c>
      <c r="AO2319" t="s">
        <v>118</v>
      </c>
    </row>
    <row r="2320" spans="1:41" x14ac:dyDescent="0.25">
      <c r="A2320">
        <f>MAX(A$8:A2319)+1</f>
        <v>2312</v>
      </c>
      <c r="B2320" s="2">
        <f>T2320</f>
        <v>12685</v>
      </c>
      <c r="C2320" s="2">
        <f>S2320</f>
        <v>66</v>
      </c>
      <c r="D2320" s="2" t="str">
        <f>AO2320</f>
        <v>TOP / CAT / INF / CAT</v>
      </c>
      <c r="E2320" s="2">
        <f>U2320</f>
        <v>5</v>
      </c>
      <c r="F2320" s="2">
        <f>W2320</f>
        <v>2</v>
      </c>
      <c r="G2320" s="2">
        <f>X2320</f>
        <v>2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0</v>
      </c>
      <c r="L2320" s="3">
        <f>AC2320</f>
        <v>0</v>
      </c>
      <c r="M2320" s="3">
        <f>AD2320</f>
        <v>0</v>
      </c>
      <c r="N2320" s="3">
        <f>AE2320</f>
        <v>0</v>
      </c>
      <c r="O2320" s="3">
        <f>AF2320</f>
        <v>200</v>
      </c>
      <c r="P2320" s="3">
        <f>AG2320</f>
        <v>0</v>
      </c>
      <c r="Q2320" s="3">
        <f>AH2320</f>
        <v>0</v>
      </c>
      <c r="R2320" t="s">
        <v>2649</v>
      </c>
      <c r="S2320">
        <v>66</v>
      </c>
      <c r="T2320">
        <v>12685</v>
      </c>
      <c r="U2320">
        <v>5</v>
      </c>
      <c r="V2320" t="s">
        <v>11</v>
      </c>
      <c r="W2320">
        <v>2</v>
      </c>
      <c r="X2320">
        <v>2</v>
      </c>
      <c r="Y2320">
        <v>10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200</v>
      </c>
      <c r="AG2320">
        <v>0</v>
      </c>
      <c r="AH2320">
        <v>0</v>
      </c>
      <c r="AI2320" t="s">
        <v>387</v>
      </c>
      <c r="AJ2320" t="s">
        <v>660</v>
      </c>
      <c r="AK2320" t="s">
        <v>28</v>
      </c>
      <c r="AL2320">
        <v>2012</v>
      </c>
      <c r="AM2320">
        <v>12</v>
      </c>
      <c r="AN2320" t="s">
        <v>53</v>
      </c>
      <c r="AO2320" t="s">
        <v>320</v>
      </c>
    </row>
    <row r="2321" spans="1:41" x14ac:dyDescent="0.25">
      <c r="A2321">
        <f>MAX(A$8:A2320)+1</f>
        <v>2313</v>
      </c>
      <c r="B2321" s="2">
        <f>T2321</f>
        <v>12685</v>
      </c>
      <c r="C2321" s="2">
        <f>S2321</f>
        <v>134</v>
      </c>
      <c r="D2321" s="2" t="str">
        <f>AO2321</f>
        <v>CAMP / ESP / ALE / EST</v>
      </c>
      <c r="E2321" s="2">
        <f>U2321</f>
        <v>8</v>
      </c>
      <c r="F2321" s="2">
        <f>W2321</f>
        <v>4</v>
      </c>
      <c r="G2321" s="2">
        <f>X2321</f>
        <v>1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0</v>
      </c>
      <c r="L2321" s="3">
        <f>AC2321</f>
        <v>0</v>
      </c>
      <c r="M2321" s="3">
        <f>AD2321</f>
        <v>0</v>
      </c>
      <c r="N2321" s="3">
        <f>AE2321</f>
        <v>0</v>
      </c>
      <c r="O2321" s="3">
        <f>AF2321</f>
        <v>0</v>
      </c>
      <c r="P2321" s="3">
        <f>AG2321</f>
        <v>320</v>
      </c>
      <c r="Q2321" s="3">
        <f>AH2321</f>
        <v>0</v>
      </c>
      <c r="R2321" t="s">
        <v>2702</v>
      </c>
      <c r="S2321">
        <v>134</v>
      </c>
      <c r="T2321">
        <v>12685</v>
      </c>
      <c r="U2321">
        <v>8</v>
      </c>
      <c r="V2321" t="s">
        <v>11</v>
      </c>
      <c r="W2321">
        <v>4</v>
      </c>
      <c r="X2321">
        <v>1</v>
      </c>
      <c r="Y2321">
        <v>10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320</v>
      </c>
      <c r="AH2321">
        <v>0</v>
      </c>
      <c r="AI2321" t="s">
        <v>387</v>
      </c>
      <c r="AJ2321" t="s">
        <v>660</v>
      </c>
      <c r="AK2321" t="s">
        <v>28</v>
      </c>
      <c r="AL2321">
        <v>2012</v>
      </c>
      <c r="AM2321">
        <v>12</v>
      </c>
      <c r="AN2321" t="s">
        <v>53</v>
      </c>
      <c r="AO2321" t="s">
        <v>112</v>
      </c>
    </row>
    <row r="2322" spans="1:41" x14ac:dyDescent="0.25">
      <c r="A2322">
        <f>MAX(A$8:A2321)+1</f>
        <v>2314</v>
      </c>
      <c r="B2322" s="2">
        <f>T2322</f>
        <v>12685</v>
      </c>
      <c r="C2322" s="2">
        <f>S2322</f>
        <v>3</v>
      </c>
      <c r="D2322" s="2" t="str">
        <f>AO2322</f>
        <v>LLIGUES ESTATALS /  /  / EST</v>
      </c>
      <c r="E2322" s="2">
        <f>U2322</f>
        <v>840</v>
      </c>
      <c r="F2322" s="2">
        <f>W2322</f>
        <v>1</v>
      </c>
      <c r="G2322" s="2">
        <f>X2322</f>
        <v>1</v>
      </c>
      <c r="H2322" s="2">
        <f>Y2322</f>
        <v>1</v>
      </c>
      <c r="I2322" s="3">
        <f>Z2322</f>
        <v>0</v>
      </c>
      <c r="J2322" s="3">
        <f>AA2322</f>
        <v>0</v>
      </c>
      <c r="K2322" s="3">
        <f>AB2322</f>
        <v>840</v>
      </c>
      <c r="L2322" s="3">
        <f>AC2322</f>
        <v>0</v>
      </c>
      <c r="M2322" s="3">
        <f>AD2322</f>
        <v>0</v>
      </c>
      <c r="N2322" s="3">
        <f>AE2322</f>
        <v>0</v>
      </c>
      <c r="O2322" s="3">
        <f>AF2322</f>
        <v>0</v>
      </c>
      <c r="P2322" s="3">
        <f>AG2322</f>
        <v>0</v>
      </c>
      <c r="Q2322" s="3">
        <f>AH2322</f>
        <v>0</v>
      </c>
      <c r="R2322" t="s">
        <v>3010</v>
      </c>
      <c r="S2322">
        <v>3</v>
      </c>
      <c r="T2322">
        <v>12685</v>
      </c>
      <c r="U2322">
        <v>840</v>
      </c>
      <c r="V2322" t="s">
        <v>11</v>
      </c>
      <c r="W2322">
        <v>1</v>
      </c>
      <c r="X2322">
        <v>1</v>
      </c>
      <c r="Y2322">
        <v>1</v>
      </c>
      <c r="Z2322">
        <v>0</v>
      </c>
      <c r="AA2322">
        <v>0</v>
      </c>
      <c r="AB2322">
        <v>840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 t="s">
        <v>387</v>
      </c>
      <c r="AJ2322" t="s">
        <v>660</v>
      </c>
      <c r="AK2322" t="s">
        <v>28</v>
      </c>
      <c r="AL2322">
        <v>2012</v>
      </c>
      <c r="AM2322">
        <v>12</v>
      </c>
      <c r="AN2322" t="s">
        <v>53</v>
      </c>
      <c r="AO2322" t="s">
        <v>1693</v>
      </c>
    </row>
    <row r="2323" spans="1:41" x14ac:dyDescent="0.25">
      <c r="A2323">
        <f>MAX(A$8:A2322)+1</f>
        <v>2315</v>
      </c>
      <c r="B2323" s="2">
        <f>T2323</f>
        <v>12685</v>
      </c>
      <c r="C2323" s="2">
        <f>S2323</f>
        <v>2</v>
      </c>
      <c r="D2323" s="2" t="str">
        <f>AO2323</f>
        <v>RQ / RFETM / ABS / EST</v>
      </c>
      <c r="E2323" s="2">
        <f>U2323</f>
        <v>277</v>
      </c>
      <c r="F2323" s="2">
        <f>W2323</f>
        <v>0.1</v>
      </c>
      <c r="G2323" s="2">
        <f>X2323</f>
        <v>1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277</v>
      </c>
      <c r="L2323" s="3">
        <f>AC2323</f>
        <v>0</v>
      </c>
      <c r="M2323" s="3">
        <f>AD2323</f>
        <v>0</v>
      </c>
      <c r="N2323" s="3">
        <f>AE2323</f>
        <v>0</v>
      </c>
      <c r="O2323" s="3">
        <f>AF2323</f>
        <v>0</v>
      </c>
      <c r="P2323" s="3">
        <f>AG2323</f>
        <v>0</v>
      </c>
      <c r="Q2323" s="3">
        <f>AH2323</f>
        <v>0</v>
      </c>
      <c r="R2323" t="s">
        <v>388</v>
      </c>
      <c r="S2323">
        <v>2</v>
      </c>
      <c r="T2323">
        <v>12685</v>
      </c>
      <c r="U2323">
        <v>277</v>
      </c>
      <c r="V2323" t="s">
        <v>11</v>
      </c>
      <c r="W2323">
        <v>0.1</v>
      </c>
      <c r="X2323">
        <v>1</v>
      </c>
      <c r="Y2323">
        <v>10</v>
      </c>
      <c r="Z2323">
        <v>0</v>
      </c>
      <c r="AA2323">
        <v>0</v>
      </c>
      <c r="AB2323">
        <v>277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 t="s">
        <v>387</v>
      </c>
      <c r="AJ2323" t="s">
        <v>660</v>
      </c>
      <c r="AK2323" t="s">
        <v>28</v>
      </c>
      <c r="AL2323">
        <v>2012</v>
      </c>
      <c r="AM2323">
        <v>12</v>
      </c>
      <c r="AN2323" t="s">
        <v>53</v>
      </c>
      <c r="AO2323" t="s">
        <v>16</v>
      </c>
    </row>
    <row r="2324" spans="1:41" x14ac:dyDescent="0.25">
      <c r="A2324">
        <f>MAX(A$8:A2323)+1</f>
        <v>2316</v>
      </c>
      <c r="B2324" s="2">
        <f>T2324</f>
        <v>12685</v>
      </c>
      <c r="C2324" s="2">
        <f>S2324</f>
        <v>165</v>
      </c>
      <c r="D2324" s="2" t="str">
        <f>AO2324</f>
        <v>OP / CAT1F / CAD A / CAT</v>
      </c>
      <c r="E2324" s="2">
        <f>U2324</f>
        <v>5</v>
      </c>
      <c r="F2324" s="2">
        <f>W2324</f>
        <v>1</v>
      </c>
      <c r="G2324" s="2">
        <f>X2324</f>
        <v>3.5</v>
      </c>
      <c r="H2324" s="2">
        <f>Y2324</f>
        <v>10</v>
      </c>
      <c r="I2324" s="3">
        <f>Z2324</f>
        <v>0</v>
      </c>
      <c r="J2324" s="3">
        <f>AA2324</f>
        <v>0</v>
      </c>
      <c r="K2324" s="3">
        <f>AB2324</f>
        <v>175</v>
      </c>
      <c r="L2324" s="3">
        <f>AC2324</f>
        <v>175</v>
      </c>
      <c r="M2324" s="3">
        <f>AD2324</f>
        <v>175</v>
      </c>
      <c r="N2324" s="3">
        <f>AE2324</f>
        <v>175</v>
      </c>
      <c r="O2324" s="3">
        <f>AF2324</f>
        <v>175</v>
      </c>
      <c r="P2324" s="3">
        <f>AG2324</f>
        <v>175</v>
      </c>
      <c r="Q2324" s="3">
        <f>AH2324</f>
        <v>0</v>
      </c>
      <c r="R2324" t="s">
        <v>3612</v>
      </c>
      <c r="S2324">
        <v>165</v>
      </c>
      <c r="T2324">
        <v>12685</v>
      </c>
      <c r="U2324">
        <v>5</v>
      </c>
      <c r="V2324" t="s">
        <v>22</v>
      </c>
      <c r="W2324">
        <v>1</v>
      </c>
      <c r="X2324">
        <v>3.5</v>
      </c>
      <c r="Y2324">
        <v>10</v>
      </c>
      <c r="Z2324">
        <v>0</v>
      </c>
      <c r="AA2324">
        <v>0</v>
      </c>
      <c r="AB2324">
        <v>175</v>
      </c>
      <c r="AC2324">
        <v>175</v>
      </c>
      <c r="AD2324">
        <v>175</v>
      </c>
      <c r="AE2324">
        <v>175</v>
      </c>
      <c r="AF2324">
        <v>175</v>
      </c>
      <c r="AG2324">
        <v>175</v>
      </c>
      <c r="AH2324">
        <v>0</v>
      </c>
      <c r="AI2324" t="s">
        <v>387</v>
      </c>
      <c r="AJ2324" t="s">
        <v>660</v>
      </c>
      <c r="AK2324" t="s">
        <v>28</v>
      </c>
      <c r="AL2324">
        <v>2012</v>
      </c>
      <c r="AM2324">
        <v>12</v>
      </c>
      <c r="AN2324" t="s">
        <v>53</v>
      </c>
      <c r="AO2324" t="s">
        <v>187</v>
      </c>
    </row>
    <row r="2325" spans="1:41" x14ac:dyDescent="0.25">
      <c r="A2325">
        <f>MAX(A$8:A2324)+1</f>
        <v>2317</v>
      </c>
      <c r="B2325" s="2">
        <f>T2325</f>
        <v>12685</v>
      </c>
      <c r="C2325" s="2">
        <f>S2325</f>
        <v>80</v>
      </c>
      <c r="D2325" s="2" t="str">
        <f>AO2325</f>
        <v>TOR / ZON / ALE / EST</v>
      </c>
      <c r="E2325" s="2">
        <f>U2325</f>
        <v>20</v>
      </c>
      <c r="F2325" s="2">
        <f>W2325</f>
        <v>2</v>
      </c>
      <c r="G2325" s="2">
        <f>X2325</f>
        <v>1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0</v>
      </c>
      <c r="L2325" s="3">
        <f>AC2325</f>
        <v>400</v>
      </c>
      <c r="M2325" s="3">
        <f>AD2325</f>
        <v>400</v>
      </c>
      <c r="N2325" s="3">
        <f>AE2325</f>
        <v>400</v>
      </c>
      <c r="O2325" s="3">
        <f>AF2325</f>
        <v>400</v>
      </c>
      <c r="P2325" s="3">
        <f>AG2325</f>
        <v>400</v>
      </c>
      <c r="Q2325" s="3">
        <f>AH2325</f>
        <v>0</v>
      </c>
      <c r="R2325" t="s">
        <v>2123</v>
      </c>
      <c r="S2325">
        <v>80</v>
      </c>
      <c r="T2325">
        <v>12685</v>
      </c>
      <c r="U2325">
        <v>20</v>
      </c>
      <c r="V2325" t="s">
        <v>3882</v>
      </c>
      <c r="W2325">
        <v>2</v>
      </c>
      <c r="X2325">
        <v>1</v>
      </c>
      <c r="Y2325">
        <v>10</v>
      </c>
      <c r="Z2325">
        <v>0</v>
      </c>
      <c r="AA2325">
        <v>0</v>
      </c>
      <c r="AB2325">
        <v>0</v>
      </c>
      <c r="AC2325">
        <v>400</v>
      </c>
      <c r="AD2325">
        <v>400</v>
      </c>
      <c r="AE2325">
        <v>400</v>
      </c>
      <c r="AF2325">
        <v>400</v>
      </c>
      <c r="AG2325">
        <v>400</v>
      </c>
      <c r="AH2325">
        <v>0</v>
      </c>
      <c r="AI2325" t="s">
        <v>387</v>
      </c>
      <c r="AJ2325" t="s">
        <v>660</v>
      </c>
      <c r="AK2325" t="s">
        <v>28</v>
      </c>
      <c r="AL2325">
        <v>2012</v>
      </c>
      <c r="AM2325">
        <v>12</v>
      </c>
      <c r="AN2325" t="s">
        <v>53</v>
      </c>
      <c r="AO2325" t="s">
        <v>93</v>
      </c>
    </row>
    <row r="2326" spans="1:41" x14ac:dyDescent="0.25">
      <c r="A2326">
        <f>MAX(A$8:A2325)+1</f>
        <v>2318</v>
      </c>
      <c r="B2326" s="2">
        <f>T2326</f>
        <v>12685</v>
      </c>
      <c r="C2326" s="2">
        <f>S2326</f>
        <v>122</v>
      </c>
      <c r="D2326" s="2" t="str">
        <f>AO2326</f>
        <v>CAMP / CAT / ALE / CAT</v>
      </c>
      <c r="E2326" s="2">
        <f>U2326</f>
        <v>16</v>
      </c>
      <c r="F2326" s="2">
        <f>W2326</f>
        <v>2</v>
      </c>
      <c r="G2326" s="2">
        <f>X2326</f>
        <v>1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0</v>
      </c>
      <c r="L2326" s="3">
        <f>AC2326</f>
        <v>0</v>
      </c>
      <c r="M2326" s="3">
        <f>AD2326</f>
        <v>0</v>
      </c>
      <c r="N2326" s="3">
        <f>AE2326</f>
        <v>0</v>
      </c>
      <c r="O2326" s="3">
        <f>AF2326</f>
        <v>0</v>
      </c>
      <c r="P2326" s="3">
        <f>AG2326</f>
        <v>320</v>
      </c>
      <c r="Q2326" s="3">
        <f>AH2326</f>
        <v>0</v>
      </c>
      <c r="R2326" t="s">
        <v>386</v>
      </c>
      <c r="S2326">
        <v>122</v>
      </c>
      <c r="T2326">
        <v>12685</v>
      </c>
      <c r="U2326">
        <v>16</v>
      </c>
      <c r="V2326" t="s">
        <v>4113</v>
      </c>
      <c r="W2326">
        <v>2</v>
      </c>
      <c r="X2326">
        <v>1</v>
      </c>
      <c r="Y2326">
        <v>10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320</v>
      </c>
      <c r="AH2326">
        <v>0</v>
      </c>
      <c r="AI2326" t="s">
        <v>387</v>
      </c>
      <c r="AJ2326" t="s">
        <v>660</v>
      </c>
      <c r="AK2326" t="s">
        <v>28</v>
      </c>
      <c r="AL2326">
        <v>2012</v>
      </c>
      <c r="AM2326">
        <v>12</v>
      </c>
      <c r="AN2326" t="s">
        <v>53</v>
      </c>
      <c r="AO2326" t="s">
        <v>111</v>
      </c>
    </row>
    <row r="2327" spans="1:41" x14ac:dyDescent="0.25">
      <c r="A2327">
        <f>MAX(A$8:A2326)+1</f>
        <v>2319</v>
      </c>
      <c r="B2327" s="2">
        <f>T2327</f>
        <v>12685</v>
      </c>
      <c r="C2327" s="2">
        <f>S2327</f>
        <v>121</v>
      </c>
      <c r="D2327" s="2" t="str">
        <f>AO2327</f>
        <v>CAMP / CAT / INF / CAT</v>
      </c>
      <c r="E2327" s="2">
        <f>U2327</f>
        <v>12</v>
      </c>
      <c r="F2327" s="2">
        <f>W2327</f>
        <v>2</v>
      </c>
      <c r="G2327" s="2">
        <f>X2327</f>
        <v>2</v>
      </c>
      <c r="H2327" s="2">
        <f>Y2327</f>
        <v>10</v>
      </c>
      <c r="I2327" s="3">
        <f>Z2327</f>
        <v>0</v>
      </c>
      <c r="J2327" s="3">
        <f>AA2327</f>
        <v>0</v>
      </c>
      <c r="K2327" s="3">
        <f>AB2327</f>
        <v>0</v>
      </c>
      <c r="L2327" s="3">
        <f>AC2327</f>
        <v>0</v>
      </c>
      <c r="M2327" s="3">
        <f>AD2327</f>
        <v>0</v>
      </c>
      <c r="N2327" s="3">
        <f>AE2327</f>
        <v>0</v>
      </c>
      <c r="O2327" s="3">
        <f>AF2327</f>
        <v>480</v>
      </c>
      <c r="P2327" s="3">
        <f>AG2327</f>
        <v>480</v>
      </c>
      <c r="Q2327" s="3">
        <f>AH2327</f>
        <v>0</v>
      </c>
      <c r="R2327" t="s">
        <v>2297</v>
      </c>
      <c r="S2327">
        <v>121</v>
      </c>
      <c r="T2327">
        <v>12685</v>
      </c>
      <c r="U2327">
        <v>12</v>
      </c>
      <c r="V2327" t="s">
        <v>4113</v>
      </c>
      <c r="W2327">
        <v>2</v>
      </c>
      <c r="X2327">
        <v>2</v>
      </c>
      <c r="Y2327">
        <v>10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480</v>
      </c>
      <c r="AG2327">
        <v>480</v>
      </c>
      <c r="AH2327">
        <v>0</v>
      </c>
      <c r="AI2327" t="s">
        <v>387</v>
      </c>
      <c r="AJ2327" t="s">
        <v>660</v>
      </c>
      <c r="AK2327" t="s">
        <v>28</v>
      </c>
      <c r="AL2327">
        <v>2012</v>
      </c>
      <c r="AM2327">
        <v>12</v>
      </c>
      <c r="AN2327" t="s">
        <v>53</v>
      </c>
      <c r="AO2327" t="s">
        <v>110</v>
      </c>
    </row>
    <row r="2328" spans="1:41" x14ac:dyDescent="0.25">
      <c r="A2328">
        <f>MAX(A$8:A2327)+1</f>
        <v>2320</v>
      </c>
      <c r="B2328" s="2">
        <f>T2328</f>
        <v>12685</v>
      </c>
      <c r="C2328" s="2">
        <f>S2328</f>
        <v>33</v>
      </c>
      <c r="D2328" s="2" t="str">
        <f>AO2328</f>
        <v>OP / CAT2F / INF A / CAT</v>
      </c>
      <c r="E2328" s="2">
        <f>U2328</f>
        <v>8</v>
      </c>
      <c r="F2328" s="2">
        <f>W2328</f>
        <v>1</v>
      </c>
      <c r="G2328" s="2">
        <f>X2328</f>
        <v>2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160</v>
      </c>
      <c r="L2328" s="3">
        <f>AC2328</f>
        <v>160</v>
      </c>
      <c r="M2328" s="3">
        <f>AD2328</f>
        <v>160</v>
      </c>
      <c r="N2328" s="3">
        <f>AE2328</f>
        <v>160</v>
      </c>
      <c r="O2328" s="3">
        <f>AF2328</f>
        <v>160</v>
      </c>
      <c r="P2328" s="3">
        <f>AG2328</f>
        <v>160</v>
      </c>
      <c r="Q2328" s="3">
        <f>AH2328</f>
        <v>0</v>
      </c>
      <c r="R2328" t="s">
        <v>2052</v>
      </c>
      <c r="S2328">
        <v>33</v>
      </c>
      <c r="T2328">
        <v>12685</v>
      </c>
      <c r="U2328">
        <v>8</v>
      </c>
      <c r="V2328" t="s">
        <v>4225</v>
      </c>
      <c r="W2328">
        <v>1</v>
      </c>
      <c r="X2328">
        <v>2</v>
      </c>
      <c r="Y2328">
        <v>10</v>
      </c>
      <c r="Z2328">
        <v>0</v>
      </c>
      <c r="AA2328">
        <v>0</v>
      </c>
      <c r="AB2328">
        <v>160</v>
      </c>
      <c r="AC2328">
        <v>160</v>
      </c>
      <c r="AD2328">
        <v>160</v>
      </c>
      <c r="AE2328">
        <v>160</v>
      </c>
      <c r="AF2328">
        <v>160</v>
      </c>
      <c r="AG2328">
        <v>160</v>
      </c>
      <c r="AH2328">
        <v>0</v>
      </c>
      <c r="AI2328" t="s">
        <v>387</v>
      </c>
      <c r="AJ2328" t="s">
        <v>660</v>
      </c>
      <c r="AK2328" t="s">
        <v>28</v>
      </c>
      <c r="AL2328">
        <v>2012</v>
      </c>
      <c r="AM2328">
        <v>12</v>
      </c>
      <c r="AN2328" t="s">
        <v>53</v>
      </c>
      <c r="AO2328" t="s">
        <v>61</v>
      </c>
    </row>
    <row r="2329" spans="1:41" x14ac:dyDescent="0.25">
      <c r="A2329">
        <f>MAX(A$8:A2328)+1</f>
        <v>2321</v>
      </c>
      <c r="B2329" s="2">
        <f>T2329</f>
        <v>12685</v>
      </c>
      <c r="C2329" s="2">
        <f>S2329</f>
        <v>43</v>
      </c>
      <c r="D2329" s="2" t="str">
        <f>AO2329</f>
        <v>OPC / BON2F / ALE / CAT</v>
      </c>
      <c r="E2329" s="2">
        <f>U2329</f>
        <v>5</v>
      </c>
      <c r="F2329" s="2">
        <f>W2329</f>
        <v>1</v>
      </c>
      <c r="G2329" s="2">
        <f>X2329</f>
        <v>1</v>
      </c>
      <c r="H2329" s="2">
        <f>Y2329</f>
        <v>10</v>
      </c>
      <c r="I2329" s="3">
        <f>Z2329</f>
        <v>0</v>
      </c>
      <c r="J2329" s="3">
        <f>AA2329</f>
        <v>0</v>
      </c>
      <c r="K2329" s="3">
        <f>AB2329</f>
        <v>0</v>
      </c>
      <c r="L2329" s="3">
        <f>AC2329</f>
        <v>0</v>
      </c>
      <c r="M2329" s="3">
        <f>AD2329</f>
        <v>0</v>
      </c>
      <c r="N2329" s="3">
        <f>AE2329</f>
        <v>0</v>
      </c>
      <c r="O2329" s="3">
        <f>AF2329</f>
        <v>0</v>
      </c>
      <c r="P2329" s="3">
        <f>AG2329</f>
        <v>50</v>
      </c>
      <c r="Q2329" s="3">
        <f>AH2329</f>
        <v>0</v>
      </c>
      <c r="R2329" t="s">
        <v>2095</v>
      </c>
      <c r="S2329">
        <v>43</v>
      </c>
      <c r="T2329">
        <v>12685</v>
      </c>
      <c r="U2329">
        <v>5</v>
      </c>
      <c r="V2329" t="s">
        <v>4225</v>
      </c>
      <c r="W2329">
        <v>1</v>
      </c>
      <c r="X2329">
        <v>1</v>
      </c>
      <c r="Y2329">
        <v>10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50</v>
      </c>
      <c r="AH2329">
        <v>0</v>
      </c>
      <c r="AI2329" t="s">
        <v>387</v>
      </c>
      <c r="AJ2329" t="s">
        <v>660</v>
      </c>
      <c r="AK2329" t="s">
        <v>28</v>
      </c>
      <c r="AL2329">
        <v>2012</v>
      </c>
      <c r="AM2329">
        <v>12</v>
      </c>
      <c r="AN2329" t="s">
        <v>53</v>
      </c>
      <c r="AO2329" t="s">
        <v>114</v>
      </c>
    </row>
    <row r="2330" spans="1:41" x14ac:dyDescent="0.25">
      <c r="A2330">
        <f>MAX(A$8:A2329)+1</f>
        <v>2322</v>
      </c>
      <c r="B2330" s="2">
        <f>T2330</f>
        <v>12685</v>
      </c>
      <c r="C2330" s="2">
        <f>S2330</f>
        <v>90</v>
      </c>
      <c r="D2330" s="2" t="str">
        <f>AO2330</f>
        <v>TOR / EST / ALE / EST</v>
      </c>
      <c r="E2330" s="2">
        <f>U2330</f>
        <v>12</v>
      </c>
      <c r="F2330" s="2">
        <f>W2330</f>
        <v>4</v>
      </c>
      <c r="G2330" s="2">
        <f>X2330</f>
        <v>1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0</v>
      </c>
      <c r="L2330" s="3">
        <f>AC2330</f>
        <v>480</v>
      </c>
      <c r="M2330" s="3">
        <f>AD2330</f>
        <v>480</v>
      </c>
      <c r="N2330" s="3">
        <f>AE2330</f>
        <v>480</v>
      </c>
      <c r="O2330" s="3">
        <f>AF2330</f>
        <v>480</v>
      </c>
      <c r="P2330" s="3">
        <f>AG2330</f>
        <v>480</v>
      </c>
      <c r="Q2330" s="3">
        <f>AH2330</f>
        <v>0</v>
      </c>
      <c r="R2330" t="s">
        <v>2192</v>
      </c>
      <c r="S2330">
        <v>90</v>
      </c>
      <c r="T2330">
        <v>12685</v>
      </c>
      <c r="U2330">
        <v>12</v>
      </c>
      <c r="V2330" t="s">
        <v>2462</v>
      </c>
      <c r="W2330">
        <v>4</v>
      </c>
      <c r="X2330">
        <v>1</v>
      </c>
      <c r="Y2330">
        <v>10</v>
      </c>
      <c r="Z2330">
        <v>0</v>
      </c>
      <c r="AA2330">
        <v>0</v>
      </c>
      <c r="AB2330">
        <v>0</v>
      </c>
      <c r="AC2330">
        <v>480</v>
      </c>
      <c r="AD2330">
        <v>480</v>
      </c>
      <c r="AE2330">
        <v>480</v>
      </c>
      <c r="AF2330">
        <v>480</v>
      </c>
      <c r="AG2330">
        <v>480</v>
      </c>
      <c r="AH2330">
        <v>0</v>
      </c>
      <c r="AI2330" t="s">
        <v>387</v>
      </c>
      <c r="AJ2330" t="s">
        <v>660</v>
      </c>
      <c r="AK2330" t="s">
        <v>28</v>
      </c>
      <c r="AL2330">
        <v>2012</v>
      </c>
      <c r="AM2330">
        <v>12</v>
      </c>
      <c r="AN2330" t="s">
        <v>53</v>
      </c>
      <c r="AO2330" t="s">
        <v>119</v>
      </c>
    </row>
    <row r="2331" spans="1:41" x14ac:dyDescent="0.25">
      <c r="A2331">
        <f>MAX(A$8:A2330)+1</f>
        <v>2323</v>
      </c>
      <c r="B2331" s="2">
        <f>T2331</f>
        <v>12685</v>
      </c>
      <c r="C2331" s="2">
        <f>S2331</f>
        <v>74</v>
      </c>
      <c r="D2331" s="2" t="str">
        <f>AO2331</f>
        <v>TOP / EST / ALE / EST</v>
      </c>
      <c r="E2331" s="2">
        <f>U2331</f>
        <v>12</v>
      </c>
      <c r="F2331" s="2">
        <f>W2331</f>
        <v>4</v>
      </c>
      <c r="G2331" s="2">
        <f>X2331</f>
        <v>1</v>
      </c>
      <c r="H2331" s="2">
        <f>Y2331</f>
        <v>10</v>
      </c>
      <c r="I2331" s="3">
        <f>Z2331</f>
        <v>0</v>
      </c>
      <c r="J2331" s="3">
        <f>AA2331</f>
        <v>0</v>
      </c>
      <c r="K2331" s="3">
        <f>AB2331</f>
        <v>0</v>
      </c>
      <c r="L2331" s="3">
        <f>AC2331</f>
        <v>480</v>
      </c>
      <c r="M2331" s="3">
        <f>AD2331</f>
        <v>480</v>
      </c>
      <c r="N2331" s="3">
        <f>AE2331</f>
        <v>480</v>
      </c>
      <c r="O2331" s="3">
        <f>AF2331</f>
        <v>480</v>
      </c>
      <c r="P2331" s="3">
        <f>AG2331</f>
        <v>480</v>
      </c>
      <c r="Q2331" s="3">
        <f>AH2331</f>
        <v>0</v>
      </c>
      <c r="R2331" t="s">
        <v>2581</v>
      </c>
      <c r="S2331">
        <v>74</v>
      </c>
      <c r="T2331">
        <v>12685</v>
      </c>
      <c r="U2331">
        <v>12</v>
      </c>
      <c r="V2331" t="s">
        <v>4855</v>
      </c>
      <c r="W2331">
        <v>4</v>
      </c>
      <c r="X2331">
        <v>1</v>
      </c>
      <c r="Y2331">
        <v>10</v>
      </c>
      <c r="Z2331">
        <v>0</v>
      </c>
      <c r="AA2331">
        <v>0</v>
      </c>
      <c r="AB2331">
        <v>0</v>
      </c>
      <c r="AC2331">
        <v>480</v>
      </c>
      <c r="AD2331">
        <v>480</v>
      </c>
      <c r="AE2331">
        <v>480</v>
      </c>
      <c r="AF2331">
        <v>480</v>
      </c>
      <c r="AG2331">
        <v>480</v>
      </c>
      <c r="AH2331">
        <v>0</v>
      </c>
      <c r="AI2331" t="s">
        <v>387</v>
      </c>
      <c r="AJ2331" t="s">
        <v>660</v>
      </c>
      <c r="AK2331" t="s">
        <v>28</v>
      </c>
      <c r="AL2331">
        <v>2012</v>
      </c>
      <c r="AM2331">
        <v>12</v>
      </c>
      <c r="AN2331" t="s">
        <v>53</v>
      </c>
      <c r="AO2331" t="s">
        <v>712</v>
      </c>
    </row>
    <row r="2332" spans="1:41" x14ac:dyDescent="0.25">
      <c r="A2332">
        <f>MAX(A$8:A2331)+1</f>
        <v>2324</v>
      </c>
      <c r="B2332" s="2">
        <f>T2332</f>
        <v>12685</v>
      </c>
      <c r="C2332" s="2">
        <f>S2332</f>
        <v>172</v>
      </c>
      <c r="D2332" s="2" t="str">
        <f>AO2332</f>
        <v>OP / CAT3F / CAD A / CAT</v>
      </c>
      <c r="E2332" s="2">
        <f>U2332</f>
        <v>6.5</v>
      </c>
      <c r="F2332" s="2">
        <f>W2332</f>
        <v>1</v>
      </c>
      <c r="G2332" s="2">
        <f>X2332</f>
        <v>3.5</v>
      </c>
      <c r="H2332" s="2">
        <f>Y2332</f>
        <v>10</v>
      </c>
      <c r="I2332" s="3">
        <f>Z2332</f>
        <v>0</v>
      </c>
      <c r="J2332" s="3">
        <f>AA2332</f>
        <v>0</v>
      </c>
      <c r="K2332" s="3">
        <f>AB2332</f>
        <v>227.5</v>
      </c>
      <c r="L2332" s="3">
        <f>AC2332</f>
        <v>227.5</v>
      </c>
      <c r="M2332" s="3">
        <f>AD2332</f>
        <v>227.5</v>
      </c>
      <c r="N2332" s="3">
        <f>AE2332</f>
        <v>227.5</v>
      </c>
      <c r="O2332" s="3">
        <f>AF2332</f>
        <v>227.5</v>
      </c>
      <c r="P2332" s="3">
        <f>AG2332</f>
        <v>227.5</v>
      </c>
      <c r="Q2332" s="3">
        <f>AH2332</f>
        <v>0</v>
      </c>
      <c r="R2332" t="s">
        <v>5052</v>
      </c>
      <c r="S2332">
        <v>172</v>
      </c>
      <c r="T2332">
        <v>12685</v>
      </c>
      <c r="U2332">
        <v>6.5</v>
      </c>
      <c r="V2332" t="s">
        <v>4962</v>
      </c>
      <c r="W2332">
        <v>1</v>
      </c>
      <c r="X2332">
        <v>3.5</v>
      </c>
      <c r="Y2332">
        <v>10</v>
      </c>
      <c r="Z2332">
        <v>0</v>
      </c>
      <c r="AA2332">
        <v>0</v>
      </c>
      <c r="AB2332">
        <v>227.5</v>
      </c>
      <c r="AC2332">
        <v>227.5</v>
      </c>
      <c r="AD2332">
        <v>227.5</v>
      </c>
      <c r="AE2332">
        <v>227.5</v>
      </c>
      <c r="AF2332">
        <v>227.5</v>
      </c>
      <c r="AG2332">
        <v>227.5</v>
      </c>
      <c r="AH2332">
        <v>0</v>
      </c>
      <c r="AI2332" t="s">
        <v>387</v>
      </c>
      <c r="AJ2332" t="s">
        <v>660</v>
      </c>
      <c r="AK2332" t="s">
        <v>28</v>
      </c>
      <c r="AL2332">
        <v>2012</v>
      </c>
      <c r="AM2332">
        <v>12</v>
      </c>
      <c r="AN2332" t="s">
        <v>53</v>
      </c>
      <c r="AO2332" t="s">
        <v>2545</v>
      </c>
    </row>
    <row r="2333" spans="1:41" x14ac:dyDescent="0.25">
      <c r="A2333">
        <f>MAX(A$8:A2332)+1</f>
        <v>2325</v>
      </c>
      <c r="B2333" s="2">
        <f>T2333</f>
        <v>12685</v>
      </c>
      <c r="C2333" s="2">
        <f>S2333</f>
        <v>61</v>
      </c>
      <c r="D2333" s="2" t="str">
        <f>AO2333</f>
        <v>OPC / BON3F / INF / CAT</v>
      </c>
      <c r="E2333" s="2">
        <f>U2333</f>
        <v>5</v>
      </c>
      <c r="F2333" s="2">
        <f>W2333</f>
        <v>1</v>
      </c>
      <c r="G2333" s="2">
        <f>X2333</f>
        <v>2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0</v>
      </c>
      <c r="L2333" s="3">
        <f>AC2333</f>
        <v>0</v>
      </c>
      <c r="M2333" s="3">
        <f>AD2333</f>
        <v>0</v>
      </c>
      <c r="N2333" s="3">
        <f>AE2333</f>
        <v>0</v>
      </c>
      <c r="O2333" s="3">
        <f>AF2333</f>
        <v>100</v>
      </c>
      <c r="P2333" s="3">
        <f>AG2333</f>
        <v>100</v>
      </c>
      <c r="Q2333" s="3">
        <f>AH2333</f>
        <v>0</v>
      </c>
      <c r="R2333" t="s">
        <v>5246</v>
      </c>
      <c r="S2333">
        <v>61</v>
      </c>
      <c r="T2333">
        <v>12685</v>
      </c>
      <c r="U2333">
        <v>5</v>
      </c>
      <c r="V2333" t="s">
        <v>4962</v>
      </c>
      <c r="W2333">
        <v>1</v>
      </c>
      <c r="X2333">
        <v>2</v>
      </c>
      <c r="Y2333">
        <v>10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100</v>
      </c>
      <c r="AG2333">
        <v>100</v>
      </c>
      <c r="AH2333">
        <v>0</v>
      </c>
      <c r="AI2333" t="s">
        <v>387</v>
      </c>
      <c r="AJ2333" t="s">
        <v>660</v>
      </c>
      <c r="AK2333" t="s">
        <v>28</v>
      </c>
      <c r="AL2333">
        <v>2012</v>
      </c>
      <c r="AM2333">
        <v>12</v>
      </c>
      <c r="AN2333" t="s">
        <v>53</v>
      </c>
      <c r="AO2333" t="s">
        <v>230</v>
      </c>
    </row>
    <row r="2334" spans="1:41" x14ac:dyDescent="0.25">
      <c r="A2334">
        <f>MAX(A$8:A2333)+1</f>
        <v>2326</v>
      </c>
      <c r="B2334" s="2">
        <f>T2334</f>
        <v>12704</v>
      </c>
      <c r="C2334" s="2">
        <f>S2334</f>
        <v>124</v>
      </c>
      <c r="D2334" s="2" t="str">
        <f>AO2334</f>
        <v>CAMP / CAT / V40 / CAT</v>
      </c>
      <c r="E2334" s="2">
        <f>U2334</f>
        <v>1</v>
      </c>
      <c r="F2334" s="2">
        <f>W2334</f>
        <v>2</v>
      </c>
      <c r="G2334" s="2">
        <f>X2334</f>
        <v>15</v>
      </c>
      <c r="H2334" s="2">
        <f>Y2334</f>
        <v>10</v>
      </c>
      <c r="I2334" s="3">
        <f>Z2334</f>
        <v>300</v>
      </c>
      <c r="J2334" s="3">
        <f>AA2334</f>
        <v>0</v>
      </c>
      <c r="K2334" s="3">
        <f>AB2334</f>
        <v>0</v>
      </c>
      <c r="L2334" s="3">
        <f>AC2334</f>
        <v>0</v>
      </c>
      <c r="M2334" s="3">
        <f>AD2334</f>
        <v>0</v>
      </c>
      <c r="N2334" s="3">
        <f>AE2334</f>
        <v>0</v>
      </c>
      <c r="O2334" s="3">
        <f>AF2334</f>
        <v>0</v>
      </c>
      <c r="P2334" s="3">
        <f>AG2334</f>
        <v>0</v>
      </c>
      <c r="Q2334" s="3">
        <f>AH2334</f>
        <v>0</v>
      </c>
      <c r="R2334" t="s">
        <v>4649</v>
      </c>
      <c r="S2334">
        <v>124</v>
      </c>
      <c r="T2334">
        <v>12704</v>
      </c>
      <c r="U2334">
        <v>1</v>
      </c>
      <c r="V2334" t="s">
        <v>4633</v>
      </c>
      <c r="W2334">
        <v>2</v>
      </c>
      <c r="X2334">
        <v>15</v>
      </c>
      <c r="Y2334">
        <v>10</v>
      </c>
      <c r="Z2334">
        <v>300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 t="s">
        <v>4650</v>
      </c>
      <c r="AJ2334" t="s">
        <v>1440</v>
      </c>
      <c r="AK2334" t="s">
        <v>14</v>
      </c>
      <c r="AL2334">
        <v>1978</v>
      </c>
      <c r="AM2334">
        <v>46</v>
      </c>
      <c r="AN2334" t="s">
        <v>91</v>
      </c>
      <c r="AO2334" t="s">
        <v>197</v>
      </c>
    </row>
    <row r="2335" spans="1:41" x14ac:dyDescent="0.25">
      <c r="A2335">
        <f>MAX(A$8:A2334)+1</f>
        <v>2327</v>
      </c>
      <c r="B2335" s="2">
        <f>T2335</f>
        <v>12724</v>
      </c>
      <c r="C2335" s="2">
        <f>S2335</f>
        <v>66</v>
      </c>
      <c r="D2335" s="2" t="str">
        <f>AO2335</f>
        <v>TOP / CAT / INF / CAT</v>
      </c>
      <c r="E2335" s="2">
        <f>U2335</f>
        <v>6</v>
      </c>
      <c r="F2335" s="2">
        <f>W2335</f>
        <v>2</v>
      </c>
      <c r="G2335" s="2">
        <f>X2335</f>
        <v>2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0</v>
      </c>
      <c r="M2335" s="3">
        <f>AD2335</f>
        <v>0</v>
      </c>
      <c r="N2335" s="3">
        <f>AE2335</f>
        <v>0</v>
      </c>
      <c r="O2335" s="3">
        <f>AF2335</f>
        <v>0</v>
      </c>
      <c r="P2335" s="3">
        <f>AG2335</f>
        <v>0</v>
      </c>
      <c r="Q2335" s="3">
        <f>AH2335</f>
        <v>0</v>
      </c>
      <c r="R2335" t="s">
        <v>2652</v>
      </c>
      <c r="S2335">
        <v>66</v>
      </c>
      <c r="T2335">
        <v>12724</v>
      </c>
      <c r="U2335">
        <v>6</v>
      </c>
      <c r="V2335" t="s">
        <v>11</v>
      </c>
      <c r="W2335">
        <v>2</v>
      </c>
      <c r="X2335">
        <v>2</v>
      </c>
      <c r="Y2335">
        <v>10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 t="s">
        <v>1347</v>
      </c>
      <c r="AJ2335" t="s">
        <v>1318</v>
      </c>
      <c r="AK2335" t="s">
        <v>28</v>
      </c>
      <c r="AL2335">
        <v>2009</v>
      </c>
      <c r="AM2335">
        <v>15</v>
      </c>
      <c r="AN2335" t="s">
        <v>182</v>
      </c>
      <c r="AO2335" t="s">
        <v>320</v>
      </c>
    </row>
    <row r="2336" spans="1:41" x14ac:dyDescent="0.25">
      <c r="A2336">
        <f>MAX(A$8:A2335)+1</f>
        <v>2328</v>
      </c>
      <c r="B2336" s="2">
        <f>T2336</f>
        <v>12724</v>
      </c>
      <c r="C2336" s="2">
        <f>S2336</f>
        <v>133</v>
      </c>
      <c r="D2336" s="2" t="str">
        <f>AO2336</f>
        <v>CAMP / ESP / INF / EST</v>
      </c>
      <c r="E2336" s="2">
        <f>U2336</f>
        <v>2</v>
      </c>
      <c r="F2336" s="2">
        <f>W2336</f>
        <v>4</v>
      </c>
      <c r="G2336" s="2">
        <f>X2336</f>
        <v>2</v>
      </c>
      <c r="H2336" s="2">
        <f>Y2336</f>
        <v>10</v>
      </c>
      <c r="I2336" s="3">
        <f>Z2336</f>
        <v>0</v>
      </c>
      <c r="J2336" s="3">
        <f>AA2336</f>
        <v>0</v>
      </c>
      <c r="K2336" s="3">
        <f>AB2336</f>
        <v>0</v>
      </c>
      <c r="L2336" s="3">
        <f>AC2336</f>
        <v>0</v>
      </c>
      <c r="M2336" s="3">
        <f>AD2336</f>
        <v>0</v>
      </c>
      <c r="N2336" s="3">
        <f>AE2336</f>
        <v>0</v>
      </c>
      <c r="O2336" s="3">
        <f>AF2336</f>
        <v>0</v>
      </c>
      <c r="P2336" s="3">
        <f>AG2336</f>
        <v>0</v>
      </c>
      <c r="Q2336" s="3">
        <f>AH2336</f>
        <v>0</v>
      </c>
      <c r="R2336" t="s">
        <v>2725</v>
      </c>
      <c r="S2336">
        <v>133</v>
      </c>
      <c r="T2336">
        <v>12724</v>
      </c>
      <c r="U2336">
        <v>2</v>
      </c>
      <c r="V2336" t="s">
        <v>11</v>
      </c>
      <c r="W2336">
        <v>4</v>
      </c>
      <c r="X2336">
        <v>2</v>
      </c>
      <c r="Y2336">
        <v>10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 t="s">
        <v>1347</v>
      </c>
      <c r="AJ2336" t="s">
        <v>1318</v>
      </c>
      <c r="AK2336" t="s">
        <v>28</v>
      </c>
      <c r="AL2336">
        <v>2009</v>
      </c>
      <c r="AM2336">
        <v>15</v>
      </c>
      <c r="AN2336" t="s">
        <v>182</v>
      </c>
      <c r="AO2336" t="s">
        <v>184</v>
      </c>
    </row>
    <row r="2337" spans="1:41" x14ac:dyDescent="0.25">
      <c r="A2337">
        <f>MAX(A$8:A2336)+1</f>
        <v>2329</v>
      </c>
      <c r="B2337" s="2">
        <f>T2337</f>
        <v>12724</v>
      </c>
      <c r="C2337" s="2">
        <f>S2337</f>
        <v>3</v>
      </c>
      <c r="D2337" s="2" t="str">
        <f>AO2337</f>
        <v>LLIGUES ESTATALS /  /  / EST</v>
      </c>
      <c r="E2337" s="2">
        <f>U2337</f>
        <v>1700.9999999999995</v>
      </c>
      <c r="F2337" s="2">
        <f>W2337</f>
        <v>1</v>
      </c>
      <c r="G2337" s="2">
        <f>X2337</f>
        <v>1</v>
      </c>
      <c r="H2337" s="2">
        <f>Y2337</f>
        <v>1</v>
      </c>
      <c r="I2337" s="3">
        <f>Z2337</f>
        <v>0</v>
      </c>
      <c r="J2337" s="3">
        <f>AA2337</f>
        <v>0</v>
      </c>
      <c r="K2337" s="3">
        <f>AB2337</f>
        <v>1700.9999999999995</v>
      </c>
      <c r="L2337" s="3">
        <f>AC2337</f>
        <v>0</v>
      </c>
      <c r="M2337" s="3">
        <f>AD2337</f>
        <v>0</v>
      </c>
      <c r="N2337" s="3">
        <f>AE2337</f>
        <v>0</v>
      </c>
      <c r="O2337" s="3">
        <f>AF2337</f>
        <v>0</v>
      </c>
      <c r="P2337" s="3">
        <f>AG2337</f>
        <v>0</v>
      </c>
      <c r="Q2337" s="3">
        <f>AH2337</f>
        <v>0</v>
      </c>
      <c r="R2337" t="s">
        <v>3011</v>
      </c>
      <c r="S2337">
        <v>3</v>
      </c>
      <c r="T2337">
        <v>12724</v>
      </c>
      <c r="U2337">
        <v>1700.9999999999995</v>
      </c>
      <c r="V2337" t="s">
        <v>11</v>
      </c>
      <c r="W2337">
        <v>1</v>
      </c>
      <c r="X2337">
        <v>1</v>
      </c>
      <c r="Y2337">
        <v>1</v>
      </c>
      <c r="Z2337">
        <v>0</v>
      </c>
      <c r="AA2337">
        <v>0</v>
      </c>
      <c r="AB2337">
        <v>1700.9999999999995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 t="s">
        <v>1347</v>
      </c>
      <c r="AJ2337" t="s">
        <v>1318</v>
      </c>
      <c r="AK2337" t="s">
        <v>28</v>
      </c>
      <c r="AL2337">
        <v>2009</v>
      </c>
      <c r="AM2337">
        <v>15</v>
      </c>
      <c r="AN2337" t="s">
        <v>182</v>
      </c>
      <c r="AO2337" t="s">
        <v>1693</v>
      </c>
    </row>
    <row r="2338" spans="1:41" x14ac:dyDescent="0.25">
      <c r="A2338">
        <f>MAX(A$8:A2337)+1</f>
        <v>2330</v>
      </c>
      <c r="B2338" s="2">
        <f>T2338</f>
        <v>12724</v>
      </c>
      <c r="C2338" s="2">
        <f>S2338</f>
        <v>2</v>
      </c>
      <c r="D2338" s="2" t="str">
        <f>AO2338</f>
        <v>RQ / RFETM / ABS / EST</v>
      </c>
      <c r="E2338" s="2">
        <f>U2338</f>
        <v>556</v>
      </c>
      <c r="F2338" s="2">
        <f>W2338</f>
        <v>0.1</v>
      </c>
      <c r="G2338" s="2">
        <f>X2338</f>
        <v>1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556</v>
      </c>
      <c r="L2338" s="3">
        <f>AC2338</f>
        <v>0</v>
      </c>
      <c r="M2338" s="3">
        <f>AD2338</f>
        <v>0</v>
      </c>
      <c r="N2338" s="3">
        <f>AE2338</f>
        <v>0</v>
      </c>
      <c r="O2338" s="3">
        <f>AF2338</f>
        <v>0</v>
      </c>
      <c r="P2338" s="3">
        <f>AG2338</f>
        <v>0</v>
      </c>
      <c r="Q2338" s="3">
        <f>AH2338</f>
        <v>0</v>
      </c>
      <c r="R2338" t="s">
        <v>3218</v>
      </c>
      <c r="S2338">
        <v>2</v>
      </c>
      <c r="T2338">
        <v>12724</v>
      </c>
      <c r="U2338">
        <v>556</v>
      </c>
      <c r="V2338" t="s">
        <v>11</v>
      </c>
      <c r="W2338">
        <v>0.1</v>
      </c>
      <c r="X2338">
        <v>1</v>
      </c>
      <c r="Y2338">
        <v>10</v>
      </c>
      <c r="Z2338">
        <v>0</v>
      </c>
      <c r="AA2338">
        <v>0</v>
      </c>
      <c r="AB2338">
        <v>556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 t="s">
        <v>1347</v>
      </c>
      <c r="AJ2338" t="s">
        <v>1318</v>
      </c>
      <c r="AK2338" t="s">
        <v>28</v>
      </c>
      <c r="AL2338">
        <v>2009</v>
      </c>
      <c r="AM2338">
        <v>15</v>
      </c>
      <c r="AN2338" t="s">
        <v>182</v>
      </c>
      <c r="AO2338" t="s">
        <v>16</v>
      </c>
    </row>
    <row r="2339" spans="1:41" x14ac:dyDescent="0.25">
      <c r="A2339">
        <f>MAX(A$8:A2338)+1</f>
        <v>2331</v>
      </c>
      <c r="B2339" s="2">
        <f>T2339</f>
        <v>12724</v>
      </c>
      <c r="C2339" s="2">
        <f>S2339</f>
        <v>153</v>
      </c>
      <c r="D2339" s="2" t="str">
        <f>AO2339</f>
        <v>OP / OLOT / CAD / CAT</v>
      </c>
      <c r="E2339" s="2">
        <f>U2339</f>
        <v>4</v>
      </c>
      <c r="F2339" s="2">
        <f>W2339</f>
        <v>0.5</v>
      </c>
      <c r="G2339" s="2">
        <f>X2339</f>
        <v>3.5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0</v>
      </c>
      <c r="L2339" s="3">
        <f>AC2339</f>
        <v>0</v>
      </c>
      <c r="M2339" s="3">
        <f>AD2339</f>
        <v>0</v>
      </c>
      <c r="N2339" s="3">
        <f>AE2339</f>
        <v>70</v>
      </c>
      <c r="O2339" s="3">
        <f>AF2339</f>
        <v>0</v>
      </c>
      <c r="P2339" s="3">
        <f>AG2339</f>
        <v>0</v>
      </c>
      <c r="Q2339" s="3">
        <f>AH2339</f>
        <v>0</v>
      </c>
      <c r="R2339" t="s">
        <v>1348</v>
      </c>
      <c r="S2339">
        <v>153</v>
      </c>
      <c r="T2339">
        <v>12724</v>
      </c>
      <c r="U2339">
        <v>4</v>
      </c>
      <c r="V2339" t="s">
        <v>22</v>
      </c>
      <c r="W2339">
        <v>0.5</v>
      </c>
      <c r="X2339">
        <v>3.5</v>
      </c>
      <c r="Y2339">
        <v>10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70</v>
      </c>
      <c r="AF2339">
        <v>0</v>
      </c>
      <c r="AG2339">
        <v>0</v>
      </c>
      <c r="AH2339">
        <v>0</v>
      </c>
      <c r="AI2339" t="s">
        <v>1347</v>
      </c>
      <c r="AJ2339" t="s">
        <v>1318</v>
      </c>
      <c r="AK2339" t="s">
        <v>28</v>
      </c>
      <c r="AL2339">
        <v>2009</v>
      </c>
      <c r="AM2339">
        <v>15</v>
      </c>
      <c r="AN2339" t="s">
        <v>182</v>
      </c>
      <c r="AO2339" t="s">
        <v>3400</v>
      </c>
    </row>
    <row r="2340" spans="1:41" x14ac:dyDescent="0.25">
      <c r="A2340">
        <f>MAX(A$8:A2339)+1</f>
        <v>2332</v>
      </c>
      <c r="B2340" s="2">
        <f>T2340</f>
        <v>12724</v>
      </c>
      <c r="C2340" s="2">
        <f>S2340</f>
        <v>165</v>
      </c>
      <c r="D2340" s="2" t="str">
        <f>AO2340</f>
        <v>OP / CAT1F / CAD A / CAT</v>
      </c>
      <c r="E2340" s="2">
        <f>U2340</f>
        <v>5</v>
      </c>
      <c r="F2340" s="2">
        <f>W2340</f>
        <v>1</v>
      </c>
      <c r="G2340" s="2">
        <f>X2340</f>
        <v>3.5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175</v>
      </c>
      <c r="L2340" s="3">
        <f>AC2340</f>
        <v>175</v>
      </c>
      <c r="M2340" s="3">
        <f>AD2340</f>
        <v>175</v>
      </c>
      <c r="N2340" s="3">
        <f>AE2340</f>
        <v>175</v>
      </c>
      <c r="O2340" s="3">
        <f>AF2340</f>
        <v>0</v>
      </c>
      <c r="P2340" s="3">
        <f>AG2340</f>
        <v>0</v>
      </c>
      <c r="Q2340" s="3">
        <f>AH2340</f>
        <v>0</v>
      </c>
      <c r="R2340" t="s">
        <v>3614</v>
      </c>
      <c r="S2340">
        <v>165</v>
      </c>
      <c r="T2340">
        <v>12724</v>
      </c>
      <c r="U2340">
        <v>5</v>
      </c>
      <c r="V2340" t="s">
        <v>22</v>
      </c>
      <c r="W2340">
        <v>1</v>
      </c>
      <c r="X2340">
        <v>3.5</v>
      </c>
      <c r="Y2340">
        <v>10</v>
      </c>
      <c r="Z2340">
        <v>0</v>
      </c>
      <c r="AA2340">
        <v>0</v>
      </c>
      <c r="AB2340">
        <v>175</v>
      </c>
      <c r="AC2340">
        <v>175</v>
      </c>
      <c r="AD2340">
        <v>175</v>
      </c>
      <c r="AE2340">
        <v>175</v>
      </c>
      <c r="AF2340">
        <v>0</v>
      </c>
      <c r="AG2340">
        <v>0</v>
      </c>
      <c r="AH2340">
        <v>0</v>
      </c>
      <c r="AI2340" t="s">
        <v>1347</v>
      </c>
      <c r="AJ2340" t="s">
        <v>1318</v>
      </c>
      <c r="AK2340" t="s">
        <v>28</v>
      </c>
      <c r="AL2340">
        <v>2009</v>
      </c>
      <c r="AM2340">
        <v>15</v>
      </c>
      <c r="AN2340" t="s">
        <v>182</v>
      </c>
      <c r="AO2340" t="s">
        <v>187</v>
      </c>
    </row>
    <row r="2341" spans="1:41" x14ac:dyDescent="0.25">
      <c r="A2341">
        <f>MAX(A$8:A2340)+1</f>
        <v>2333</v>
      </c>
      <c r="B2341" s="2">
        <f>T2341</f>
        <v>12724</v>
      </c>
      <c r="C2341" s="2">
        <f>S2341</f>
        <v>178</v>
      </c>
      <c r="D2341" s="2" t="str">
        <f>AO2341</f>
        <v>TOR / ZON / CAD / EST</v>
      </c>
      <c r="E2341" s="2">
        <f>U2341</f>
        <v>13</v>
      </c>
      <c r="F2341" s="2">
        <f>W2341</f>
        <v>2</v>
      </c>
      <c r="G2341" s="2">
        <f>X2341</f>
        <v>3.5</v>
      </c>
      <c r="H2341" s="2">
        <f>Y2341</f>
        <v>10</v>
      </c>
      <c r="I2341" s="3">
        <f>Z2341</f>
        <v>0</v>
      </c>
      <c r="J2341" s="3">
        <f>AA2341</f>
        <v>0</v>
      </c>
      <c r="K2341" s="3">
        <f>AB2341</f>
        <v>0</v>
      </c>
      <c r="L2341" s="3">
        <f>AC2341</f>
        <v>910</v>
      </c>
      <c r="M2341" s="3">
        <f>AD2341</f>
        <v>910</v>
      </c>
      <c r="N2341" s="3">
        <f>AE2341</f>
        <v>910</v>
      </c>
      <c r="O2341" s="3">
        <f>AF2341</f>
        <v>0</v>
      </c>
      <c r="P2341" s="3">
        <f>AG2341</f>
        <v>0</v>
      </c>
      <c r="Q2341" s="3">
        <f>AH2341</f>
        <v>0</v>
      </c>
      <c r="R2341" t="s">
        <v>4054</v>
      </c>
      <c r="S2341">
        <v>178</v>
      </c>
      <c r="T2341">
        <v>12724</v>
      </c>
      <c r="U2341">
        <v>13</v>
      </c>
      <c r="V2341" t="s">
        <v>3882</v>
      </c>
      <c r="W2341">
        <v>2</v>
      </c>
      <c r="X2341">
        <v>3.5</v>
      </c>
      <c r="Y2341">
        <v>10</v>
      </c>
      <c r="Z2341">
        <v>0</v>
      </c>
      <c r="AA2341">
        <v>0</v>
      </c>
      <c r="AB2341">
        <v>0</v>
      </c>
      <c r="AC2341">
        <v>910</v>
      </c>
      <c r="AD2341">
        <v>910</v>
      </c>
      <c r="AE2341">
        <v>910</v>
      </c>
      <c r="AF2341">
        <v>0</v>
      </c>
      <c r="AG2341">
        <v>0</v>
      </c>
      <c r="AH2341">
        <v>0</v>
      </c>
      <c r="AI2341" t="s">
        <v>1347</v>
      </c>
      <c r="AJ2341" t="s">
        <v>1318</v>
      </c>
      <c r="AK2341" t="s">
        <v>28</v>
      </c>
      <c r="AL2341">
        <v>2009</v>
      </c>
      <c r="AM2341">
        <v>15</v>
      </c>
      <c r="AN2341" t="s">
        <v>182</v>
      </c>
      <c r="AO2341" t="s">
        <v>2141</v>
      </c>
    </row>
    <row r="2342" spans="1:41" x14ac:dyDescent="0.25">
      <c r="A2342">
        <f>MAX(A$8:A2341)+1</f>
        <v>2334</v>
      </c>
      <c r="B2342" s="2">
        <f>T2342</f>
        <v>12724</v>
      </c>
      <c r="C2342" s="2">
        <f>S2342</f>
        <v>181</v>
      </c>
      <c r="D2342" s="2" t="str">
        <f>AO2342</f>
        <v>CAMP / CAT / CAD / CAT</v>
      </c>
      <c r="E2342" s="2">
        <f>U2342</f>
        <v>8</v>
      </c>
      <c r="F2342" s="2">
        <f>W2342</f>
        <v>2</v>
      </c>
      <c r="G2342" s="2">
        <f>X2342</f>
        <v>3.5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0</v>
      </c>
      <c r="L2342" s="3">
        <f>AC2342</f>
        <v>0</v>
      </c>
      <c r="M2342" s="3">
        <f>AD2342</f>
        <v>0</v>
      </c>
      <c r="N2342" s="3">
        <f>AE2342</f>
        <v>560</v>
      </c>
      <c r="O2342" s="3">
        <f>AF2342</f>
        <v>0</v>
      </c>
      <c r="P2342" s="3">
        <f>AG2342</f>
        <v>0</v>
      </c>
      <c r="Q2342" s="3">
        <f>AH2342</f>
        <v>0</v>
      </c>
      <c r="R2342" t="s">
        <v>2278</v>
      </c>
      <c r="S2342">
        <v>181</v>
      </c>
      <c r="T2342">
        <v>12724</v>
      </c>
      <c r="U2342">
        <v>8</v>
      </c>
      <c r="V2342" t="s">
        <v>4113</v>
      </c>
      <c r="W2342">
        <v>2</v>
      </c>
      <c r="X2342">
        <v>3.5</v>
      </c>
      <c r="Y2342">
        <v>10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560</v>
      </c>
      <c r="AF2342">
        <v>0</v>
      </c>
      <c r="AG2342">
        <v>0</v>
      </c>
      <c r="AH2342">
        <v>0</v>
      </c>
      <c r="AI2342" t="s">
        <v>1347</v>
      </c>
      <c r="AJ2342" t="s">
        <v>1318</v>
      </c>
      <c r="AK2342" t="s">
        <v>28</v>
      </c>
      <c r="AL2342">
        <v>2009</v>
      </c>
      <c r="AM2342">
        <v>15</v>
      </c>
      <c r="AN2342" t="s">
        <v>182</v>
      </c>
      <c r="AO2342" t="s">
        <v>2255</v>
      </c>
    </row>
    <row r="2343" spans="1:41" x14ac:dyDescent="0.25">
      <c r="A2343">
        <f>MAX(A$8:A2342)+1</f>
        <v>2335</v>
      </c>
      <c r="B2343" s="2">
        <f>T2343</f>
        <v>12724</v>
      </c>
      <c r="C2343" s="2">
        <f>S2343</f>
        <v>120</v>
      </c>
      <c r="D2343" s="2" t="str">
        <f>AO2343</f>
        <v>CAMP / CAT / JUV / CAT</v>
      </c>
      <c r="E2343" s="2">
        <f>U2343</f>
        <v>4</v>
      </c>
      <c r="F2343" s="2">
        <f>W2343</f>
        <v>2</v>
      </c>
      <c r="G2343" s="2">
        <f>X2343</f>
        <v>6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0</v>
      </c>
      <c r="L2343" s="3">
        <f>AC2343</f>
        <v>0</v>
      </c>
      <c r="M2343" s="3">
        <f>AD2343</f>
        <v>480</v>
      </c>
      <c r="N2343" s="3">
        <f>AE2343</f>
        <v>480</v>
      </c>
      <c r="O2343" s="3">
        <f>AF2343</f>
        <v>0</v>
      </c>
      <c r="P2343" s="3">
        <f>AG2343</f>
        <v>0</v>
      </c>
      <c r="Q2343" s="3">
        <f>AH2343</f>
        <v>0</v>
      </c>
      <c r="R2343" t="s">
        <v>4195</v>
      </c>
      <c r="S2343">
        <v>120</v>
      </c>
      <c r="T2343">
        <v>12724</v>
      </c>
      <c r="U2343">
        <v>4</v>
      </c>
      <c r="V2343" t="s">
        <v>4113</v>
      </c>
      <c r="W2343">
        <v>2</v>
      </c>
      <c r="X2343">
        <v>6</v>
      </c>
      <c r="Y2343">
        <v>10</v>
      </c>
      <c r="Z2343">
        <v>0</v>
      </c>
      <c r="AA2343">
        <v>0</v>
      </c>
      <c r="AB2343">
        <v>0</v>
      </c>
      <c r="AC2343">
        <v>0</v>
      </c>
      <c r="AD2343">
        <v>480</v>
      </c>
      <c r="AE2343">
        <v>480</v>
      </c>
      <c r="AF2343">
        <v>0</v>
      </c>
      <c r="AG2343">
        <v>0</v>
      </c>
      <c r="AH2343">
        <v>0</v>
      </c>
      <c r="AI2343" t="s">
        <v>1347</v>
      </c>
      <c r="AJ2343" t="s">
        <v>1318</v>
      </c>
      <c r="AK2343" t="s">
        <v>28</v>
      </c>
      <c r="AL2343">
        <v>2009</v>
      </c>
      <c r="AM2343">
        <v>15</v>
      </c>
      <c r="AN2343" t="s">
        <v>182</v>
      </c>
      <c r="AO2343" t="s">
        <v>31</v>
      </c>
    </row>
    <row r="2344" spans="1:41" x14ac:dyDescent="0.25">
      <c r="A2344">
        <f>MAX(A$8:A2343)+1</f>
        <v>2336</v>
      </c>
      <c r="B2344" s="2">
        <f>T2344</f>
        <v>12724</v>
      </c>
      <c r="C2344" s="2">
        <f>S2344</f>
        <v>168</v>
      </c>
      <c r="D2344" s="2" t="str">
        <f>AO2344</f>
        <v>OP / CAT2F / CAD A / CAT</v>
      </c>
      <c r="E2344" s="2">
        <f>U2344</f>
        <v>6.5</v>
      </c>
      <c r="F2344" s="2">
        <f>W2344</f>
        <v>1</v>
      </c>
      <c r="G2344" s="2">
        <f>X2344</f>
        <v>3.5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227.5</v>
      </c>
      <c r="L2344" s="3">
        <f>AC2344</f>
        <v>227.5</v>
      </c>
      <c r="M2344" s="3">
        <f>AD2344</f>
        <v>227.5</v>
      </c>
      <c r="N2344" s="3">
        <f>AE2344</f>
        <v>227.5</v>
      </c>
      <c r="O2344" s="3">
        <f>AF2344</f>
        <v>0</v>
      </c>
      <c r="P2344" s="3">
        <f>AG2344</f>
        <v>0</v>
      </c>
      <c r="Q2344" s="3">
        <f>AH2344</f>
        <v>0</v>
      </c>
      <c r="R2344" t="s">
        <v>4344</v>
      </c>
      <c r="S2344">
        <v>168</v>
      </c>
      <c r="T2344">
        <v>12724</v>
      </c>
      <c r="U2344">
        <v>6.5</v>
      </c>
      <c r="V2344" t="s">
        <v>4225</v>
      </c>
      <c r="W2344">
        <v>1</v>
      </c>
      <c r="X2344">
        <v>3.5</v>
      </c>
      <c r="Y2344">
        <v>10</v>
      </c>
      <c r="Z2344">
        <v>0</v>
      </c>
      <c r="AA2344">
        <v>0</v>
      </c>
      <c r="AB2344">
        <v>227.5</v>
      </c>
      <c r="AC2344">
        <v>227.5</v>
      </c>
      <c r="AD2344">
        <v>227.5</v>
      </c>
      <c r="AE2344">
        <v>227.5</v>
      </c>
      <c r="AF2344">
        <v>0</v>
      </c>
      <c r="AG2344">
        <v>0</v>
      </c>
      <c r="AH2344">
        <v>0</v>
      </c>
      <c r="AI2344" t="s">
        <v>1347</v>
      </c>
      <c r="AJ2344" t="s">
        <v>1318</v>
      </c>
      <c r="AK2344" t="s">
        <v>28</v>
      </c>
      <c r="AL2344">
        <v>2009</v>
      </c>
      <c r="AM2344">
        <v>15</v>
      </c>
      <c r="AN2344" t="s">
        <v>182</v>
      </c>
      <c r="AO2344" t="s">
        <v>2034</v>
      </c>
    </row>
    <row r="2345" spans="1:41" x14ac:dyDescent="0.25">
      <c r="A2345">
        <f>MAX(A$8:A2344)+1</f>
        <v>2337</v>
      </c>
      <c r="B2345" s="2">
        <f>T2345</f>
        <v>12724</v>
      </c>
      <c r="C2345" s="2">
        <f>S2345</f>
        <v>179</v>
      </c>
      <c r="D2345" s="2" t="str">
        <f>AO2345</f>
        <v>TOR / EST / CAD / EST</v>
      </c>
      <c r="E2345" s="2">
        <f>U2345</f>
        <v>3</v>
      </c>
      <c r="F2345" s="2">
        <f>W2345</f>
        <v>4</v>
      </c>
      <c r="G2345" s="2">
        <f>X2345</f>
        <v>3.5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0</v>
      </c>
      <c r="L2345" s="3">
        <f>AC2345</f>
        <v>420</v>
      </c>
      <c r="M2345" s="3">
        <f>AD2345</f>
        <v>420</v>
      </c>
      <c r="N2345" s="3">
        <f>AE2345</f>
        <v>420</v>
      </c>
      <c r="O2345" s="3">
        <f>AF2345</f>
        <v>0</v>
      </c>
      <c r="P2345" s="3">
        <f>AG2345</f>
        <v>0</v>
      </c>
      <c r="Q2345" s="3">
        <f>AH2345</f>
        <v>0</v>
      </c>
      <c r="R2345" t="s">
        <v>4808</v>
      </c>
      <c r="S2345">
        <v>179</v>
      </c>
      <c r="T2345">
        <v>12724</v>
      </c>
      <c r="U2345">
        <v>3</v>
      </c>
      <c r="V2345" t="s">
        <v>2462</v>
      </c>
      <c r="W2345">
        <v>4</v>
      </c>
      <c r="X2345">
        <v>3.5</v>
      </c>
      <c r="Y2345">
        <v>10</v>
      </c>
      <c r="Z2345">
        <v>0</v>
      </c>
      <c r="AA2345">
        <v>0</v>
      </c>
      <c r="AB2345">
        <v>0</v>
      </c>
      <c r="AC2345">
        <v>420</v>
      </c>
      <c r="AD2345">
        <v>420</v>
      </c>
      <c r="AE2345">
        <v>420</v>
      </c>
      <c r="AF2345">
        <v>0</v>
      </c>
      <c r="AG2345">
        <v>0</v>
      </c>
      <c r="AH2345">
        <v>0</v>
      </c>
      <c r="AI2345" t="s">
        <v>1347</v>
      </c>
      <c r="AJ2345" t="s">
        <v>1318</v>
      </c>
      <c r="AK2345" t="s">
        <v>28</v>
      </c>
      <c r="AL2345">
        <v>2009</v>
      </c>
      <c r="AM2345">
        <v>15</v>
      </c>
      <c r="AN2345" t="s">
        <v>182</v>
      </c>
      <c r="AO2345" t="s">
        <v>2191</v>
      </c>
    </row>
    <row r="2346" spans="1:41" x14ac:dyDescent="0.25">
      <c r="A2346">
        <f>MAX(A$8:A2345)+1</f>
        <v>2338</v>
      </c>
      <c r="B2346" s="2">
        <f>T2346</f>
        <v>12724</v>
      </c>
      <c r="C2346" s="2">
        <f>S2346</f>
        <v>172</v>
      </c>
      <c r="D2346" s="2" t="str">
        <f>AO2346</f>
        <v>OP / CAT3F / CAD A / CAT</v>
      </c>
      <c r="E2346" s="2">
        <f>U2346</f>
        <v>6</v>
      </c>
      <c r="F2346" s="2">
        <f>W2346</f>
        <v>1</v>
      </c>
      <c r="G2346" s="2">
        <f>X2346</f>
        <v>3.5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210</v>
      </c>
      <c r="L2346" s="3">
        <f>AC2346</f>
        <v>210</v>
      </c>
      <c r="M2346" s="3">
        <f>AD2346</f>
        <v>210</v>
      </c>
      <c r="N2346" s="3">
        <f>AE2346</f>
        <v>210</v>
      </c>
      <c r="O2346" s="3">
        <f>AF2346</f>
        <v>0</v>
      </c>
      <c r="P2346" s="3">
        <f>AG2346</f>
        <v>0</v>
      </c>
      <c r="Q2346" s="3">
        <f>AH2346</f>
        <v>0</v>
      </c>
      <c r="R2346" t="s">
        <v>2553</v>
      </c>
      <c r="S2346">
        <v>172</v>
      </c>
      <c r="T2346">
        <v>12724</v>
      </c>
      <c r="U2346">
        <v>6</v>
      </c>
      <c r="V2346" t="s">
        <v>4962</v>
      </c>
      <c r="W2346">
        <v>1</v>
      </c>
      <c r="X2346">
        <v>3.5</v>
      </c>
      <c r="Y2346">
        <v>10</v>
      </c>
      <c r="Z2346">
        <v>0</v>
      </c>
      <c r="AA2346">
        <v>0</v>
      </c>
      <c r="AB2346">
        <v>210</v>
      </c>
      <c r="AC2346">
        <v>210</v>
      </c>
      <c r="AD2346">
        <v>210</v>
      </c>
      <c r="AE2346">
        <v>210</v>
      </c>
      <c r="AF2346">
        <v>0</v>
      </c>
      <c r="AG2346">
        <v>0</v>
      </c>
      <c r="AH2346">
        <v>0</v>
      </c>
      <c r="AI2346" t="s">
        <v>1347</v>
      </c>
      <c r="AJ2346" t="s">
        <v>1318</v>
      </c>
      <c r="AK2346" t="s">
        <v>28</v>
      </c>
      <c r="AL2346">
        <v>2009</v>
      </c>
      <c r="AM2346">
        <v>15</v>
      </c>
      <c r="AN2346" t="s">
        <v>182</v>
      </c>
      <c r="AO2346" t="s">
        <v>2545</v>
      </c>
    </row>
    <row r="2347" spans="1:41" x14ac:dyDescent="0.25">
      <c r="A2347">
        <f>MAX(A$8:A2346)+1</f>
        <v>2339</v>
      </c>
      <c r="B2347" s="2">
        <f>T2347</f>
        <v>12725</v>
      </c>
      <c r="C2347" s="2">
        <f>S2347</f>
        <v>170</v>
      </c>
      <c r="D2347" s="2" t="str">
        <f>AO2347</f>
        <v>OP / CAT2F / CAD C / CAT</v>
      </c>
      <c r="E2347" s="2">
        <f>U2347</f>
        <v>2</v>
      </c>
      <c r="F2347" s="2">
        <f>W2347</f>
        <v>0.5</v>
      </c>
      <c r="G2347" s="2">
        <f>X2347</f>
        <v>3.5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35</v>
      </c>
      <c r="L2347" s="3">
        <f>AC2347</f>
        <v>35</v>
      </c>
      <c r="M2347" s="3">
        <f>AD2347</f>
        <v>35</v>
      </c>
      <c r="N2347" s="3">
        <f>AE2347</f>
        <v>35</v>
      </c>
      <c r="O2347" s="3">
        <f>AF2347</f>
        <v>0</v>
      </c>
      <c r="P2347" s="3">
        <f>AG2347</f>
        <v>0</v>
      </c>
      <c r="Q2347" s="3">
        <f>AH2347</f>
        <v>0</v>
      </c>
      <c r="R2347" t="s">
        <v>4370</v>
      </c>
      <c r="S2347">
        <v>170</v>
      </c>
      <c r="T2347">
        <v>12725</v>
      </c>
      <c r="U2347">
        <v>2</v>
      </c>
      <c r="V2347" t="s">
        <v>4225</v>
      </c>
      <c r="W2347">
        <v>0.5</v>
      </c>
      <c r="X2347">
        <v>3.5</v>
      </c>
      <c r="Y2347">
        <v>10</v>
      </c>
      <c r="Z2347">
        <v>0</v>
      </c>
      <c r="AA2347">
        <v>0</v>
      </c>
      <c r="AB2347">
        <v>35</v>
      </c>
      <c r="AC2347">
        <v>35</v>
      </c>
      <c r="AD2347">
        <v>35</v>
      </c>
      <c r="AE2347">
        <v>35</v>
      </c>
      <c r="AF2347">
        <v>0</v>
      </c>
      <c r="AG2347">
        <v>0</v>
      </c>
      <c r="AH2347">
        <v>0</v>
      </c>
      <c r="AI2347" t="s">
        <v>1093</v>
      </c>
      <c r="AJ2347" t="s">
        <v>1083</v>
      </c>
      <c r="AK2347" t="s">
        <v>14</v>
      </c>
      <c r="AL2347">
        <v>2009</v>
      </c>
      <c r="AM2347">
        <v>15</v>
      </c>
      <c r="AN2347" t="s">
        <v>182</v>
      </c>
      <c r="AO2347" t="s">
        <v>2045</v>
      </c>
    </row>
    <row r="2348" spans="1:41" x14ac:dyDescent="0.25">
      <c r="A2348">
        <f>MAX(A$8:A2347)+1</f>
        <v>2340</v>
      </c>
      <c r="B2348" s="2">
        <f>T2348</f>
        <v>12785</v>
      </c>
      <c r="C2348" s="2">
        <f>S2348</f>
        <v>166</v>
      </c>
      <c r="D2348" s="2" t="str">
        <f>AO2348</f>
        <v>OP / CAT1F / CAD B / CAT</v>
      </c>
      <c r="E2348" s="2">
        <f>U2348</f>
        <v>3</v>
      </c>
      <c r="F2348" s="2">
        <f>W2348</f>
        <v>0.5</v>
      </c>
      <c r="G2348" s="2">
        <f>X2348</f>
        <v>3.5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52.5</v>
      </c>
      <c r="L2348" s="3">
        <f>AC2348</f>
        <v>52.5</v>
      </c>
      <c r="M2348" s="3">
        <f>AD2348</f>
        <v>52.5</v>
      </c>
      <c r="N2348" s="3">
        <f>AE2348</f>
        <v>52.5</v>
      </c>
      <c r="O2348" s="3">
        <f>AF2348</f>
        <v>0</v>
      </c>
      <c r="P2348" s="3">
        <f>AG2348</f>
        <v>0</v>
      </c>
      <c r="Q2348" s="3">
        <f>AH2348</f>
        <v>0</v>
      </c>
      <c r="R2348" t="s">
        <v>469</v>
      </c>
      <c r="S2348">
        <v>166</v>
      </c>
      <c r="T2348">
        <v>12785</v>
      </c>
      <c r="U2348">
        <v>3</v>
      </c>
      <c r="V2348" t="s">
        <v>22</v>
      </c>
      <c r="W2348">
        <v>0.5</v>
      </c>
      <c r="X2348">
        <v>3.5</v>
      </c>
      <c r="Y2348">
        <v>10</v>
      </c>
      <c r="Z2348">
        <v>0</v>
      </c>
      <c r="AA2348">
        <v>0</v>
      </c>
      <c r="AB2348">
        <v>52.5</v>
      </c>
      <c r="AC2348">
        <v>52.5</v>
      </c>
      <c r="AD2348">
        <v>52.5</v>
      </c>
      <c r="AE2348">
        <v>52.5</v>
      </c>
      <c r="AF2348">
        <v>0</v>
      </c>
      <c r="AG2348">
        <v>0</v>
      </c>
      <c r="AH2348">
        <v>0</v>
      </c>
      <c r="AI2348" t="s">
        <v>468</v>
      </c>
      <c r="AJ2348" t="s">
        <v>466</v>
      </c>
      <c r="AK2348" t="s">
        <v>28</v>
      </c>
      <c r="AL2348">
        <v>2008</v>
      </c>
      <c r="AM2348">
        <v>16</v>
      </c>
      <c r="AN2348" t="s">
        <v>85</v>
      </c>
      <c r="AO2348" t="s">
        <v>191</v>
      </c>
    </row>
    <row r="2349" spans="1:41" x14ac:dyDescent="0.25">
      <c r="A2349">
        <f>MAX(A$8:A2348)+1</f>
        <v>2341</v>
      </c>
      <c r="B2349" s="2">
        <f>T2349</f>
        <v>12785</v>
      </c>
      <c r="C2349" s="2">
        <f>S2349</f>
        <v>169</v>
      </c>
      <c r="D2349" s="2" t="str">
        <f>AO2349</f>
        <v>OP / CAT2F / CAD B / CAT</v>
      </c>
      <c r="E2349" s="2">
        <f>U2349</f>
        <v>5</v>
      </c>
      <c r="F2349" s="2">
        <f>W2349</f>
        <v>0.5</v>
      </c>
      <c r="G2349" s="2">
        <f>X2349</f>
        <v>3.5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87.5</v>
      </c>
      <c r="L2349" s="3">
        <f>AC2349</f>
        <v>87.5</v>
      </c>
      <c r="M2349" s="3">
        <f>AD2349</f>
        <v>87.5</v>
      </c>
      <c r="N2349" s="3">
        <f>AE2349</f>
        <v>87.5</v>
      </c>
      <c r="O2349" s="3">
        <f>AF2349</f>
        <v>0</v>
      </c>
      <c r="P2349" s="3">
        <f>AG2349</f>
        <v>0</v>
      </c>
      <c r="Q2349" s="3">
        <f>AH2349</f>
        <v>0</v>
      </c>
      <c r="R2349" t="s">
        <v>2044</v>
      </c>
      <c r="S2349">
        <v>169</v>
      </c>
      <c r="T2349">
        <v>12785</v>
      </c>
      <c r="U2349">
        <v>5</v>
      </c>
      <c r="V2349" t="s">
        <v>4225</v>
      </c>
      <c r="W2349">
        <v>0.5</v>
      </c>
      <c r="X2349">
        <v>3.5</v>
      </c>
      <c r="Y2349">
        <v>10</v>
      </c>
      <c r="Z2349">
        <v>0</v>
      </c>
      <c r="AA2349">
        <v>0</v>
      </c>
      <c r="AB2349">
        <v>87.5</v>
      </c>
      <c r="AC2349">
        <v>87.5</v>
      </c>
      <c r="AD2349">
        <v>87.5</v>
      </c>
      <c r="AE2349">
        <v>87.5</v>
      </c>
      <c r="AF2349">
        <v>0</v>
      </c>
      <c r="AG2349">
        <v>0</v>
      </c>
      <c r="AH2349">
        <v>0</v>
      </c>
      <c r="AI2349" t="s">
        <v>468</v>
      </c>
      <c r="AJ2349" t="s">
        <v>466</v>
      </c>
      <c r="AK2349" t="s">
        <v>28</v>
      </c>
      <c r="AL2349">
        <v>2008</v>
      </c>
      <c r="AM2349">
        <v>16</v>
      </c>
      <c r="AN2349" t="s">
        <v>85</v>
      </c>
      <c r="AO2349" t="s">
        <v>2039</v>
      </c>
    </row>
    <row r="2350" spans="1:41" x14ac:dyDescent="0.25">
      <c r="A2350">
        <f>MAX(A$8:A2349)+1</f>
        <v>2342</v>
      </c>
      <c r="B2350" s="2">
        <f>T2350</f>
        <v>12785</v>
      </c>
      <c r="C2350" s="2">
        <f>S2350</f>
        <v>173</v>
      </c>
      <c r="D2350" s="2" t="str">
        <f>AO2350</f>
        <v>OP / CAT3F / CAD B / CAT</v>
      </c>
      <c r="E2350" s="2">
        <f>U2350</f>
        <v>3</v>
      </c>
      <c r="F2350" s="2">
        <f>W2350</f>
        <v>0.5</v>
      </c>
      <c r="G2350" s="2">
        <f>X2350</f>
        <v>3.5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52.5</v>
      </c>
      <c r="L2350" s="3">
        <f>AC2350</f>
        <v>52.5</v>
      </c>
      <c r="M2350" s="3">
        <f>AD2350</f>
        <v>52.5</v>
      </c>
      <c r="N2350" s="3">
        <f>AE2350</f>
        <v>52.5</v>
      </c>
      <c r="O2350" s="3">
        <f>AF2350</f>
        <v>0</v>
      </c>
      <c r="P2350" s="3">
        <f>AG2350</f>
        <v>0</v>
      </c>
      <c r="Q2350" s="3">
        <f>AH2350</f>
        <v>0</v>
      </c>
      <c r="R2350" t="s">
        <v>2559</v>
      </c>
      <c r="S2350">
        <v>173</v>
      </c>
      <c r="T2350">
        <v>12785</v>
      </c>
      <c r="U2350">
        <v>3</v>
      </c>
      <c r="V2350" t="s">
        <v>4962</v>
      </c>
      <c r="W2350">
        <v>0.5</v>
      </c>
      <c r="X2350">
        <v>3.5</v>
      </c>
      <c r="Y2350">
        <v>10</v>
      </c>
      <c r="Z2350">
        <v>0</v>
      </c>
      <c r="AA2350">
        <v>0</v>
      </c>
      <c r="AB2350">
        <v>52.5</v>
      </c>
      <c r="AC2350">
        <v>52.5</v>
      </c>
      <c r="AD2350">
        <v>52.5</v>
      </c>
      <c r="AE2350">
        <v>52.5</v>
      </c>
      <c r="AF2350">
        <v>0</v>
      </c>
      <c r="AG2350">
        <v>0</v>
      </c>
      <c r="AH2350">
        <v>0</v>
      </c>
      <c r="AI2350" t="s">
        <v>468</v>
      </c>
      <c r="AJ2350" t="s">
        <v>466</v>
      </c>
      <c r="AK2350" t="s">
        <v>28</v>
      </c>
      <c r="AL2350">
        <v>2008</v>
      </c>
      <c r="AM2350">
        <v>16</v>
      </c>
      <c r="AN2350" t="s">
        <v>85</v>
      </c>
      <c r="AO2350" t="s">
        <v>2554</v>
      </c>
    </row>
    <row r="2351" spans="1:41" x14ac:dyDescent="0.25">
      <c r="A2351">
        <f>MAX(A$8:A2350)+1</f>
        <v>2343</v>
      </c>
      <c r="B2351" s="2">
        <f>T2351</f>
        <v>12817</v>
      </c>
      <c r="C2351" s="2">
        <f>S2351</f>
        <v>156</v>
      </c>
      <c r="D2351" s="2" t="str">
        <f>AO2351</f>
        <v>OP / CAT2F / JUV B / CAT</v>
      </c>
      <c r="E2351" s="2">
        <f>U2351</f>
        <v>10</v>
      </c>
      <c r="F2351" s="2">
        <f>W2351</f>
        <v>0.4</v>
      </c>
      <c r="G2351" s="2">
        <f>X2351</f>
        <v>6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240</v>
      </c>
      <c r="L2351" s="3">
        <f>AC2351</f>
        <v>240</v>
      </c>
      <c r="M2351" s="3">
        <f>AD2351</f>
        <v>240</v>
      </c>
      <c r="N2351" s="3">
        <f>AE2351</f>
        <v>0</v>
      </c>
      <c r="O2351" s="3">
        <f>AF2351</f>
        <v>0</v>
      </c>
      <c r="P2351" s="3">
        <f>AG2351</f>
        <v>0</v>
      </c>
      <c r="Q2351" s="3">
        <f>AH2351</f>
        <v>0</v>
      </c>
      <c r="R2351" t="s">
        <v>4487</v>
      </c>
      <c r="S2351">
        <v>156</v>
      </c>
      <c r="T2351">
        <v>12817</v>
      </c>
      <c r="U2351">
        <v>10</v>
      </c>
      <c r="V2351" t="s">
        <v>4225</v>
      </c>
      <c r="W2351">
        <v>0.4</v>
      </c>
      <c r="X2351">
        <v>6</v>
      </c>
      <c r="Y2351">
        <v>10</v>
      </c>
      <c r="Z2351">
        <v>0</v>
      </c>
      <c r="AA2351">
        <v>0</v>
      </c>
      <c r="AB2351">
        <v>240</v>
      </c>
      <c r="AC2351">
        <v>240</v>
      </c>
      <c r="AD2351">
        <v>240</v>
      </c>
      <c r="AE2351">
        <v>0</v>
      </c>
      <c r="AF2351">
        <v>0</v>
      </c>
      <c r="AG2351">
        <v>0</v>
      </c>
      <c r="AH2351">
        <v>0</v>
      </c>
      <c r="AI2351" t="s">
        <v>4488</v>
      </c>
      <c r="AJ2351" t="s">
        <v>1255</v>
      </c>
      <c r="AK2351" t="s">
        <v>14</v>
      </c>
      <c r="AL2351">
        <v>2006</v>
      </c>
      <c r="AM2351">
        <v>18</v>
      </c>
      <c r="AN2351" t="s">
        <v>21</v>
      </c>
      <c r="AO2351" t="s">
        <v>72</v>
      </c>
    </row>
    <row r="2352" spans="1:41" x14ac:dyDescent="0.25">
      <c r="A2352">
        <f>MAX(A$8:A2351)+1</f>
        <v>2344</v>
      </c>
      <c r="B2352" s="2">
        <f>T2352</f>
        <v>12824</v>
      </c>
      <c r="C2352" s="2">
        <f>S2352</f>
        <v>154</v>
      </c>
      <c r="D2352" s="2" t="str">
        <f>AO2352</f>
        <v>OP / CAT1F / JUV B / CAT</v>
      </c>
      <c r="E2352" s="2">
        <f>U2352</f>
        <v>4</v>
      </c>
      <c r="F2352" s="2">
        <f>W2352</f>
        <v>0.4</v>
      </c>
      <c r="G2352" s="2">
        <f>X2352</f>
        <v>6</v>
      </c>
      <c r="H2352" s="2">
        <f>Y2352</f>
        <v>10</v>
      </c>
      <c r="I2352" s="3">
        <f>Z2352</f>
        <v>0</v>
      </c>
      <c r="J2352" s="3">
        <f>AA2352</f>
        <v>0</v>
      </c>
      <c r="K2352" s="3">
        <f>AB2352</f>
        <v>96.000000000000014</v>
      </c>
      <c r="L2352" s="3">
        <f>AC2352</f>
        <v>96.000000000000014</v>
      </c>
      <c r="M2352" s="3">
        <f>AD2352</f>
        <v>96.000000000000014</v>
      </c>
      <c r="N2352" s="3">
        <f>AE2352</f>
        <v>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3757</v>
      </c>
      <c r="S2352">
        <v>154</v>
      </c>
      <c r="T2352">
        <v>12824</v>
      </c>
      <c r="U2352">
        <v>4</v>
      </c>
      <c r="V2352" t="s">
        <v>22</v>
      </c>
      <c r="W2352">
        <v>0.4</v>
      </c>
      <c r="X2352">
        <v>6</v>
      </c>
      <c r="Y2352">
        <v>10</v>
      </c>
      <c r="Z2352">
        <v>0</v>
      </c>
      <c r="AA2352">
        <v>0</v>
      </c>
      <c r="AB2352">
        <v>96.000000000000014</v>
      </c>
      <c r="AC2352">
        <v>96.000000000000014</v>
      </c>
      <c r="AD2352">
        <v>96.000000000000014</v>
      </c>
      <c r="AE2352">
        <v>0</v>
      </c>
      <c r="AF2352">
        <v>0</v>
      </c>
      <c r="AG2352">
        <v>0</v>
      </c>
      <c r="AH2352">
        <v>0</v>
      </c>
      <c r="AI2352" t="s">
        <v>877</v>
      </c>
      <c r="AJ2352" t="s">
        <v>864</v>
      </c>
      <c r="AK2352" t="s">
        <v>14</v>
      </c>
      <c r="AL2352">
        <v>2007</v>
      </c>
      <c r="AM2352">
        <v>17</v>
      </c>
      <c r="AN2352" t="s">
        <v>29</v>
      </c>
      <c r="AO2352" t="s">
        <v>73</v>
      </c>
    </row>
    <row r="2353" spans="1:41" x14ac:dyDescent="0.25">
      <c r="A2353">
        <f>MAX(A$8:A2352)+1</f>
        <v>2345</v>
      </c>
      <c r="B2353" s="2">
        <f>T2353</f>
        <v>12831</v>
      </c>
      <c r="C2353" s="2">
        <f>S2353</f>
        <v>133</v>
      </c>
      <c r="D2353" s="2" t="str">
        <f>AO2353</f>
        <v>CAMP / ESP / INF / EST</v>
      </c>
      <c r="E2353" s="2">
        <f>U2353</f>
        <v>0.5</v>
      </c>
      <c r="F2353" s="2">
        <f>W2353</f>
        <v>4</v>
      </c>
      <c r="G2353" s="2">
        <f>X2353</f>
        <v>2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0</v>
      </c>
      <c r="L2353" s="3">
        <f>AC2353</f>
        <v>0</v>
      </c>
      <c r="M2353" s="3">
        <f>AD2353</f>
        <v>0</v>
      </c>
      <c r="N2353" s="3">
        <f>AE2353</f>
        <v>0</v>
      </c>
      <c r="O2353" s="3">
        <f>AF2353</f>
        <v>40</v>
      </c>
      <c r="P2353" s="3">
        <f>AG2353</f>
        <v>0</v>
      </c>
      <c r="Q2353" s="3">
        <f>AH2353</f>
        <v>0</v>
      </c>
      <c r="R2353" t="s">
        <v>2852</v>
      </c>
      <c r="S2353">
        <v>133</v>
      </c>
      <c r="T2353">
        <v>12831</v>
      </c>
      <c r="U2353">
        <v>0.5</v>
      </c>
      <c r="V2353" t="s">
        <v>11</v>
      </c>
      <c r="W2353">
        <v>4</v>
      </c>
      <c r="X2353">
        <v>2</v>
      </c>
      <c r="Y2353">
        <v>10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40</v>
      </c>
      <c r="AG2353">
        <v>0</v>
      </c>
      <c r="AH2353">
        <v>0</v>
      </c>
      <c r="AI2353" t="s">
        <v>490</v>
      </c>
      <c r="AJ2353" t="s">
        <v>466</v>
      </c>
      <c r="AK2353" t="s">
        <v>14</v>
      </c>
      <c r="AL2353">
        <v>2010</v>
      </c>
      <c r="AM2353">
        <v>14</v>
      </c>
      <c r="AN2353" t="s">
        <v>59</v>
      </c>
      <c r="AO2353" t="s">
        <v>184</v>
      </c>
    </row>
    <row r="2354" spans="1:41" x14ac:dyDescent="0.25">
      <c r="A2354">
        <f>MAX(A$8:A2353)+1</f>
        <v>2346</v>
      </c>
      <c r="B2354" s="2">
        <f>T2354</f>
        <v>12831</v>
      </c>
      <c r="C2354" s="2">
        <f>S2354</f>
        <v>2</v>
      </c>
      <c r="D2354" s="2" t="str">
        <f>AO2354</f>
        <v>RQ / RFETM / ABS / EST</v>
      </c>
      <c r="E2354" s="2">
        <f>U2354</f>
        <v>130</v>
      </c>
      <c r="F2354" s="2">
        <f>W2354</f>
        <v>0.1</v>
      </c>
      <c r="G2354" s="2">
        <f>X2354</f>
        <v>1</v>
      </c>
      <c r="H2354" s="2">
        <f>Y2354</f>
        <v>10</v>
      </c>
      <c r="I2354" s="3">
        <f>Z2354</f>
        <v>0</v>
      </c>
      <c r="J2354" s="3">
        <f>AA2354</f>
        <v>0</v>
      </c>
      <c r="K2354" s="3">
        <f>AB2354</f>
        <v>130</v>
      </c>
      <c r="L2354" s="3">
        <f>AC2354</f>
        <v>0</v>
      </c>
      <c r="M2354" s="3">
        <f>AD2354</f>
        <v>0</v>
      </c>
      <c r="N2354" s="3">
        <f>AE2354</f>
        <v>0</v>
      </c>
      <c r="O2354" s="3">
        <f>AF2354</f>
        <v>0</v>
      </c>
      <c r="P2354" s="3">
        <f>AG2354</f>
        <v>0</v>
      </c>
      <c r="Q2354" s="3">
        <f>AH2354</f>
        <v>0</v>
      </c>
      <c r="R2354" t="s">
        <v>3154</v>
      </c>
      <c r="S2354">
        <v>2</v>
      </c>
      <c r="T2354">
        <v>12831</v>
      </c>
      <c r="U2354">
        <v>130</v>
      </c>
      <c r="V2354" t="s">
        <v>11</v>
      </c>
      <c r="W2354">
        <v>0.1</v>
      </c>
      <c r="X2354">
        <v>1</v>
      </c>
      <c r="Y2354">
        <v>10</v>
      </c>
      <c r="Z2354">
        <v>0</v>
      </c>
      <c r="AA2354">
        <v>0</v>
      </c>
      <c r="AB2354">
        <v>130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 t="s">
        <v>490</v>
      </c>
      <c r="AJ2354" t="s">
        <v>466</v>
      </c>
      <c r="AK2354" t="s">
        <v>14</v>
      </c>
      <c r="AL2354">
        <v>2010</v>
      </c>
      <c r="AM2354">
        <v>14</v>
      </c>
      <c r="AN2354" t="s">
        <v>59</v>
      </c>
      <c r="AO2354" t="s">
        <v>16</v>
      </c>
    </row>
    <row r="2355" spans="1:41" x14ac:dyDescent="0.25">
      <c r="A2355">
        <f>MAX(A$8:A2354)+1</f>
        <v>2347</v>
      </c>
      <c r="B2355" s="2">
        <f>T2355</f>
        <v>12831</v>
      </c>
      <c r="C2355" s="2">
        <f>S2355</f>
        <v>19</v>
      </c>
      <c r="D2355" s="2" t="str">
        <f>AO2355</f>
        <v>OP / CAT1F / INF A / CAT</v>
      </c>
      <c r="E2355" s="2">
        <f>U2355</f>
        <v>20</v>
      </c>
      <c r="F2355" s="2">
        <f>W2355</f>
        <v>1</v>
      </c>
      <c r="G2355" s="2">
        <f>X2355</f>
        <v>2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400</v>
      </c>
      <c r="L2355" s="3">
        <f>AC2355</f>
        <v>400</v>
      </c>
      <c r="M2355" s="3">
        <f>AD2355</f>
        <v>400</v>
      </c>
      <c r="N2355" s="3">
        <f>AE2355</f>
        <v>400</v>
      </c>
      <c r="O2355" s="3">
        <f>AF2355</f>
        <v>400</v>
      </c>
      <c r="P2355" s="3">
        <f>AG2355</f>
        <v>0</v>
      </c>
      <c r="Q2355" s="3">
        <f>AH2355</f>
        <v>0</v>
      </c>
      <c r="R2355" t="s">
        <v>3661</v>
      </c>
      <c r="S2355">
        <v>19</v>
      </c>
      <c r="T2355">
        <v>12831</v>
      </c>
      <c r="U2355">
        <v>20</v>
      </c>
      <c r="V2355" t="s">
        <v>22</v>
      </c>
      <c r="W2355">
        <v>1</v>
      </c>
      <c r="X2355">
        <v>2</v>
      </c>
      <c r="Y2355">
        <v>10</v>
      </c>
      <c r="Z2355">
        <v>0</v>
      </c>
      <c r="AA2355">
        <v>0</v>
      </c>
      <c r="AB2355">
        <v>400</v>
      </c>
      <c r="AC2355">
        <v>400</v>
      </c>
      <c r="AD2355">
        <v>400</v>
      </c>
      <c r="AE2355">
        <v>400</v>
      </c>
      <c r="AF2355">
        <v>400</v>
      </c>
      <c r="AG2355">
        <v>0</v>
      </c>
      <c r="AH2355">
        <v>0</v>
      </c>
      <c r="AI2355" t="s">
        <v>490</v>
      </c>
      <c r="AJ2355" t="s">
        <v>466</v>
      </c>
      <c r="AK2355" t="s">
        <v>14</v>
      </c>
      <c r="AL2355">
        <v>2010</v>
      </c>
      <c r="AM2355">
        <v>14</v>
      </c>
      <c r="AN2355" t="s">
        <v>59</v>
      </c>
      <c r="AO2355" t="s">
        <v>64</v>
      </c>
    </row>
    <row r="2356" spans="1:41" x14ac:dyDescent="0.25">
      <c r="A2356">
        <f>MAX(A$8:A2355)+1</f>
        <v>2348</v>
      </c>
      <c r="B2356" s="2">
        <f>T2356</f>
        <v>12831</v>
      </c>
      <c r="C2356" s="2">
        <f>S2356</f>
        <v>79</v>
      </c>
      <c r="D2356" s="2" t="str">
        <f>AO2356</f>
        <v>TOR / ZON / INF / EST</v>
      </c>
      <c r="E2356" s="2">
        <f>U2356</f>
        <v>9.5</v>
      </c>
      <c r="F2356" s="2">
        <f>W2356</f>
        <v>2</v>
      </c>
      <c r="G2356" s="2">
        <f>X2356</f>
        <v>2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0</v>
      </c>
      <c r="L2356" s="3">
        <f>AC2356</f>
        <v>380</v>
      </c>
      <c r="M2356" s="3">
        <f>AD2356</f>
        <v>380</v>
      </c>
      <c r="N2356" s="3">
        <f>AE2356</f>
        <v>380</v>
      </c>
      <c r="O2356" s="3">
        <f>AF2356</f>
        <v>380</v>
      </c>
      <c r="P2356" s="3">
        <f>AG2356</f>
        <v>0</v>
      </c>
      <c r="Q2356" s="3">
        <f>AH2356</f>
        <v>0</v>
      </c>
      <c r="R2356" t="s">
        <v>3927</v>
      </c>
      <c r="S2356">
        <v>79</v>
      </c>
      <c r="T2356">
        <v>12831</v>
      </c>
      <c r="U2356">
        <v>9.5</v>
      </c>
      <c r="V2356" t="s">
        <v>3882</v>
      </c>
      <c r="W2356">
        <v>2</v>
      </c>
      <c r="X2356">
        <v>2</v>
      </c>
      <c r="Y2356">
        <v>10</v>
      </c>
      <c r="Z2356">
        <v>0</v>
      </c>
      <c r="AA2356">
        <v>0</v>
      </c>
      <c r="AB2356">
        <v>0</v>
      </c>
      <c r="AC2356">
        <v>380</v>
      </c>
      <c r="AD2356">
        <v>380</v>
      </c>
      <c r="AE2356">
        <v>380</v>
      </c>
      <c r="AF2356">
        <v>380</v>
      </c>
      <c r="AG2356">
        <v>0</v>
      </c>
      <c r="AH2356">
        <v>0</v>
      </c>
      <c r="AI2356" t="s">
        <v>490</v>
      </c>
      <c r="AJ2356" t="s">
        <v>466</v>
      </c>
      <c r="AK2356" t="s">
        <v>14</v>
      </c>
      <c r="AL2356">
        <v>2010</v>
      </c>
      <c r="AM2356">
        <v>14</v>
      </c>
      <c r="AN2356" t="s">
        <v>59</v>
      </c>
      <c r="AO2356" t="s">
        <v>62</v>
      </c>
    </row>
    <row r="2357" spans="1:41" x14ac:dyDescent="0.25">
      <c r="A2357">
        <f>MAX(A$8:A2356)+1</f>
        <v>2349</v>
      </c>
      <c r="B2357" s="2">
        <f>T2357</f>
        <v>12838</v>
      </c>
      <c r="C2357" s="2">
        <f>S2357</f>
        <v>3</v>
      </c>
      <c r="D2357" s="2" t="str">
        <f>AO2357</f>
        <v>LLIGUES ESTATALS /  /  / EST</v>
      </c>
      <c r="E2357" s="2">
        <f>U2357</f>
        <v>383</v>
      </c>
      <c r="F2357" s="2">
        <f>W2357</f>
        <v>1</v>
      </c>
      <c r="G2357" s="2">
        <f>X2357</f>
        <v>1</v>
      </c>
      <c r="H2357" s="2">
        <f>Y2357</f>
        <v>1</v>
      </c>
      <c r="I2357" s="3">
        <f>Z2357</f>
        <v>0</v>
      </c>
      <c r="J2357" s="3">
        <f>AA2357</f>
        <v>0</v>
      </c>
      <c r="K2357" s="3">
        <f>AB2357</f>
        <v>383</v>
      </c>
      <c r="L2357" s="3">
        <f>AC2357</f>
        <v>0</v>
      </c>
      <c r="M2357" s="3">
        <f>AD2357</f>
        <v>0</v>
      </c>
      <c r="N2357" s="3">
        <f>AE2357</f>
        <v>0</v>
      </c>
      <c r="O2357" s="3">
        <f>AF2357</f>
        <v>0</v>
      </c>
      <c r="P2357" s="3">
        <f>AG2357</f>
        <v>0</v>
      </c>
      <c r="Q2357" s="3">
        <f>AH2357</f>
        <v>0</v>
      </c>
      <c r="R2357" t="s">
        <v>1808</v>
      </c>
      <c r="S2357">
        <v>3</v>
      </c>
      <c r="T2357">
        <v>12838</v>
      </c>
      <c r="U2357">
        <v>383</v>
      </c>
      <c r="V2357" t="s">
        <v>11</v>
      </c>
      <c r="W2357">
        <v>1</v>
      </c>
      <c r="X2357">
        <v>1</v>
      </c>
      <c r="Y2357">
        <v>1</v>
      </c>
      <c r="Z2357">
        <v>0</v>
      </c>
      <c r="AA2357">
        <v>0</v>
      </c>
      <c r="AB2357">
        <v>383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 t="s">
        <v>3245</v>
      </c>
      <c r="AJ2357" t="s">
        <v>1318</v>
      </c>
      <c r="AK2357" t="s">
        <v>14</v>
      </c>
      <c r="AL2357">
        <v>2008</v>
      </c>
      <c r="AM2357">
        <v>16</v>
      </c>
      <c r="AN2357" t="s">
        <v>85</v>
      </c>
      <c r="AO2357" t="s">
        <v>1693</v>
      </c>
    </row>
    <row r="2358" spans="1:41" x14ac:dyDescent="0.25">
      <c r="A2358">
        <f>MAX(A$8:A2357)+1</f>
        <v>2350</v>
      </c>
      <c r="B2358" s="2">
        <f>T2358</f>
        <v>12838</v>
      </c>
      <c r="C2358" s="2">
        <f>S2358</f>
        <v>2</v>
      </c>
      <c r="D2358" s="2" t="str">
        <f>AO2358</f>
        <v>RQ / RFETM / ABS / EST</v>
      </c>
      <c r="E2358" s="2">
        <f>U2358</f>
        <v>33</v>
      </c>
      <c r="F2358" s="2">
        <f>W2358</f>
        <v>0.1</v>
      </c>
      <c r="G2358" s="2">
        <f>X2358</f>
        <v>1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33</v>
      </c>
      <c r="L2358" s="3">
        <f>AC2358</f>
        <v>0</v>
      </c>
      <c r="M2358" s="3">
        <f>AD2358</f>
        <v>0</v>
      </c>
      <c r="N2358" s="3">
        <f>AE2358</f>
        <v>0</v>
      </c>
      <c r="O2358" s="3">
        <f>AF2358</f>
        <v>0</v>
      </c>
      <c r="P2358" s="3">
        <f>AG2358</f>
        <v>0</v>
      </c>
      <c r="Q2358" s="3">
        <f>AH2358</f>
        <v>0</v>
      </c>
      <c r="R2358" t="s">
        <v>1385</v>
      </c>
      <c r="S2358">
        <v>2</v>
      </c>
      <c r="T2358">
        <v>12838</v>
      </c>
      <c r="U2358">
        <v>33</v>
      </c>
      <c r="V2358" t="s">
        <v>11</v>
      </c>
      <c r="W2358">
        <v>0.1</v>
      </c>
      <c r="X2358">
        <v>1</v>
      </c>
      <c r="Y2358">
        <v>10</v>
      </c>
      <c r="Z2358">
        <v>0</v>
      </c>
      <c r="AA2358">
        <v>0</v>
      </c>
      <c r="AB2358">
        <v>33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 t="s">
        <v>3245</v>
      </c>
      <c r="AJ2358" t="s">
        <v>1318</v>
      </c>
      <c r="AK2358" t="s">
        <v>14</v>
      </c>
      <c r="AL2358">
        <v>2008</v>
      </c>
      <c r="AM2358">
        <v>16</v>
      </c>
      <c r="AN2358" t="s">
        <v>85</v>
      </c>
      <c r="AO2358" t="s">
        <v>16</v>
      </c>
    </row>
    <row r="2359" spans="1:41" x14ac:dyDescent="0.25">
      <c r="A2359">
        <f>MAX(A$8:A2358)+1</f>
        <v>2351</v>
      </c>
      <c r="B2359" s="2">
        <f>T2359</f>
        <v>12838</v>
      </c>
      <c r="C2359" s="2">
        <f>S2359</f>
        <v>151</v>
      </c>
      <c r="D2359" s="2" t="str">
        <f>AO2359</f>
        <v>OP / OLOT / ABS / EST</v>
      </c>
      <c r="E2359" s="2">
        <f>U2359</f>
        <v>1</v>
      </c>
      <c r="F2359" s="2">
        <f>W2359</f>
        <v>1</v>
      </c>
      <c r="G2359" s="2">
        <f>X2359</f>
        <v>15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150</v>
      </c>
      <c r="L2359" s="3">
        <f>AC2359</f>
        <v>150</v>
      </c>
      <c r="M2359" s="3">
        <f>AD2359</f>
        <v>150</v>
      </c>
      <c r="N2359" s="3">
        <f>AE2359</f>
        <v>150</v>
      </c>
      <c r="O2359" s="3">
        <f>AF2359</f>
        <v>0</v>
      </c>
      <c r="P2359" s="3">
        <f>AG2359</f>
        <v>0</v>
      </c>
      <c r="Q2359" s="3">
        <f>AH2359</f>
        <v>0</v>
      </c>
      <c r="R2359" t="s">
        <v>3484</v>
      </c>
      <c r="S2359">
        <v>151</v>
      </c>
      <c r="T2359">
        <v>12838</v>
      </c>
      <c r="U2359">
        <v>1</v>
      </c>
      <c r="V2359" t="s">
        <v>22</v>
      </c>
      <c r="W2359">
        <v>1</v>
      </c>
      <c r="X2359">
        <v>15</v>
      </c>
      <c r="Y2359">
        <v>10</v>
      </c>
      <c r="Z2359">
        <v>0</v>
      </c>
      <c r="AA2359">
        <v>0</v>
      </c>
      <c r="AB2359">
        <v>150</v>
      </c>
      <c r="AC2359">
        <v>150</v>
      </c>
      <c r="AD2359">
        <v>150</v>
      </c>
      <c r="AE2359">
        <v>150</v>
      </c>
      <c r="AF2359">
        <v>0</v>
      </c>
      <c r="AG2359">
        <v>0</v>
      </c>
      <c r="AH2359">
        <v>0</v>
      </c>
      <c r="AI2359" t="s">
        <v>3245</v>
      </c>
      <c r="AJ2359" t="s">
        <v>1318</v>
      </c>
      <c r="AK2359" t="s">
        <v>14</v>
      </c>
      <c r="AL2359">
        <v>2008</v>
      </c>
      <c r="AM2359">
        <v>16</v>
      </c>
      <c r="AN2359" t="s">
        <v>85</v>
      </c>
      <c r="AO2359" t="s">
        <v>46</v>
      </c>
    </row>
    <row r="2360" spans="1:41" x14ac:dyDescent="0.25">
      <c r="A2360">
        <f>MAX(A$8:A2359)+1</f>
        <v>2352</v>
      </c>
      <c r="B2360" s="2">
        <f>T2360</f>
        <v>12838</v>
      </c>
      <c r="C2360" s="2">
        <f>S2360</f>
        <v>17</v>
      </c>
      <c r="D2360" s="2" t="str">
        <f>AO2360</f>
        <v>OP / CAT1F / JUV A / CAT</v>
      </c>
      <c r="E2360" s="2">
        <f>U2360</f>
        <v>8</v>
      </c>
      <c r="F2360" s="2">
        <f>W2360</f>
        <v>1</v>
      </c>
      <c r="G2360" s="2">
        <f>X2360</f>
        <v>6</v>
      </c>
      <c r="H2360" s="2">
        <f>Y2360</f>
        <v>10</v>
      </c>
      <c r="I2360" s="3">
        <f>Z2360</f>
        <v>0</v>
      </c>
      <c r="J2360" s="3">
        <f>AA2360</f>
        <v>0</v>
      </c>
      <c r="K2360" s="3">
        <f>AB2360</f>
        <v>480</v>
      </c>
      <c r="L2360" s="3">
        <f>AC2360</f>
        <v>480</v>
      </c>
      <c r="M2360" s="3">
        <f>AD2360</f>
        <v>480</v>
      </c>
      <c r="N2360" s="3">
        <f>AE2360</f>
        <v>480</v>
      </c>
      <c r="O2360" s="3">
        <f>AF2360</f>
        <v>0</v>
      </c>
      <c r="P2360" s="3">
        <f>AG2360</f>
        <v>0</v>
      </c>
      <c r="Q2360" s="3">
        <f>AH2360</f>
        <v>0</v>
      </c>
      <c r="R2360" t="s">
        <v>1387</v>
      </c>
      <c r="S2360">
        <v>17</v>
      </c>
      <c r="T2360">
        <v>12838</v>
      </c>
      <c r="U2360">
        <v>8</v>
      </c>
      <c r="V2360" t="s">
        <v>22</v>
      </c>
      <c r="W2360">
        <v>1</v>
      </c>
      <c r="X2360">
        <v>6</v>
      </c>
      <c r="Y2360">
        <v>10</v>
      </c>
      <c r="Z2360">
        <v>0</v>
      </c>
      <c r="AA2360">
        <v>0</v>
      </c>
      <c r="AB2360">
        <v>480</v>
      </c>
      <c r="AC2360">
        <v>480</v>
      </c>
      <c r="AD2360">
        <v>480</v>
      </c>
      <c r="AE2360">
        <v>480</v>
      </c>
      <c r="AF2360">
        <v>0</v>
      </c>
      <c r="AG2360">
        <v>0</v>
      </c>
      <c r="AH2360">
        <v>0</v>
      </c>
      <c r="AI2360" t="s">
        <v>3245</v>
      </c>
      <c r="AJ2360" t="s">
        <v>1318</v>
      </c>
      <c r="AK2360" t="s">
        <v>14</v>
      </c>
      <c r="AL2360">
        <v>2008</v>
      </c>
      <c r="AM2360">
        <v>16</v>
      </c>
      <c r="AN2360" t="s">
        <v>85</v>
      </c>
      <c r="AO2360" t="s">
        <v>233</v>
      </c>
    </row>
    <row r="2361" spans="1:41" x14ac:dyDescent="0.25">
      <c r="A2361">
        <f>MAX(A$8:A2360)+1</f>
        <v>2353</v>
      </c>
      <c r="B2361" s="2">
        <f>T2361</f>
        <v>12838</v>
      </c>
      <c r="C2361" s="2">
        <f>S2361</f>
        <v>178</v>
      </c>
      <c r="D2361" s="2" t="str">
        <f>AO2361</f>
        <v>TOR / ZON / CAD / EST</v>
      </c>
      <c r="E2361" s="2">
        <f>U2361</f>
        <v>5</v>
      </c>
      <c r="F2361" s="2">
        <f>W2361</f>
        <v>2</v>
      </c>
      <c r="G2361" s="2">
        <f>X2361</f>
        <v>3.5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0</v>
      </c>
      <c r="L2361" s="3">
        <f>AC2361</f>
        <v>350</v>
      </c>
      <c r="M2361" s="3">
        <f>AD2361</f>
        <v>350</v>
      </c>
      <c r="N2361" s="3">
        <f>AE2361</f>
        <v>350</v>
      </c>
      <c r="O2361" s="3">
        <f>AF2361</f>
        <v>0</v>
      </c>
      <c r="P2361" s="3">
        <f>AG2361</f>
        <v>0</v>
      </c>
      <c r="Q2361" s="3">
        <f>AH2361</f>
        <v>0</v>
      </c>
      <c r="R2361" t="s">
        <v>2149</v>
      </c>
      <c r="S2361">
        <v>178</v>
      </c>
      <c r="T2361">
        <v>12838</v>
      </c>
      <c r="U2361">
        <v>5</v>
      </c>
      <c r="V2361" t="s">
        <v>3882</v>
      </c>
      <c r="W2361">
        <v>2</v>
      </c>
      <c r="X2361">
        <v>3.5</v>
      </c>
      <c r="Y2361">
        <v>10</v>
      </c>
      <c r="Z2361">
        <v>0</v>
      </c>
      <c r="AA2361">
        <v>0</v>
      </c>
      <c r="AB2361">
        <v>0</v>
      </c>
      <c r="AC2361">
        <v>350</v>
      </c>
      <c r="AD2361">
        <v>350</v>
      </c>
      <c r="AE2361">
        <v>350</v>
      </c>
      <c r="AF2361">
        <v>0</v>
      </c>
      <c r="AG2361">
        <v>0</v>
      </c>
      <c r="AH2361">
        <v>0</v>
      </c>
      <c r="AI2361" t="s">
        <v>3245</v>
      </c>
      <c r="AJ2361" t="s">
        <v>1318</v>
      </c>
      <c r="AK2361" t="s">
        <v>14</v>
      </c>
      <c r="AL2361">
        <v>2008</v>
      </c>
      <c r="AM2361">
        <v>16</v>
      </c>
      <c r="AN2361" t="s">
        <v>85</v>
      </c>
      <c r="AO2361" t="s">
        <v>2141</v>
      </c>
    </row>
    <row r="2362" spans="1:41" x14ac:dyDescent="0.25">
      <c r="A2362">
        <f>MAX(A$8:A2361)+1</f>
        <v>2354</v>
      </c>
      <c r="B2362" s="2">
        <f>T2362</f>
        <v>12838</v>
      </c>
      <c r="C2362" s="2">
        <f>S2362</f>
        <v>181</v>
      </c>
      <c r="D2362" s="2" t="str">
        <f>AO2362</f>
        <v>CAMP / CAT / CAD / CAT</v>
      </c>
      <c r="E2362" s="2">
        <f>U2362</f>
        <v>4</v>
      </c>
      <c r="F2362" s="2">
        <f>W2362</f>
        <v>2</v>
      </c>
      <c r="G2362" s="2">
        <f>X2362</f>
        <v>3.5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0</v>
      </c>
      <c r="L2362" s="3">
        <f>AC2362</f>
        <v>0</v>
      </c>
      <c r="M2362" s="3">
        <f>AD2362</f>
        <v>0</v>
      </c>
      <c r="N2362" s="3">
        <f>AE2362</f>
        <v>280</v>
      </c>
      <c r="O2362" s="3">
        <f>AF2362</f>
        <v>0</v>
      </c>
      <c r="P2362" s="3">
        <f>AG2362</f>
        <v>0</v>
      </c>
      <c r="Q2362" s="3">
        <f>AH2362</f>
        <v>0</v>
      </c>
      <c r="R2362" t="s">
        <v>2263</v>
      </c>
      <c r="S2362">
        <v>181</v>
      </c>
      <c r="T2362">
        <v>12838</v>
      </c>
      <c r="U2362">
        <v>4</v>
      </c>
      <c r="V2362" t="s">
        <v>4113</v>
      </c>
      <c r="W2362">
        <v>2</v>
      </c>
      <c r="X2362">
        <v>3.5</v>
      </c>
      <c r="Y2362">
        <v>10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280</v>
      </c>
      <c r="AF2362">
        <v>0</v>
      </c>
      <c r="AG2362">
        <v>0</v>
      </c>
      <c r="AH2362">
        <v>0</v>
      </c>
      <c r="AI2362" t="s">
        <v>3245</v>
      </c>
      <c r="AJ2362" t="s">
        <v>1318</v>
      </c>
      <c r="AK2362" t="s">
        <v>14</v>
      </c>
      <c r="AL2362">
        <v>2008</v>
      </c>
      <c r="AM2362">
        <v>16</v>
      </c>
      <c r="AN2362" t="s">
        <v>85</v>
      </c>
      <c r="AO2362" t="s">
        <v>2255</v>
      </c>
    </row>
    <row r="2363" spans="1:41" x14ac:dyDescent="0.25">
      <c r="A2363">
        <f>MAX(A$8:A2362)+1</f>
        <v>2355</v>
      </c>
      <c r="B2363" s="2">
        <f>T2363</f>
        <v>12838</v>
      </c>
      <c r="C2363" s="2">
        <f>S2363</f>
        <v>120</v>
      </c>
      <c r="D2363" s="2" t="str">
        <f>AO2363</f>
        <v>CAMP / CAT / JUV / CAT</v>
      </c>
      <c r="E2363" s="2">
        <f>U2363</f>
        <v>1</v>
      </c>
      <c r="F2363" s="2">
        <f>W2363</f>
        <v>2</v>
      </c>
      <c r="G2363" s="2">
        <f>X2363</f>
        <v>6</v>
      </c>
      <c r="H2363" s="2">
        <f>Y2363</f>
        <v>10</v>
      </c>
      <c r="I2363" s="3">
        <f>Z2363</f>
        <v>0</v>
      </c>
      <c r="J2363" s="3">
        <f>AA2363</f>
        <v>0</v>
      </c>
      <c r="K2363" s="3">
        <f>AB2363</f>
        <v>0</v>
      </c>
      <c r="L2363" s="3">
        <f>AC2363</f>
        <v>0</v>
      </c>
      <c r="M2363" s="3">
        <f>AD2363</f>
        <v>120</v>
      </c>
      <c r="N2363" s="3">
        <f>AE2363</f>
        <v>120</v>
      </c>
      <c r="O2363" s="3">
        <f>AF2363</f>
        <v>0</v>
      </c>
      <c r="P2363" s="3">
        <f>AG2363</f>
        <v>0</v>
      </c>
      <c r="Q2363" s="3">
        <f>AH2363</f>
        <v>0</v>
      </c>
      <c r="R2363" t="s">
        <v>1384</v>
      </c>
      <c r="S2363">
        <v>120</v>
      </c>
      <c r="T2363">
        <v>12838</v>
      </c>
      <c r="U2363">
        <v>1</v>
      </c>
      <c r="V2363" t="s">
        <v>4113</v>
      </c>
      <c r="W2363">
        <v>2</v>
      </c>
      <c r="X2363">
        <v>6</v>
      </c>
      <c r="Y2363">
        <v>10</v>
      </c>
      <c r="Z2363">
        <v>0</v>
      </c>
      <c r="AA2363">
        <v>0</v>
      </c>
      <c r="AB2363">
        <v>0</v>
      </c>
      <c r="AC2363">
        <v>0</v>
      </c>
      <c r="AD2363">
        <v>120</v>
      </c>
      <c r="AE2363">
        <v>120</v>
      </c>
      <c r="AF2363">
        <v>0</v>
      </c>
      <c r="AG2363">
        <v>0</v>
      </c>
      <c r="AH2363">
        <v>0</v>
      </c>
      <c r="AI2363" t="s">
        <v>3245</v>
      </c>
      <c r="AJ2363" t="s">
        <v>1318</v>
      </c>
      <c r="AK2363" t="s">
        <v>14</v>
      </c>
      <c r="AL2363">
        <v>2008</v>
      </c>
      <c r="AM2363">
        <v>16</v>
      </c>
      <c r="AN2363" t="s">
        <v>85</v>
      </c>
      <c r="AO2363" t="s">
        <v>31</v>
      </c>
    </row>
    <row r="2364" spans="1:41" x14ac:dyDescent="0.25">
      <c r="A2364">
        <f>MAX(A$8:A2363)+1</f>
        <v>2356</v>
      </c>
      <c r="B2364" s="2">
        <f>T2364</f>
        <v>12838</v>
      </c>
      <c r="C2364" s="2">
        <f>S2364</f>
        <v>31</v>
      </c>
      <c r="D2364" s="2" t="str">
        <f>AO2364</f>
        <v>OP / CAT2F / JUV A / CAT</v>
      </c>
      <c r="E2364" s="2">
        <f>U2364</f>
        <v>12</v>
      </c>
      <c r="F2364" s="2">
        <f>W2364</f>
        <v>1</v>
      </c>
      <c r="G2364" s="2">
        <f>X2364</f>
        <v>6</v>
      </c>
      <c r="H2364" s="2">
        <f>Y2364</f>
        <v>10</v>
      </c>
      <c r="I2364" s="3">
        <f>Z2364</f>
        <v>0</v>
      </c>
      <c r="J2364" s="3">
        <f>AA2364</f>
        <v>0</v>
      </c>
      <c r="K2364" s="3">
        <f>AB2364</f>
        <v>720</v>
      </c>
      <c r="L2364" s="3">
        <f>AC2364</f>
        <v>720</v>
      </c>
      <c r="M2364" s="3">
        <f>AD2364</f>
        <v>720</v>
      </c>
      <c r="N2364" s="3">
        <f>AE2364</f>
        <v>720</v>
      </c>
      <c r="O2364" s="3">
        <f>AF2364</f>
        <v>0</v>
      </c>
      <c r="P2364" s="3">
        <f>AG2364</f>
        <v>0</v>
      </c>
      <c r="Q2364" s="3">
        <f>AH2364</f>
        <v>0</v>
      </c>
      <c r="R2364" t="s">
        <v>1386</v>
      </c>
      <c r="S2364">
        <v>31</v>
      </c>
      <c r="T2364">
        <v>12838</v>
      </c>
      <c r="U2364">
        <v>12</v>
      </c>
      <c r="V2364" t="s">
        <v>4225</v>
      </c>
      <c r="W2364">
        <v>1</v>
      </c>
      <c r="X2364">
        <v>6</v>
      </c>
      <c r="Y2364">
        <v>10</v>
      </c>
      <c r="Z2364">
        <v>0</v>
      </c>
      <c r="AA2364">
        <v>0</v>
      </c>
      <c r="AB2364">
        <v>720</v>
      </c>
      <c r="AC2364">
        <v>720</v>
      </c>
      <c r="AD2364">
        <v>720</v>
      </c>
      <c r="AE2364">
        <v>720</v>
      </c>
      <c r="AF2364">
        <v>0</v>
      </c>
      <c r="AG2364">
        <v>0</v>
      </c>
      <c r="AH2364">
        <v>0</v>
      </c>
      <c r="AI2364" t="s">
        <v>3245</v>
      </c>
      <c r="AJ2364" t="s">
        <v>1318</v>
      </c>
      <c r="AK2364" t="s">
        <v>14</v>
      </c>
      <c r="AL2364">
        <v>2008</v>
      </c>
      <c r="AM2364">
        <v>16</v>
      </c>
      <c r="AN2364" t="s">
        <v>85</v>
      </c>
      <c r="AO2364" t="s">
        <v>34</v>
      </c>
    </row>
    <row r="2365" spans="1:41" x14ac:dyDescent="0.25">
      <c r="A2365">
        <f>MAX(A$8:A2364)+1</f>
        <v>2357</v>
      </c>
      <c r="B2365" s="2">
        <f>T2365</f>
        <v>12838</v>
      </c>
      <c r="C2365" s="2">
        <f>S2365</f>
        <v>171</v>
      </c>
      <c r="D2365" s="2" t="str">
        <f>AO2365</f>
        <v>OPC / BON2F / CAD / CAT</v>
      </c>
      <c r="E2365" s="2">
        <f>U2365</f>
        <v>5</v>
      </c>
      <c r="F2365" s="2">
        <f>W2365</f>
        <v>1</v>
      </c>
      <c r="G2365" s="2">
        <f>X2365</f>
        <v>3.5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0</v>
      </c>
      <c r="L2365" s="3">
        <f>AC2365</f>
        <v>0</v>
      </c>
      <c r="M2365" s="3">
        <f>AD2365</f>
        <v>0</v>
      </c>
      <c r="N2365" s="3">
        <f>AE2365</f>
        <v>175</v>
      </c>
      <c r="O2365" s="3">
        <f>AF2365</f>
        <v>0</v>
      </c>
      <c r="P2365" s="3">
        <f>AG2365</f>
        <v>0</v>
      </c>
      <c r="Q2365" s="3">
        <f>AH2365</f>
        <v>0</v>
      </c>
      <c r="R2365" t="s">
        <v>2091</v>
      </c>
      <c r="S2365">
        <v>171</v>
      </c>
      <c r="T2365">
        <v>12838</v>
      </c>
      <c r="U2365">
        <v>5</v>
      </c>
      <c r="V2365" t="s">
        <v>4225</v>
      </c>
      <c r="W2365">
        <v>1</v>
      </c>
      <c r="X2365">
        <v>3.5</v>
      </c>
      <c r="Y2365">
        <v>10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175</v>
      </c>
      <c r="AF2365">
        <v>0</v>
      </c>
      <c r="AG2365">
        <v>0</v>
      </c>
      <c r="AH2365">
        <v>0</v>
      </c>
      <c r="AI2365" t="s">
        <v>3245</v>
      </c>
      <c r="AJ2365" t="s">
        <v>1318</v>
      </c>
      <c r="AK2365" t="s">
        <v>14</v>
      </c>
      <c r="AL2365">
        <v>2008</v>
      </c>
      <c r="AM2365">
        <v>16</v>
      </c>
      <c r="AN2365" t="s">
        <v>85</v>
      </c>
      <c r="AO2365" t="s">
        <v>2090</v>
      </c>
    </row>
    <row r="2366" spans="1:41" x14ac:dyDescent="0.25">
      <c r="A2366">
        <f>MAX(A$8:A2365)+1</f>
        <v>2358</v>
      </c>
      <c r="B2366" s="2">
        <f>T2366</f>
        <v>12838</v>
      </c>
      <c r="C2366" s="2">
        <f>S2366</f>
        <v>48</v>
      </c>
      <c r="D2366" s="2" t="str">
        <f>AO2366</f>
        <v>OP / CAT3F / SEN B / CAT</v>
      </c>
      <c r="E2366" s="2">
        <f>U2366</f>
        <v>7</v>
      </c>
      <c r="F2366" s="2">
        <f>W2366</f>
        <v>0.5</v>
      </c>
      <c r="G2366" s="2">
        <f>X2366</f>
        <v>15</v>
      </c>
      <c r="H2366" s="2">
        <f>Y2366</f>
        <v>10</v>
      </c>
      <c r="I2366" s="3">
        <f>Z2366</f>
        <v>0</v>
      </c>
      <c r="J2366" s="3">
        <f>AA2366</f>
        <v>0</v>
      </c>
      <c r="K2366" s="3">
        <f>AB2366</f>
        <v>525</v>
      </c>
      <c r="L2366" s="3">
        <f>AC2366</f>
        <v>525</v>
      </c>
      <c r="M2366" s="3">
        <f>AD2366</f>
        <v>525</v>
      </c>
      <c r="N2366" s="3">
        <f>AE2366</f>
        <v>525</v>
      </c>
      <c r="O2366" s="3">
        <f>AF2366</f>
        <v>0</v>
      </c>
      <c r="P2366" s="3">
        <f>AG2366</f>
        <v>0</v>
      </c>
      <c r="Q2366" s="3">
        <f>AH2366</f>
        <v>0</v>
      </c>
      <c r="R2366" t="s">
        <v>2497</v>
      </c>
      <c r="S2366">
        <v>48</v>
      </c>
      <c r="T2366">
        <v>12838</v>
      </c>
      <c r="U2366">
        <v>7</v>
      </c>
      <c r="V2366" t="s">
        <v>4962</v>
      </c>
      <c r="W2366">
        <v>0.5</v>
      </c>
      <c r="X2366">
        <v>15</v>
      </c>
      <c r="Y2366">
        <v>10</v>
      </c>
      <c r="Z2366">
        <v>0</v>
      </c>
      <c r="AA2366">
        <v>0</v>
      </c>
      <c r="AB2366">
        <v>525</v>
      </c>
      <c r="AC2366">
        <v>525</v>
      </c>
      <c r="AD2366">
        <v>525</v>
      </c>
      <c r="AE2366">
        <v>525</v>
      </c>
      <c r="AF2366">
        <v>0</v>
      </c>
      <c r="AG2366">
        <v>0</v>
      </c>
      <c r="AH2366">
        <v>0</v>
      </c>
      <c r="AI2366" t="s">
        <v>3245</v>
      </c>
      <c r="AJ2366" t="s">
        <v>1318</v>
      </c>
      <c r="AK2366" t="s">
        <v>14</v>
      </c>
      <c r="AL2366">
        <v>2008</v>
      </c>
      <c r="AM2366">
        <v>16</v>
      </c>
      <c r="AN2366" t="s">
        <v>85</v>
      </c>
      <c r="AO2366" t="s">
        <v>35</v>
      </c>
    </row>
    <row r="2367" spans="1:41" x14ac:dyDescent="0.25">
      <c r="A2367">
        <f>MAX(A$8:A2366)+1</f>
        <v>2359</v>
      </c>
      <c r="B2367" s="2">
        <f>T2367</f>
        <v>12838</v>
      </c>
      <c r="C2367" s="2">
        <f>S2367</f>
        <v>60</v>
      </c>
      <c r="D2367" s="2" t="str">
        <f>AO2367</f>
        <v>OPC / BON3F / JUV / CAT</v>
      </c>
      <c r="E2367" s="2">
        <f>U2367</f>
        <v>5</v>
      </c>
      <c r="F2367" s="2">
        <f>W2367</f>
        <v>1</v>
      </c>
      <c r="G2367" s="2">
        <f>X2367</f>
        <v>6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0</v>
      </c>
      <c r="L2367" s="3">
        <f>AC2367</f>
        <v>0</v>
      </c>
      <c r="M2367" s="3">
        <f>AD2367</f>
        <v>300</v>
      </c>
      <c r="N2367" s="3">
        <f>AE2367</f>
        <v>300</v>
      </c>
      <c r="O2367" s="3">
        <f>AF2367</f>
        <v>0</v>
      </c>
      <c r="P2367" s="3">
        <f>AG2367</f>
        <v>0</v>
      </c>
      <c r="Q2367" s="3">
        <f>AH2367</f>
        <v>0</v>
      </c>
      <c r="R2367" t="s">
        <v>2568</v>
      </c>
      <c r="S2367">
        <v>60</v>
      </c>
      <c r="T2367">
        <v>12838</v>
      </c>
      <c r="U2367">
        <v>5</v>
      </c>
      <c r="V2367" t="s">
        <v>4962</v>
      </c>
      <c r="W2367">
        <v>1</v>
      </c>
      <c r="X2367">
        <v>6</v>
      </c>
      <c r="Y2367">
        <v>10</v>
      </c>
      <c r="Z2367">
        <v>0</v>
      </c>
      <c r="AA2367">
        <v>0</v>
      </c>
      <c r="AB2367">
        <v>0</v>
      </c>
      <c r="AC2367">
        <v>0</v>
      </c>
      <c r="AD2367">
        <v>300</v>
      </c>
      <c r="AE2367">
        <v>300</v>
      </c>
      <c r="AF2367">
        <v>0</v>
      </c>
      <c r="AG2367">
        <v>0</v>
      </c>
      <c r="AH2367">
        <v>0</v>
      </c>
      <c r="AI2367" t="s">
        <v>3245</v>
      </c>
      <c r="AJ2367" t="s">
        <v>1318</v>
      </c>
      <c r="AK2367" t="s">
        <v>14</v>
      </c>
      <c r="AL2367">
        <v>2008</v>
      </c>
      <c r="AM2367">
        <v>16</v>
      </c>
      <c r="AN2367" t="s">
        <v>85</v>
      </c>
      <c r="AO2367" t="s">
        <v>37</v>
      </c>
    </row>
    <row r="2368" spans="1:41" x14ac:dyDescent="0.25">
      <c r="A2368">
        <f>MAX(A$8:A2367)+1</f>
        <v>2360</v>
      </c>
      <c r="B2368" s="2">
        <f>T2368</f>
        <v>12839</v>
      </c>
      <c r="C2368" s="2">
        <f>S2368</f>
        <v>66</v>
      </c>
      <c r="D2368" s="2" t="str">
        <f>AO2368</f>
        <v>TOP / CAT / INF / CAT</v>
      </c>
      <c r="E2368" s="2">
        <f>U2368</f>
        <v>16</v>
      </c>
      <c r="F2368" s="2">
        <f>W2368</f>
        <v>2</v>
      </c>
      <c r="G2368" s="2">
        <f>X2368</f>
        <v>2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0</v>
      </c>
      <c r="L2368" s="3">
        <f>AC2368</f>
        <v>0</v>
      </c>
      <c r="M2368" s="3">
        <f>AD2368</f>
        <v>0</v>
      </c>
      <c r="N2368" s="3">
        <f>AE2368</f>
        <v>0</v>
      </c>
      <c r="O2368" s="3">
        <f>AF2368</f>
        <v>640</v>
      </c>
      <c r="P2368" s="3">
        <f>AG2368</f>
        <v>0</v>
      </c>
      <c r="Q2368" s="3">
        <f>AH2368</f>
        <v>0</v>
      </c>
      <c r="R2368" t="s">
        <v>2616</v>
      </c>
      <c r="S2368">
        <v>66</v>
      </c>
      <c r="T2368">
        <v>12839</v>
      </c>
      <c r="U2368">
        <v>16</v>
      </c>
      <c r="V2368" t="s">
        <v>11</v>
      </c>
      <c r="W2368">
        <v>2</v>
      </c>
      <c r="X2368">
        <v>2</v>
      </c>
      <c r="Y2368">
        <v>10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640</v>
      </c>
      <c r="AG2368">
        <v>0</v>
      </c>
      <c r="AH2368">
        <v>0</v>
      </c>
      <c r="AI2368" t="s">
        <v>3246</v>
      </c>
      <c r="AJ2368" t="s">
        <v>1318</v>
      </c>
      <c r="AK2368" t="s">
        <v>14</v>
      </c>
      <c r="AL2368">
        <v>2010</v>
      </c>
      <c r="AM2368">
        <v>14</v>
      </c>
      <c r="AN2368" t="s">
        <v>59</v>
      </c>
      <c r="AO2368" t="s">
        <v>320</v>
      </c>
    </row>
    <row r="2369" spans="1:41" x14ac:dyDescent="0.25">
      <c r="A2369">
        <f>MAX(A$8:A2368)+1</f>
        <v>2361</v>
      </c>
      <c r="B2369" s="2">
        <f>T2369</f>
        <v>12839</v>
      </c>
      <c r="C2369" s="2">
        <f>S2369</f>
        <v>176</v>
      </c>
      <c r="D2369" s="2" t="str">
        <f>AO2369</f>
        <v>TOP / CAT / CAD / CAT</v>
      </c>
      <c r="E2369" s="2">
        <f>U2369</f>
        <v>10</v>
      </c>
      <c r="F2369" s="2">
        <f>W2369</f>
        <v>1</v>
      </c>
      <c r="G2369" s="2">
        <f>X2369</f>
        <v>3.5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0</v>
      </c>
      <c r="L2369" s="3">
        <f>AC2369</f>
        <v>0</v>
      </c>
      <c r="M2369" s="3">
        <f>AD2369</f>
        <v>0</v>
      </c>
      <c r="N2369" s="3">
        <f>AE2369</f>
        <v>350</v>
      </c>
      <c r="O2369" s="3">
        <f>AF2369</f>
        <v>0</v>
      </c>
      <c r="P2369" s="3">
        <f>AG2369</f>
        <v>0</v>
      </c>
      <c r="Q2369" s="3">
        <f>AH2369</f>
        <v>0</v>
      </c>
      <c r="R2369" t="s">
        <v>2643</v>
      </c>
      <c r="S2369">
        <v>176</v>
      </c>
      <c r="T2369">
        <v>12839</v>
      </c>
      <c r="U2369">
        <v>10</v>
      </c>
      <c r="V2369" t="s">
        <v>11</v>
      </c>
      <c r="W2369">
        <v>1</v>
      </c>
      <c r="X2369">
        <v>3.5</v>
      </c>
      <c r="Y2369">
        <v>10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350</v>
      </c>
      <c r="AF2369">
        <v>0</v>
      </c>
      <c r="AG2369">
        <v>0</v>
      </c>
      <c r="AH2369">
        <v>0</v>
      </c>
      <c r="AI2369" t="s">
        <v>3246</v>
      </c>
      <c r="AJ2369" t="s">
        <v>1318</v>
      </c>
      <c r="AK2369" t="s">
        <v>14</v>
      </c>
      <c r="AL2369">
        <v>2010</v>
      </c>
      <c r="AM2369">
        <v>14</v>
      </c>
      <c r="AN2369" t="s">
        <v>59</v>
      </c>
      <c r="AO2369" t="s">
        <v>2607</v>
      </c>
    </row>
    <row r="2370" spans="1:41" x14ac:dyDescent="0.25">
      <c r="A2370">
        <f>MAX(A$8:A2369)+1</f>
        <v>2362</v>
      </c>
      <c r="B2370" s="2">
        <f>T2370</f>
        <v>12839</v>
      </c>
      <c r="C2370" s="2">
        <f>S2370</f>
        <v>133</v>
      </c>
      <c r="D2370" s="2" t="str">
        <f>AO2370</f>
        <v>CAMP / ESP / INF / EST</v>
      </c>
      <c r="E2370" s="2">
        <f>U2370</f>
        <v>8</v>
      </c>
      <c r="F2370" s="2">
        <f>W2370</f>
        <v>4</v>
      </c>
      <c r="G2370" s="2">
        <f>X2370</f>
        <v>2</v>
      </c>
      <c r="H2370" s="2">
        <f>Y2370</f>
        <v>10</v>
      </c>
      <c r="I2370" s="3">
        <f>Z2370</f>
        <v>0</v>
      </c>
      <c r="J2370" s="3">
        <f>AA2370</f>
        <v>0</v>
      </c>
      <c r="K2370" s="3">
        <f>AB2370</f>
        <v>0</v>
      </c>
      <c r="L2370" s="3">
        <f>AC2370</f>
        <v>0</v>
      </c>
      <c r="M2370" s="3">
        <f>AD2370</f>
        <v>0</v>
      </c>
      <c r="N2370" s="3">
        <f>AE2370</f>
        <v>0</v>
      </c>
      <c r="O2370" s="3">
        <f>AF2370</f>
        <v>640</v>
      </c>
      <c r="P2370" s="3">
        <f>AG2370</f>
        <v>0</v>
      </c>
      <c r="Q2370" s="3">
        <f>AH2370</f>
        <v>0</v>
      </c>
      <c r="R2370" t="s">
        <v>1389</v>
      </c>
      <c r="S2370">
        <v>133</v>
      </c>
      <c r="T2370">
        <v>12839</v>
      </c>
      <c r="U2370">
        <v>8</v>
      </c>
      <c r="V2370" t="s">
        <v>11</v>
      </c>
      <c r="W2370">
        <v>4</v>
      </c>
      <c r="X2370">
        <v>2</v>
      </c>
      <c r="Y2370">
        <v>10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640</v>
      </c>
      <c r="AG2370">
        <v>0</v>
      </c>
      <c r="AH2370">
        <v>0</v>
      </c>
      <c r="AI2370" t="s">
        <v>3246</v>
      </c>
      <c r="AJ2370" t="s">
        <v>1318</v>
      </c>
      <c r="AK2370" t="s">
        <v>14</v>
      </c>
      <c r="AL2370">
        <v>2010</v>
      </c>
      <c r="AM2370">
        <v>14</v>
      </c>
      <c r="AN2370" t="s">
        <v>59</v>
      </c>
      <c r="AO2370" t="s">
        <v>184</v>
      </c>
    </row>
    <row r="2371" spans="1:41" x14ac:dyDescent="0.25">
      <c r="A2371">
        <f>MAX(A$8:A2370)+1</f>
        <v>2363</v>
      </c>
      <c r="B2371" s="2">
        <f>T2371</f>
        <v>12839</v>
      </c>
      <c r="C2371" s="2">
        <f>S2371</f>
        <v>3</v>
      </c>
      <c r="D2371" s="2" t="str">
        <f>AO2371</f>
        <v>LLIGUES ESTATALS /  /  / EST</v>
      </c>
      <c r="E2371" s="2">
        <f>U2371</f>
        <v>1020</v>
      </c>
      <c r="F2371" s="2">
        <f>W2371</f>
        <v>1</v>
      </c>
      <c r="G2371" s="2">
        <f>X2371</f>
        <v>1</v>
      </c>
      <c r="H2371" s="2">
        <f>Y2371</f>
        <v>1</v>
      </c>
      <c r="I2371" s="3">
        <f>Z2371</f>
        <v>0</v>
      </c>
      <c r="J2371" s="3">
        <f>AA2371</f>
        <v>0</v>
      </c>
      <c r="K2371" s="3">
        <f>AB2371</f>
        <v>1020</v>
      </c>
      <c r="L2371" s="3">
        <f>AC2371</f>
        <v>0</v>
      </c>
      <c r="M2371" s="3">
        <f>AD2371</f>
        <v>0</v>
      </c>
      <c r="N2371" s="3">
        <f>AE2371</f>
        <v>0</v>
      </c>
      <c r="O2371" s="3">
        <f>AF2371</f>
        <v>0</v>
      </c>
      <c r="P2371" s="3">
        <f>AG2371</f>
        <v>0</v>
      </c>
      <c r="Q2371" s="3">
        <f>AH2371</f>
        <v>0</v>
      </c>
      <c r="R2371" t="s">
        <v>3012</v>
      </c>
      <c r="S2371">
        <v>3</v>
      </c>
      <c r="T2371">
        <v>12839</v>
      </c>
      <c r="U2371">
        <v>1020</v>
      </c>
      <c r="V2371" t="s">
        <v>11</v>
      </c>
      <c r="W2371">
        <v>1</v>
      </c>
      <c r="X2371">
        <v>1</v>
      </c>
      <c r="Y2371">
        <v>1</v>
      </c>
      <c r="Z2371">
        <v>0</v>
      </c>
      <c r="AA2371">
        <v>0</v>
      </c>
      <c r="AB2371">
        <v>1020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 t="s">
        <v>3246</v>
      </c>
      <c r="AJ2371" t="s">
        <v>1318</v>
      </c>
      <c r="AK2371" t="s">
        <v>14</v>
      </c>
      <c r="AL2371">
        <v>2010</v>
      </c>
      <c r="AM2371">
        <v>14</v>
      </c>
      <c r="AN2371" t="s">
        <v>59</v>
      </c>
      <c r="AO2371" t="s">
        <v>1693</v>
      </c>
    </row>
    <row r="2372" spans="1:41" x14ac:dyDescent="0.25">
      <c r="A2372">
        <f>MAX(A$8:A2371)+1</f>
        <v>2364</v>
      </c>
      <c r="B2372" s="2">
        <f>T2372</f>
        <v>12839</v>
      </c>
      <c r="C2372" s="2">
        <f>S2372</f>
        <v>2</v>
      </c>
      <c r="D2372" s="2" t="str">
        <f>AO2372</f>
        <v>RQ / RFETM / ABS / EST</v>
      </c>
      <c r="E2372" s="2">
        <f>U2372</f>
        <v>489</v>
      </c>
      <c r="F2372" s="2">
        <f>W2372</f>
        <v>0.1</v>
      </c>
      <c r="G2372" s="2">
        <f>X2372</f>
        <v>1</v>
      </c>
      <c r="H2372" s="2">
        <f>Y2372</f>
        <v>10</v>
      </c>
      <c r="I2372" s="3">
        <f>Z2372</f>
        <v>0</v>
      </c>
      <c r="J2372" s="3">
        <f>AA2372</f>
        <v>0</v>
      </c>
      <c r="K2372" s="3">
        <f>AB2372</f>
        <v>489.00000000000006</v>
      </c>
      <c r="L2372" s="3">
        <f>AC2372</f>
        <v>0</v>
      </c>
      <c r="M2372" s="3">
        <f>AD2372</f>
        <v>0</v>
      </c>
      <c r="N2372" s="3">
        <f>AE2372</f>
        <v>0</v>
      </c>
      <c r="O2372" s="3">
        <f>AF2372</f>
        <v>0</v>
      </c>
      <c r="P2372" s="3">
        <f>AG2372</f>
        <v>0</v>
      </c>
      <c r="Q2372" s="3">
        <f>AH2372</f>
        <v>0</v>
      </c>
      <c r="R2372" t="s">
        <v>1390</v>
      </c>
      <c r="S2372">
        <v>2</v>
      </c>
      <c r="T2372">
        <v>12839</v>
      </c>
      <c r="U2372">
        <v>489</v>
      </c>
      <c r="V2372" t="s">
        <v>11</v>
      </c>
      <c r="W2372">
        <v>0.1</v>
      </c>
      <c r="X2372">
        <v>1</v>
      </c>
      <c r="Y2372">
        <v>10</v>
      </c>
      <c r="Z2372">
        <v>0</v>
      </c>
      <c r="AA2372">
        <v>0</v>
      </c>
      <c r="AB2372">
        <v>489.00000000000006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 t="s">
        <v>3246</v>
      </c>
      <c r="AJ2372" t="s">
        <v>1318</v>
      </c>
      <c r="AK2372" t="s">
        <v>14</v>
      </c>
      <c r="AL2372">
        <v>2010</v>
      </c>
      <c r="AM2372">
        <v>14</v>
      </c>
      <c r="AN2372" t="s">
        <v>59</v>
      </c>
      <c r="AO2372" t="s">
        <v>16</v>
      </c>
    </row>
    <row r="2373" spans="1:41" x14ac:dyDescent="0.25">
      <c r="A2373">
        <f>MAX(A$8:A2372)+1</f>
        <v>2365</v>
      </c>
      <c r="B2373" s="2">
        <f>T2373</f>
        <v>12839</v>
      </c>
      <c r="C2373" s="2">
        <f>S2373</f>
        <v>5</v>
      </c>
      <c r="D2373" s="2" t="str">
        <f>AO2373</f>
        <v>OP / VIC / ABS / EST</v>
      </c>
      <c r="E2373" s="2">
        <f>U2373</f>
        <v>2</v>
      </c>
      <c r="F2373" s="2">
        <f>W2373</f>
        <v>1</v>
      </c>
      <c r="G2373" s="2">
        <f>X2373</f>
        <v>15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300</v>
      </c>
      <c r="L2373" s="3">
        <f>AC2373</f>
        <v>300</v>
      </c>
      <c r="M2373" s="3">
        <f>AD2373</f>
        <v>300</v>
      </c>
      <c r="N2373" s="3">
        <f>AE2373</f>
        <v>300</v>
      </c>
      <c r="O2373" s="3">
        <f>AF2373</f>
        <v>300</v>
      </c>
      <c r="P2373" s="3">
        <f>AG2373</f>
        <v>0</v>
      </c>
      <c r="Q2373" s="3">
        <f>AH2373</f>
        <v>0</v>
      </c>
      <c r="R2373" t="s">
        <v>3352</v>
      </c>
      <c r="S2373">
        <v>5</v>
      </c>
      <c r="T2373">
        <v>12839</v>
      </c>
      <c r="U2373">
        <v>2</v>
      </c>
      <c r="V2373" t="s">
        <v>22</v>
      </c>
      <c r="W2373">
        <v>1</v>
      </c>
      <c r="X2373">
        <v>15</v>
      </c>
      <c r="Y2373">
        <v>10</v>
      </c>
      <c r="Z2373">
        <v>0</v>
      </c>
      <c r="AA2373">
        <v>0</v>
      </c>
      <c r="AB2373">
        <v>300</v>
      </c>
      <c r="AC2373">
        <v>300</v>
      </c>
      <c r="AD2373">
        <v>300</v>
      </c>
      <c r="AE2373">
        <v>300</v>
      </c>
      <c r="AF2373">
        <v>300</v>
      </c>
      <c r="AG2373">
        <v>0</v>
      </c>
      <c r="AH2373">
        <v>0</v>
      </c>
      <c r="AI2373" t="s">
        <v>3246</v>
      </c>
      <c r="AJ2373" t="s">
        <v>1318</v>
      </c>
      <c r="AK2373" t="s">
        <v>14</v>
      </c>
      <c r="AL2373">
        <v>2010</v>
      </c>
      <c r="AM2373">
        <v>14</v>
      </c>
      <c r="AN2373" t="s">
        <v>59</v>
      </c>
      <c r="AO2373" t="s">
        <v>84</v>
      </c>
    </row>
    <row r="2374" spans="1:41" x14ac:dyDescent="0.25">
      <c r="A2374">
        <f>MAX(A$8:A2373)+1</f>
        <v>2366</v>
      </c>
      <c r="B2374" s="2">
        <f>T2374</f>
        <v>12839</v>
      </c>
      <c r="C2374" s="2">
        <f>S2374</f>
        <v>151</v>
      </c>
      <c r="D2374" s="2" t="str">
        <f>AO2374</f>
        <v>OP / OLOT / ABS / EST</v>
      </c>
      <c r="E2374" s="2">
        <f>U2374</f>
        <v>2</v>
      </c>
      <c r="F2374" s="2">
        <f>W2374</f>
        <v>1</v>
      </c>
      <c r="G2374" s="2">
        <f>X2374</f>
        <v>15</v>
      </c>
      <c r="H2374" s="2">
        <f>Y2374</f>
        <v>10</v>
      </c>
      <c r="I2374" s="3">
        <f>Z2374</f>
        <v>0</v>
      </c>
      <c r="J2374" s="3">
        <f>AA2374</f>
        <v>0</v>
      </c>
      <c r="K2374" s="3">
        <f>AB2374</f>
        <v>300</v>
      </c>
      <c r="L2374" s="3">
        <f>AC2374</f>
        <v>300</v>
      </c>
      <c r="M2374" s="3">
        <f>AD2374</f>
        <v>300</v>
      </c>
      <c r="N2374" s="3">
        <f>AE2374</f>
        <v>300</v>
      </c>
      <c r="O2374" s="3">
        <f>AF2374</f>
        <v>300</v>
      </c>
      <c r="P2374" s="3">
        <f>AG2374</f>
        <v>0</v>
      </c>
      <c r="Q2374" s="3">
        <f>AH2374</f>
        <v>0</v>
      </c>
      <c r="R2374" t="s">
        <v>3476</v>
      </c>
      <c r="S2374">
        <v>151</v>
      </c>
      <c r="T2374">
        <v>12839</v>
      </c>
      <c r="U2374">
        <v>2</v>
      </c>
      <c r="V2374" t="s">
        <v>22</v>
      </c>
      <c r="W2374">
        <v>1</v>
      </c>
      <c r="X2374">
        <v>15</v>
      </c>
      <c r="Y2374">
        <v>10</v>
      </c>
      <c r="Z2374">
        <v>0</v>
      </c>
      <c r="AA2374">
        <v>0</v>
      </c>
      <c r="AB2374">
        <v>300</v>
      </c>
      <c r="AC2374">
        <v>300</v>
      </c>
      <c r="AD2374">
        <v>300</v>
      </c>
      <c r="AE2374">
        <v>300</v>
      </c>
      <c r="AF2374">
        <v>300</v>
      </c>
      <c r="AG2374">
        <v>0</v>
      </c>
      <c r="AH2374">
        <v>0</v>
      </c>
      <c r="AI2374" t="s">
        <v>3246</v>
      </c>
      <c r="AJ2374" t="s">
        <v>1318</v>
      </c>
      <c r="AK2374" t="s">
        <v>14</v>
      </c>
      <c r="AL2374">
        <v>2010</v>
      </c>
      <c r="AM2374">
        <v>14</v>
      </c>
      <c r="AN2374" t="s">
        <v>59</v>
      </c>
      <c r="AO2374" t="s">
        <v>46</v>
      </c>
    </row>
    <row r="2375" spans="1:41" x14ac:dyDescent="0.25">
      <c r="A2375">
        <f>MAX(A$8:A2374)+1</f>
        <v>2367</v>
      </c>
      <c r="B2375" s="2">
        <f>T2375</f>
        <v>12839</v>
      </c>
      <c r="C2375" s="2">
        <f>S2375</f>
        <v>14</v>
      </c>
      <c r="D2375" s="2" t="str">
        <f>AO2375</f>
        <v>OP / CAT1F / SEN A / CAT</v>
      </c>
      <c r="E2375" s="2">
        <f>U2375</f>
        <v>4</v>
      </c>
      <c r="F2375" s="2">
        <f>W2375</f>
        <v>1.25</v>
      </c>
      <c r="G2375" s="2">
        <f>X2375</f>
        <v>15</v>
      </c>
      <c r="H2375" s="2">
        <f>Y2375</f>
        <v>10</v>
      </c>
      <c r="I2375" s="3">
        <f>Z2375</f>
        <v>0</v>
      </c>
      <c r="J2375" s="3">
        <f>AA2375</f>
        <v>0</v>
      </c>
      <c r="K2375" s="3">
        <f>AB2375</f>
        <v>750</v>
      </c>
      <c r="L2375" s="3">
        <f>AC2375</f>
        <v>750</v>
      </c>
      <c r="M2375" s="3">
        <f>AD2375</f>
        <v>750</v>
      </c>
      <c r="N2375" s="3">
        <f>AE2375</f>
        <v>750</v>
      </c>
      <c r="O2375" s="3">
        <f>AF2375</f>
        <v>750</v>
      </c>
      <c r="P2375" s="3">
        <f>AG2375</f>
        <v>0</v>
      </c>
      <c r="Q2375" s="3">
        <f>AH2375</f>
        <v>0</v>
      </c>
      <c r="R2375" t="s">
        <v>3820</v>
      </c>
      <c r="S2375">
        <v>14</v>
      </c>
      <c r="T2375">
        <v>12839</v>
      </c>
      <c r="U2375">
        <v>4</v>
      </c>
      <c r="V2375" t="s">
        <v>22</v>
      </c>
      <c r="W2375">
        <v>1.25</v>
      </c>
      <c r="X2375">
        <v>15</v>
      </c>
      <c r="Y2375">
        <v>10</v>
      </c>
      <c r="Z2375">
        <v>0</v>
      </c>
      <c r="AA2375">
        <v>0</v>
      </c>
      <c r="AB2375">
        <v>750</v>
      </c>
      <c r="AC2375">
        <v>750</v>
      </c>
      <c r="AD2375">
        <v>750</v>
      </c>
      <c r="AE2375">
        <v>750</v>
      </c>
      <c r="AF2375">
        <v>750</v>
      </c>
      <c r="AG2375">
        <v>0</v>
      </c>
      <c r="AH2375">
        <v>0</v>
      </c>
      <c r="AI2375" t="s">
        <v>3246</v>
      </c>
      <c r="AJ2375" t="s">
        <v>1318</v>
      </c>
      <c r="AK2375" t="s">
        <v>14</v>
      </c>
      <c r="AL2375">
        <v>2010</v>
      </c>
      <c r="AM2375">
        <v>14</v>
      </c>
      <c r="AN2375" t="s">
        <v>59</v>
      </c>
      <c r="AO2375" t="s">
        <v>48</v>
      </c>
    </row>
    <row r="2376" spans="1:41" x14ac:dyDescent="0.25">
      <c r="A2376">
        <f>MAX(A$8:A2375)+1</f>
        <v>2368</v>
      </c>
      <c r="B2376" s="2">
        <f>T2376</f>
        <v>12839</v>
      </c>
      <c r="C2376" s="2">
        <f>S2376</f>
        <v>79</v>
      </c>
      <c r="D2376" s="2" t="str">
        <f>AO2376</f>
        <v>TOR / ZON / INF / EST</v>
      </c>
      <c r="E2376" s="2">
        <f>U2376</f>
        <v>13</v>
      </c>
      <c r="F2376" s="2">
        <f>W2376</f>
        <v>2</v>
      </c>
      <c r="G2376" s="2">
        <f>X2376</f>
        <v>2</v>
      </c>
      <c r="H2376" s="2">
        <f>Y2376</f>
        <v>10</v>
      </c>
      <c r="I2376" s="3">
        <f>Z2376</f>
        <v>0</v>
      </c>
      <c r="J2376" s="3">
        <f>AA2376</f>
        <v>0</v>
      </c>
      <c r="K2376" s="3">
        <f>AB2376</f>
        <v>0</v>
      </c>
      <c r="L2376" s="3">
        <f>AC2376</f>
        <v>520</v>
      </c>
      <c r="M2376" s="3">
        <f>AD2376</f>
        <v>520</v>
      </c>
      <c r="N2376" s="3">
        <f>AE2376</f>
        <v>520</v>
      </c>
      <c r="O2376" s="3">
        <f>AF2376</f>
        <v>520</v>
      </c>
      <c r="P2376" s="3">
        <f>AG2376</f>
        <v>0</v>
      </c>
      <c r="Q2376" s="3">
        <f>AH2376</f>
        <v>0</v>
      </c>
      <c r="R2376" t="s">
        <v>2120</v>
      </c>
      <c r="S2376">
        <v>79</v>
      </c>
      <c r="T2376">
        <v>12839</v>
      </c>
      <c r="U2376">
        <v>13</v>
      </c>
      <c r="V2376" t="s">
        <v>3882</v>
      </c>
      <c r="W2376">
        <v>2</v>
      </c>
      <c r="X2376">
        <v>2</v>
      </c>
      <c r="Y2376">
        <v>10</v>
      </c>
      <c r="Z2376">
        <v>0</v>
      </c>
      <c r="AA2376">
        <v>0</v>
      </c>
      <c r="AB2376">
        <v>0</v>
      </c>
      <c r="AC2376">
        <v>520</v>
      </c>
      <c r="AD2376">
        <v>520</v>
      </c>
      <c r="AE2376">
        <v>520</v>
      </c>
      <c r="AF2376">
        <v>520</v>
      </c>
      <c r="AG2376">
        <v>0</v>
      </c>
      <c r="AH2376">
        <v>0</v>
      </c>
      <c r="AI2376" t="s">
        <v>3246</v>
      </c>
      <c r="AJ2376" t="s">
        <v>1318</v>
      </c>
      <c r="AK2376" t="s">
        <v>14</v>
      </c>
      <c r="AL2376">
        <v>2010</v>
      </c>
      <c r="AM2376">
        <v>14</v>
      </c>
      <c r="AN2376" t="s">
        <v>59</v>
      </c>
      <c r="AO2376" t="s">
        <v>62</v>
      </c>
    </row>
    <row r="2377" spans="1:41" x14ac:dyDescent="0.25">
      <c r="A2377">
        <f>MAX(A$8:A2376)+1</f>
        <v>2369</v>
      </c>
      <c r="B2377" s="2">
        <f>T2377</f>
        <v>12839</v>
      </c>
      <c r="C2377" s="2">
        <f>S2377</f>
        <v>181</v>
      </c>
      <c r="D2377" s="2" t="str">
        <f>AO2377</f>
        <v>CAMP / CAT / CAD / CAT</v>
      </c>
      <c r="E2377" s="2">
        <f>U2377</f>
        <v>8</v>
      </c>
      <c r="F2377" s="2">
        <f>W2377</f>
        <v>2</v>
      </c>
      <c r="G2377" s="2">
        <f>X2377</f>
        <v>3.5</v>
      </c>
      <c r="H2377" s="2">
        <f>Y2377</f>
        <v>10</v>
      </c>
      <c r="I2377" s="3">
        <f>Z2377</f>
        <v>0</v>
      </c>
      <c r="J2377" s="3">
        <f>AA2377</f>
        <v>0</v>
      </c>
      <c r="K2377" s="3">
        <f>AB2377</f>
        <v>0</v>
      </c>
      <c r="L2377" s="3">
        <f>AC2377</f>
        <v>0</v>
      </c>
      <c r="M2377" s="3">
        <f>AD2377</f>
        <v>0</v>
      </c>
      <c r="N2377" s="3">
        <f>AE2377</f>
        <v>560</v>
      </c>
      <c r="O2377" s="3">
        <f>AF2377</f>
        <v>560</v>
      </c>
      <c r="P2377" s="3">
        <f>AG2377</f>
        <v>0</v>
      </c>
      <c r="Q2377" s="3">
        <f>AH2377</f>
        <v>0</v>
      </c>
      <c r="R2377" t="s">
        <v>2259</v>
      </c>
      <c r="S2377">
        <v>181</v>
      </c>
      <c r="T2377">
        <v>12839</v>
      </c>
      <c r="U2377">
        <v>8</v>
      </c>
      <c r="V2377" t="s">
        <v>4113</v>
      </c>
      <c r="W2377">
        <v>2</v>
      </c>
      <c r="X2377">
        <v>3.5</v>
      </c>
      <c r="Y2377">
        <v>10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560</v>
      </c>
      <c r="AF2377">
        <v>560</v>
      </c>
      <c r="AG2377">
        <v>0</v>
      </c>
      <c r="AH2377">
        <v>0</v>
      </c>
      <c r="AI2377" t="s">
        <v>3246</v>
      </c>
      <c r="AJ2377" t="s">
        <v>1318</v>
      </c>
      <c r="AK2377" t="s">
        <v>14</v>
      </c>
      <c r="AL2377">
        <v>2010</v>
      </c>
      <c r="AM2377">
        <v>14</v>
      </c>
      <c r="AN2377" t="s">
        <v>59</v>
      </c>
      <c r="AO2377" t="s">
        <v>2255</v>
      </c>
    </row>
    <row r="2378" spans="1:41" x14ac:dyDescent="0.25">
      <c r="A2378">
        <f>MAX(A$8:A2377)+1</f>
        <v>2370</v>
      </c>
      <c r="B2378" s="2">
        <f>T2378</f>
        <v>12839</v>
      </c>
      <c r="C2378" s="2">
        <f>S2378</f>
        <v>121</v>
      </c>
      <c r="D2378" s="2" t="str">
        <f>AO2378</f>
        <v>CAMP / CAT / INF / CAT</v>
      </c>
      <c r="E2378" s="2">
        <f>U2378</f>
        <v>16</v>
      </c>
      <c r="F2378" s="2">
        <f>W2378</f>
        <v>2</v>
      </c>
      <c r="G2378" s="2">
        <f>X2378</f>
        <v>2</v>
      </c>
      <c r="H2378" s="2">
        <f>Y2378</f>
        <v>10</v>
      </c>
      <c r="I2378" s="3">
        <f>Z2378</f>
        <v>0</v>
      </c>
      <c r="J2378" s="3">
        <f>AA2378</f>
        <v>0</v>
      </c>
      <c r="K2378" s="3">
        <f>AB2378</f>
        <v>0</v>
      </c>
      <c r="L2378" s="3">
        <f>AC2378</f>
        <v>0</v>
      </c>
      <c r="M2378" s="3">
        <f>AD2378</f>
        <v>0</v>
      </c>
      <c r="N2378" s="3">
        <f>AE2378</f>
        <v>0</v>
      </c>
      <c r="O2378" s="3">
        <f>AF2378</f>
        <v>640</v>
      </c>
      <c r="P2378" s="3">
        <f>AG2378</f>
        <v>0</v>
      </c>
      <c r="Q2378" s="3">
        <f>AH2378</f>
        <v>0</v>
      </c>
      <c r="R2378" t="s">
        <v>1388</v>
      </c>
      <c r="S2378">
        <v>121</v>
      </c>
      <c r="T2378">
        <v>12839</v>
      </c>
      <c r="U2378">
        <v>16</v>
      </c>
      <c r="V2378" t="s">
        <v>4113</v>
      </c>
      <c r="W2378">
        <v>2</v>
      </c>
      <c r="X2378">
        <v>2</v>
      </c>
      <c r="Y2378">
        <v>10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640</v>
      </c>
      <c r="AG2378">
        <v>0</v>
      </c>
      <c r="AH2378">
        <v>0</v>
      </c>
      <c r="AI2378" t="s">
        <v>3246</v>
      </c>
      <c r="AJ2378" t="s">
        <v>1318</v>
      </c>
      <c r="AK2378" t="s">
        <v>14</v>
      </c>
      <c r="AL2378">
        <v>2010</v>
      </c>
      <c r="AM2378">
        <v>14</v>
      </c>
      <c r="AN2378" t="s">
        <v>59</v>
      </c>
      <c r="AO2378" t="s">
        <v>110</v>
      </c>
    </row>
    <row r="2379" spans="1:41" x14ac:dyDescent="0.25">
      <c r="A2379">
        <f>MAX(A$8:A2378)+1</f>
        <v>2371</v>
      </c>
      <c r="B2379" s="2">
        <f>T2379</f>
        <v>12839</v>
      </c>
      <c r="C2379" s="2">
        <f>S2379</f>
        <v>29</v>
      </c>
      <c r="D2379" s="2" t="str">
        <f>AO2379</f>
        <v>OP / CAT2F / SEN B / CAT</v>
      </c>
      <c r="E2379" s="2">
        <f>U2379</f>
        <v>12</v>
      </c>
      <c r="F2379" s="2">
        <f>W2379</f>
        <v>0.5</v>
      </c>
      <c r="G2379" s="2">
        <f>X2379</f>
        <v>15</v>
      </c>
      <c r="H2379" s="2">
        <f>Y2379</f>
        <v>10</v>
      </c>
      <c r="I2379" s="3">
        <f>Z2379</f>
        <v>0</v>
      </c>
      <c r="J2379" s="3">
        <f>AA2379</f>
        <v>0</v>
      </c>
      <c r="K2379" s="3">
        <f>AB2379</f>
        <v>900</v>
      </c>
      <c r="L2379" s="3">
        <f>AC2379</f>
        <v>900</v>
      </c>
      <c r="M2379" s="3">
        <f>AD2379</f>
        <v>900</v>
      </c>
      <c r="N2379" s="3">
        <f>AE2379</f>
        <v>900</v>
      </c>
      <c r="O2379" s="3">
        <f>AF2379</f>
        <v>900</v>
      </c>
      <c r="P2379" s="3">
        <f>AG2379</f>
        <v>0</v>
      </c>
      <c r="Q2379" s="3">
        <f>AH2379</f>
        <v>0</v>
      </c>
      <c r="R2379" t="s">
        <v>4506</v>
      </c>
      <c r="S2379">
        <v>29</v>
      </c>
      <c r="T2379">
        <v>12839</v>
      </c>
      <c r="U2379">
        <v>12</v>
      </c>
      <c r="V2379" t="s">
        <v>4225</v>
      </c>
      <c r="W2379">
        <v>0.5</v>
      </c>
      <c r="X2379">
        <v>15</v>
      </c>
      <c r="Y2379">
        <v>10</v>
      </c>
      <c r="Z2379">
        <v>0</v>
      </c>
      <c r="AA2379">
        <v>0</v>
      </c>
      <c r="AB2379">
        <v>900</v>
      </c>
      <c r="AC2379">
        <v>900</v>
      </c>
      <c r="AD2379">
        <v>900</v>
      </c>
      <c r="AE2379">
        <v>900</v>
      </c>
      <c r="AF2379">
        <v>900</v>
      </c>
      <c r="AG2379">
        <v>0</v>
      </c>
      <c r="AH2379">
        <v>0</v>
      </c>
      <c r="AI2379" t="s">
        <v>3246</v>
      </c>
      <c r="AJ2379" t="s">
        <v>1318</v>
      </c>
      <c r="AK2379" t="s">
        <v>14</v>
      </c>
      <c r="AL2379">
        <v>2010</v>
      </c>
      <c r="AM2379">
        <v>14</v>
      </c>
      <c r="AN2379" t="s">
        <v>59</v>
      </c>
      <c r="AO2379" t="s">
        <v>207</v>
      </c>
    </row>
    <row r="2380" spans="1:41" x14ac:dyDescent="0.25">
      <c r="A2380">
        <f>MAX(A$8:A2379)+1</f>
        <v>2372</v>
      </c>
      <c r="B2380" s="2">
        <f>T2380</f>
        <v>12839</v>
      </c>
      <c r="C2380" s="2">
        <f>S2380</f>
        <v>41</v>
      </c>
      <c r="D2380" s="2" t="str">
        <f>AO2380</f>
        <v>OPC / BON2F / JUV / CAT</v>
      </c>
      <c r="E2380" s="2">
        <f>U2380</f>
        <v>5</v>
      </c>
      <c r="F2380" s="2">
        <f>W2380</f>
        <v>1</v>
      </c>
      <c r="G2380" s="2">
        <f>X2380</f>
        <v>6</v>
      </c>
      <c r="H2380" s="2">
        <f>Y2380</f>
        <v>10</v>
      </c>
      <c r="I2380" s="3">
        <f>Z2380</f>
        <v>0</v>
      </c>
      <c r="J2380" s="3">
        <f>AA2380</f>
        <v>0</v>
      </c>
      <c r="K2380" s="3">
        <f>AB2380</f>
        <v>0</v>
      </c>
      <c r="L2380" s="3">
        <f>AC2380</f>
        <v>0</v>
      </c>
      <c r="M2380" s="3">
        <f>AD2380</f>
        <v>300</v>
      </c>
      <c r="N2380" s="3">
        <f>AE2380</f>
        <v>300</v>
      </c>
      <c r="O2380" s="3">
        <f>AF2380</f>
        <v>300</v>
      </c>
      <c r="P2380" s="3">
        <f>AG2380</f>
        <v>0</v>
      </c>
      <c r="Q2380" s="3">
        <f>AH2380</f>
        <v>0</v>
      </c>
      <c r="R2380" t="s">
        <v>4586</v>
      </c>
      <c r="S2380">
        <v>41</v>
      </c>
      <c r="T2380">
        <v>12839</v>
      </c>
      <c r="U2380">
        <v>5</v>
      </c>
      <c r="V2380" t="s">
        <v>4225</v>
      </c>
      <c r="W2380">
        <v>1</v>
      </c>
      <c r="X2380">
        <v>6</v>
      </c>
      <c r="Y2380">
        <v>10</v>
      </c>
      <c r="Z2380">
        <v>0</v>
      </c>
      <c r="AA2380">
        <v>0</v>
      </c>
      <c r="AB2380">
        <v>0</v>
      </c>
      <c r="AC2380">
        <v>0</v>
      </c>
      <c r="AD2380">
        <v>300</v>
      </c>
      <c r="AE2380">
        <v>300</v>
      </c>
      <c r="AF2380">
        <v>300</v>
      </c>
      <c r="AG2380">
        <v>0</v>
      </c>
      <c r="AH2380">
        <v>0</v>
      </c>
      <c r="AI2380" t="s">
        <v>3246</v>
      </c>
      <c r="AJ2380" t="s">
        <v>1318</v>
      </c>
      <c r="AK2380" t="s">
        <v>14</v>
      </c>
      <c r="AL2380">
        <v>2010</v>
      </c>
      <c r="AM2380">
        <v>14</v>
      </c>
      <c r="AN2380" t="s">
        <v>59</v>
      </c>
      <c r="AO2380" t="s">
        <v>203</v>
      </c>
    </row>
    <row r="2381" spans="1:41" x14ac:dyDescent="0.25">
      <c r="A2381">
        <f>MAX(A$8:A2380)+1</f>
        <v>2373</v>
      </c>
      <c r="B2381" s="2">
        <f>T2381</f>
        <v>12839</v>
      </c>
      <c r="C2381" s="2">
        <f>S2381</f>
        <v>89</v>
      </c>
      <c r="D2381" s="2" t="str">
        <f>AO2381</f>
        <v>TOR / EST / INF / EST</v>
      </c>
      <c r="E2381" s="2">
        <f>U2381</f>
        <v>16</v>
      </c>
      <c r="F2381" s="2">
        <f>W2381</f>
        <v>4</v>
      </c>
      <c r="G2381" s="2">
        <f>X2381</f>
        <v>2</v>
      </c>
      <c r="H2381" s="2">
        <f>Y2381</f>
        <v>10</v>
      </c>
      <c r="I2381" s="3">
        <f>Z2381</f>
        <v>0</v>
      </c>
      <c r="J2381" s="3">
        <f>AA2381</f>
        <v>0</v>
      </c>
      <c r="K2381" s="3">
        <f>AB2381</f>
        <v>0</v>
      </c>
      <c r="L2381" s="3">
        <f>AC2381</f>
        <v>1280</v>
      </c>
      <c r="M2381" s="3">
        <f>AD2381</f>
        <v>1280</v>
      </c>
      <c r="N2381" s="3">
        <f>AE2381</f>
        <v>1280</v>
      </c>
      <c r="O2381" s="3">
        <f>AF2381</f>
        <v>1280</v>
      </c>
      <c r="P2381" s="3">
        <f>AG2381</f>
        <v>0</v>
      </c>
      <c r="Q2381" s="3">
        <f>AH2381</f>
        <v>0</v>
      </c>
      <c r="R2381" t="s">
        <v>1391</v>
      </c>
      <c r="S2381">
        <v>89</v>
      </c>
      <c r="T2381">
        <v>12839</v>
      </c>
      <c r="U2381">
        <v>16</v>
      </c>
      <c r="V2381" t="s">
        <v>2462</v>
      </c>
      <c r="W2381">
        <v>4</v>
      </c>
      <c r="X2381">
        <v>2</v>
      </c>
      <c r="Y2381">
        <v>10</v>
      </c>
      <c r="Z2381">
        <v>0</v>
      </c>
      <c r="AA2381">
        <v>0</v>
      </c>
      <c r="AB2381">
        <v>0</v>
      </c>
      <c r="AC2381">
        <v>1280</v>
      </c>
      <c r="AD2381">
        <v>1280</v>
      </c>
      <c r="AE2381">
        <v>1280</v>
      </c>
      <c r="AF2381">
        <v>1280</v>
      </c>
      <c r="AG2381">
        <v>0</v>
      </c>
      <c r="AH2381">
        <v>0</v>
      </c>
      <c r="AI2381" t="s">
        <v>3246</v>
      </c>
      <c r="AJ2381" t="s">
        <v>1318</v>
      </c>
      <c r="AK2381" t="s">
        <v>14</v>
      </c>
      <c r="AL2381">
        <v>2010</v>
      </c>
      <c r="AM2381">
        <v>14</v>
      </c>
      <c r="AN2381" t="s">
        <v>59</v>
      </c>
      <c r="AO2381" t="s">
        <v>231</v>
      </c>
    </row>
    <row r="2382" spans="1:41" x14ac:dyDescent="0.25">
      <c r="A2382">
        <f>MAX(A$8:A2381)+1</f>
        <v>2374</v>
      </c>
      <c r="B2382" s="2">
        <f>T2382</f>
        <v>12839</v>
      </c>
      <c r="C2382" s="2">
        <f>S2382</f>
        <v>73</v>
      </c>
      <c r="D2382" s="2" t="str">
        <f>AO2382</f>
        <v>TOP / EST / INF / EST</v>
      </c>
      <c r="E2382" s="2">
        <f>U2382</f>
        <v>20</v>
      </c>
      <c r="F2382" s="2">
        <f>W2382</f>
        <v>4</v>
      </c>
      <c r="G2382" s="2">
        <f>X2382</f>
        <v>2</v>
      </c>
      <c r="H2382" s="2">
        <f>Y2382</f>
        <v>10</v>
      </c>
      <c r="I2382" s="3">
        <f>Z2382</f>
        <v>0</v>
      </c>
      <c r="J2382" s="3">
        <f>AA2382</f>
        <v>0</v>
      </c>
      <c r="K2382" s="3">
        <f>AB2382</f>
        <v>0</v>
      </c>
      <c r="L2382" s="3">
        <f>AC2382</f>
        <v>1600</v>
      </c>
      <c r="M2382" s="3">
        <f>AD2382</f>
        <v>1600</v>
      </c>
      <c r="N2382" s="3">
        <f>AE2382</f>
        <v>1600</v>
      </c>
      <c r="O2382" s="3">
        <f>AF2382</f>
        <v>1600</v>
      </c>
      <c r="P2382" s="3">
        <f>AG2382</f>
        <v>0</v>
      </c>
      <c r="Q2382" s="3">
        <f>AH2382</f>
        <v>0</v>
      </c>
      <c r="R2382" t="s">
        <v>2584</v>
      </c>
      <c r="S2382">
        <v>73</v>
      </c>
      <c r="T2382">
        <v>12839</v>
      </c>
      <c r="U2382">
        <v>20</v>
      </c>
      <c r="V2382" t="s">
        <v>4855</v>
      </c>
      <c r="W2382">
        <v>4</v>
      </c>
      <c r="X2382">
        <v>2</v>
      </c>
      <c r="Y2382">
        <v>10</v>
      </c>
      <c r="Z2382">
        <v>0</v>
      </c>
      <c r="AA2382">
        <v>0</v>
      </c>
      <c r="AB2382">
        <v>0</v>
      </c>
      <c r="AC2382">
        <v>1600</v>
      </c>
      <c r="AD2382">
        <v>1600</v>
      </c>
      <c r="AE2382">
        <v>1600</v>
      </c>
      <c r="AF2382">
        <v>1600</v>
      </c>
      <c r="AG2382">
        <v>0</v>
      </c>
      <c r="AH2382">
        <v>0</v>
      </c>
      <c r="AI2382" t="s">
        <v>3246</v>
      </c>
      <c r="AJ2382" t="s">
        <v>1318</v>
      </c>
      <c r="AK2382" t="s">
        <v>14</v>
      </c>
      <c r="AL2382">
        <v>2010</v>
      </c>
      <c r="AM2382">
        <v>14</v>
      </c>
      <c r="AN2382" t="s">
        <v>59</v>
      </c>
      <c r="AO2382" t="s">
        <v>568</v>
      </c>
    </row>
    <row r="2383" spans="1:41" x14ac:dyDescent="0.25">
      <c r="A2383">
        <f>MAX(A$8:A2382)+1</f>
        <v>2375</v>
      </c>
      <c r="B2383" s="2">
        <f>T2383</f>
        <v>12839</v>
      </c>
      <c r="C2383" s="2">
        <f>S2383</f>
        <v>47</v>
      </c>
      <c r="D2383" s="2" t="str">
        <f>AO2383</f>
        <v>OP / CAT3F / SEN A / CAT</v>
      </c>
      <c r="E2383" s="2">
        <f>U2383</f>
        <v>8</v>
      </c>
      <c r="F2383" s="2">
        <f>W2383</f>
        <v>1.25</v>
      </c>
      <c r="G2383" s="2">
        <f>X2383</f>
        <v>15</v>
      </c>
      <c r="H2383" s="2">
        <f>Y2383</f>
        <v>10</v>
      </c>
      <c r="I2383" s="3">
        <f>Z2383</f>
        <v>0</v>
      </c>
      <c r="J2383" s="3">
        <f>AA2383</f>
        <v>0</v>
      </c>
      <c r="K2383" s="3">
        <f>AB2383</f>
        <v>1500</v>
      </c>
      <c r="L2383" s="3">
        <f>AC2383</f>
        <v>1500</v>
      </c>
      <c r="M2383" s="3">
        <f>AD2383</f>
        <v>1500</v>
      </c>
      <c r="N2383" s="3">
        <f>AE2383</f>
        <v>1500</v>
      </c>
      <c r="O2383" s="3">
        <f>AF2383</f>
        <v>1500</v>
      </c>
      <c r="P2383" s="3">
        <f>AG2383</f>
        <v>0</v>
      </c>
      <c r="Q2383" s="3">
        <f>AH2383</f>
        <v>0</v>
      </c>
      <c r="R2383" t="s">
        <v>4967</v>
      </c>
      <c r="S2383">
        <v>47</v>
      </c>
      <c r="T2383">
        <v>12839</v>
      </c>
      <c r="U2383">
        <v>8</v>
      </c>
      <c r="V2383" t="s">
        <v>4962</v>
      </c>
      <c r="W2383">
        <v>1.25</v>
      </c>
      <c r="X2383">
        <v>15</v>
      </c>
      <c r="Y2383">
        <v>10</v>
      </c>
      <c r="Z2383">
        <v>0</v>
      </c>
      <c r="AA2383">
        <v>0</v>
      </c>
      <c r="AB2383">
        <v>1500</v>
      </c>
      <c r="AC2383">
        <v>1500</v>
      </c>
      <c r="AD2383">
        <v>1500</v>
      </c>
      <c r="AE2383">
        <v>1500</v>
      </c>
      <c r="AF2383">
        <v>1500</v>
      </c>
      <c r="AG2383">
        <v>0</v>
      </c>
      <c r="AH2383">
        <v>0</v>
      </c>
      <c r="AI2383" t="s">
        <v>3246</v>
      </c>
      <c r="AJ2383" t="s">
        <v>1318</v>
      </c>
      <c r="AK2383" t="s">
        <v>14</v>
      </c>
      <c r="AL2383">
        <v>2010</v>
      </c>
      <c r="AM2383">
        <v>14</v>
      </c>
      <c r="AN2383" t="s">
        <v>59</v>
      </c>
      <c r="AO2383" t="s">
        <v>80</v>
      </c>
    </row>
    <row r="2384" spans="1:41" x14ac:dyDescent="0.25">
      <c r="A2384">
        <f>MAX(A$8:A2383)+1</f>
        <v>2376</v>
      </c>
      <c r="B2384" s="2">
        <f>T2384</f>
        <v>12839</v>
      </c>
      <c r="C2384" s="2">
        <f>S2384</f>
        <v>59</v>
      </c>
      <c r="D2384" s="2" t="str">
        <f>AO2384</f>
        <v>OPC / BON3F / S21 / CAT</v>
      </c>
      <c r="E2384" s="2">
        <f>U2384</f>
        <v>5</v>
      </c>
      <c r="F2384" s="2">
        <f>W2384</f>
        <v>1</v>
      </c>
      <c r="G2384" s="2">
        <f>X2384</f>
        <v>9</v>
      </c>
      <c r="H2384" s="2">
        <f>Y2384</f>
        <v>10</v>
      </c>
      <c r="I2384" s="3">
        <f>Z2384</f>
        <v>0</v>
      </c>
      <c r="J2384" s="3">
        <f>AA2384</f>
        <v>0</v>
      </c>
      <c r="K2384" s="3">
        <f>AB2384</f>
        <v>0</v>
      </c>
      <c r="L2384" s="3">
        <f>AC2384</f>
        <v>450</v>
      </c>
      <c r="M2384" s="3">
        <f>AD2384</f>
        <v>450</v>
      </c>
      <c r="N2384" s="3">
        <f>AE2384</f>
        <v>450</v>
      </c>
      <c r="O2384" s="3">
        <f>AF2384</f>
        <v>450</v>
      </c>
      <c r="P2384" s="3">
        <f>AG2384</f>
        <v>0</v>
      </c>
      <c r="Q2384" s="3">
        <f>AH2384</f>
        <v>0</v>
      </c>
      <c r="R2384" t="s">
        <v>5226</v>
      </c>
      <c r="S2384">
        <v>59</v>
      </c>
      <c r="T2384">
        <v>12839</v>
      </c>
      <c r="U2384">
        <v>5</v>
      </c>
      <c r="V2384" t="s">
        <v>4962</v>
      </c>
      <c r="W2384">
        <v>1</v>
      </c>
      <c r="X2384">
        <v>9</v>
      </c>
      <c r="Y2384">
        <v>10</v>
      </c>
      <c r="Z2384">
        <v>0</v>
      </c>
      <c r="AA2384">
        <v>0</v>
      </c>
      <c r="AB2384">
        <v>0</v>
      </c>
      <c r="AC2384">
        <v>450</v>
      </c>
      <c r="AD2384">
        <v>450</v>
      </c>
      <c r="AE2384">
        <v>450</v>
      </c>
      <c r="AF2384">
        <v>450</v>
      </c>
      <c r="AG2384">
        <v>0</v>
      </c>
      <c r="AH2384">
        <v>0</v>
      </c>
      <c r="AI2384" t="s">
        <v>3246</v>
      </c>
      <c r="AJ2384" t="s">
        <v>1318</v>
      </c>
      <c r="AK2384" t="s">
        <v>14</v>
      </c>
      <c r="AL2384">
        <v>2010</v>
      </c>
      <c r="AM2384">
        <v>14</v>
      </c>
      <c r="AN2384" t="s">
        <v>59</v>
      </c>
      <c r="AO2384" t="s">
        <v>36</v>
      </c>
    </row>
    <row r="2385" spans="1:41" x14ac:dyDescent="0.25">
      <c r="A2385">
        <f>MAX(A$8:A2384)+1</f>
        <v>2377</v>
      </c>
      <c r="B2385" s="2">
        <f>T2385</f>
        <v>12839</v>
      </c>
      <c r="C2385" s="2">
        <f>S2385</f>
        <v>117</v>
      </c>
      <c r="D2385" s="2" t="str">
        <f>AO2385</f>
        <v>CAMP / CAT / ABS / CAT</v>
      </c>
      <c r="E2385" s="2">
        <f>U2385</f>
        <v>4</v>
      </c>
      <c r="F2385" s="2">
        <f>W2385</f>
        <v>2</v>
      </c>
      <c r="G2385" s="2">
        <f>X2385</f>
        <v>15</v>
      </c>
      <c r="H2385" s="2">
        <f>Y2385</f>
        <v>10</v>
      </c>
      <c r="I2385" s="3">
        <f>Z2385</f>
        <v>0</v>
      </c>
      <c r="J2385" s="3">
        <f>AA2385</f>
        <v>0</v>
      </c>
      <c r="K2385" s="3">
        <f>AB2385</f>
        <v>1200</v>
      </c>
      <c r="L2385" s="3">
        <f>AC2385</f>
        <v>1200</v>
      </c>
      <c r="M2385" s="3">
        <f>AD2385</f>
        <v>1200</v>
      </c>
      <c r="N2385" s="3">
        <f>AE2385</f>
        <v>1200</v>
      </c>
      <c r="O2385" s="3">
        <f>AF2385</f>
        <v>1200</v>
      </c>
      <c r="P2385" s="3">
        <f>AG2385</f>
        <v>0</v>
      </c>
      <c r="Q2385" s="3">
        <f>AH2385</f>
        <v>0</v>
      </c>
      <c r="R2385" t="s">
        <v>5285</v>
      </c>
      <c r="S2385">
        <v>117</v>
      </c>
      <c r="T2385">
        <v>12839</v>
      </c>
      <c r="U2385">
        <v>4</v>
      </c>
      <c r="V2385" t="s">
        <v>5284</v>
      </c>
      <c r="W2385">
        <v>2</v>
      </c>
      <c r="X2385">
        <v>15</v>
      </c>
      <c r="Y2385">
        <v>10</v>
      </c>
      <c r="Z2385">
        <v>0</v>
      </c>
      <c r="AA2385">
        <v>0</v>
      </c>
      <c r="AB2385">
        <v>1200</v>
      </c>
      <c r="AC2385">
        <v>1200</v>
      </c>
      <c r="AD2385">
        <v>1200</v>
      </c>
      <c r="AE2385">
        <v>1200</v>
      </c>
      <c r="AF2385">
        <v>1200</v>
      </c>
      <c r="AG2385">
        <v>0</v>
      </c>
      <c r="AH2385">
        <v>0</v>
      </c>
      <c r="AI2385" t="s">
        <v>3246</v>
      </c>
      <c r="AJ2385" t="s">
        <v>1318</v>
      </c>
      <c r="AK2385" t="s">
        <v>14</v>
      </c>
      <c r="AL2385">
        <v>2010</v>
      </c>
      <c r="AM2385">
        <v>14</v>
      </c>
      <c r="AN2385" t="s">
        <v>59</v>
      </c>
      <c r="AO2385" t="s">
        <v>30</v>
      </c>
    </row>
    <row r="2386" spans="1:41" x14ac:dyDescent="0.25">
      <c r="A2386">
        <f>MAX(A$8:A2385)+1</f>
        <v>2378</v>
      </c>
      <c r="B2386" s="2">
        <f>T2386</f>
        <v>12868</v>
      </c>
      <c r="C2386" s="2">
        <f>S2386</f>
        <v>166</v>
      </c>
      <c r="D2386" s="2" t="str">
        <f>AO2386</f>
        <v>OP / CAT1F / CAD B / CAT</v>
      </c>
      <c r="E2386" s="2">
        <f>U2386</f>
        <v>12</v>
      </c>
      <c r="F2386" s="2">
        <f>W2386</f>
        <v>0.5</v>
      </c>
      <c r="G2386" s="2">
        <f>X2386</f>
        <v>3.5</v>
      </c>
      <c r="H2386" s="2">
        <f>Y2386</f>
        <v>10</v>
      </c>
      <c r="I2386" s="3">
        <f>Z2386</f>
        <v>0</v>
      </c>
      <c r="J2386" s="3">
        <f>AA2386</f>
        <v>0</v>
      </c>
      <c r="K2386" s="3">
        <f>AB2386</f>
        <v>210</v>
      </c>
      <c r="L2386" s="3">
        <f>AC2386</f>
        <v>210</v>
      </c>
      <c r="M2386" s="3">
        <f>AD2386</f>
        <v>210</v>
      </c>
      <c r="N2386" s="3">
        <f>AE2386</f>
        <v>210</v>
      </c>
      <c r="O2386" s="3">
        <f>AF2386</f>
        <v>0</v>
      </c>
      <c r="P2386" s="3">
        <f>AG2386</f>
        <v>0</v>
      </c>
      <c r="Q2386" s="3">
        <f>AH2386</f>
        <v>0</v>
      </c>
      <c r="R2386" t="s">
        <v>3618</v>
      </c>
      <c r="S2386">
        <v>166</v>
      </c>
      <c r="T2386">
        <v>12868</v>
      </c>
      <c r="U2386">
        <v>12</v>
      </c>
      <c r="V2386" t="s">
        <v>22</v>
      </c>
      <c r="W2386">
        <v>0.5</v>
      </c>
      <c r="X2386">
        <v>3.5</v>
      </c>
      <c r="Y2386">
        <v>10</v>
      </c>
      <c r="Z2386">
        <v>0</v>
      </c>
      <c r="AA2386">
        <v>0</v>
      </c>
      <c r="AB2386">
        <v>210</v>
      </c>
      <c r="AC2386">
        <v>210</v>
      </c>
      <c r="AD2386">
        <v>210</v>
      </c>
      <c r="AE2386">
        <v>210</v>
      </c>
      <c r="AF2386">
        <v>0</v>
      </c>
      <c r="AG2386">
        <v>0</v>
      </c>
      <c r="AH2386">
        <v>0</v>
      </c>
      <c r="AI2386" t="s">
        <v>1634</v>
      </c>
      <c r="AJ2386" t="s">
        <v>1562</v>
      </c>
      <c r="AK2386" t="s">
        <v>14</v>
      </c>
      <c r="AL2386">
        <v>2009</v>
      </c>
      <c r="AM2386">
        <v>15</v>
      </c>
      <c r="AN2386" t="s">
        <v>182</v>
      </c>
      <c r="AO2386" t="s">
        <v>191</v>
      </c>
    </row>
    <row r="2387" spans="1:41" x14ac:dyDescent="0.25">
      <c r="A2387">
        <f>MAX(A$8:A2386)+1</f>
        <v>2379</v>
      </c>
      <c r="B2387" s="2">
        <f>T2387</f>
        <v>12868</v>
      </c>
      <c r="C2387" s="2">
        <f>S2387</f>
        <v>178</v>
      </c>
      <c r="D2387" s="2" t="str">
        <f>AO2387</f>
        <v>TOR / ZON / CAD / EST</v>
      </c>
      <c r="E2387" s="2">
        <f>U2387</f>
        <v>2</v>
      </c>
      <c r="F2387" s="2">
        <f>W2387</f>
        <v>2</v>
      </c>
      <c r="G2387" s="2">
        <f>X2387</f>
        <v>3.5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0</v>
      </c>
      <c r="L2387" s="3">
        <f>AC2387</f>
        <v>140</v>
      </c>
      <c r="M2387" s="3">
        <f>AD2387</f>
        <v>140</v>
      </c>
      <c r="N2387" s="3">
        <f>AE2387</f>
        <v>140</v>
      </c>
      <c r="O2387" s="3">
        <f>AF2387</f>
        <v>0</v>
      </c>
      <c r="P2387" s="3">
        <f>AG2387</f>
        <v>0</v>
      </c>
      <c r="Q2387" s="3">
        <f>AH2387</f>
        <v>0</v>
      </c>
      <c r="R2387" t="s">
        <v>4079</v>
      </c>
      <c r="S2387">
        <v>178</v>
      </c>
      <c r="T2387">
        <v>12868</v>
      </c>
      <c r="U2387">
        <v>2</v>
      </c>
      <c r="V2387" t="s">
        <v>3882</v>
      </c>
      <c r="W2387">
        <v>2</v>
      </c>
      <c r="X2387">
        <v>3.5</v>
      </c>
      <c r="Y2387">
        <v>10</v>
      </c>
      <c r="Z2387">
        <v>0</v>
      </c>
      <c r="AA2387">
        <v>0</v>
      </c>
      <c r="AB2387">
        <v>0</v>
      </c>
      <c r="AC2387">
        <v>140</v>
      </c>
      <c r="AD2387">
        <v>140</v>
      </c>
      <c r="AE2387">
        <v>140</v>
      </c>
      <c r="AF2387">
        <v>0</v>
      </c>
      <c r="AG2387">
        <v>0</v>
      </c>
      <c r="AH2387">
        <v>0</v>
      </c>
      <c r="AI2387" t="s">
        <v>1634</v>
      </c>
      <c r="AJ2387" t="s">
        <v>1562</v>
      </c>
      <c r="AK2387" t="s">
        <v>14</v>
      </c>
      <c r="AL2387">
        <v>2009</v>
      </c>
      <c r="AM2387">
        <v>15</v>
      </c>
      <c r="AN2387" t="s">
        <v>182</v>
      </c>
      <c r="AO2387" t="s">
        <v>2141</v>
      </c>
    </row>
    <row r="2388" spans="1:41" x14ac:dyDescent="0.25">
      <c r="A2388">
        <f>MAX(A$8:A2387)+1</f>
        <v>2380</v>
      </c>
      <c r="B2388" s="2">
        <f>T2388</f>
        <v>12868</v>
      </c>
      <c r="C2388" s="2">
        <f>S2388</f>
        <v>181</v>
      </c>
      <c r="D2388" s="2" t="str">
        <f>AO2388</f>
        <v>CAMP / CAT / CAD / CAT</v>
      </c>
      <c r="E2388" s="2">
        <f>U2388</f>
        <v>2</v>
      </c>
      <c r="F2388" s="2">
        <f>W2388</f>
        <v>2</v>
      </c>
      <c r="G2388" s="2">
        <f>X2388</f>
        <v>3.5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0</v>
      </c>
      <c r="L2388" s="3">
        <f>AC2388</f>
        <v>0</v>
      </c>
      <c r="M2388" s="3">
        <f>AD2388</f>
        <v>0</v>
      </c>
      <c r="N2388" s="3">
        <f>AE2388</f>
        <v>140</v>
      </c>
      <c r="O2388" s="3">
        <f>AF2388</f>
        <v>0</v>
      </c>
      <c r="P2388" s="3">
        <f>AG2388</f>
        <v>0</v>
      </c>
      <c r="Q2388" s="3">
        <f>AH2388</f>
        <v>0</v>
      </c>
      <c r="R2388" t="s">
        <v>2344</v>
      </c>
      <c r="S2388">
        <v>181</v>
      </c>
      <c r="T2388">
        <v>12868</v>
      </c>
      <c r="U2388">
        <v>2</v>
      </c>
      <c r="V2388" t="s">
        <v>4113</v>
      </c>
      <c r="W2388">
        <v>2</v>
      </c>
      <c r="X2388">
        <v>3.5</v>
      </c>
      <c r="Y2388">
        <v>10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140</v>
      </c>
      <c r="AF2388">
        <v>0</v>
      </c>
      <c r="AG2388">
        <v>0</v>
      </c>
      <c r="AH2388">
        <v>0</v>
      </c>
      <c r="AI2388" t="s">
        <v>1634</v>
      </c>
      <c r="AJ2388" t="s">
        <v>1562</v>
      </c>
      <c r="AK2388" t="s">
        <v>14</v>
      </c>
      <c r="AL2388">
        <v>2009</v>
      </c>
      <c r="AM2388">
        <v>15</v>
      </c>
      <c r="AN2388" t="s">
        <v>182</v>
      </c>
      <c r="AO2388" t="s">
        <v>2255</v>
      </c>
    </row>
    <row r="2389" spans="1:41" x14ac:dyDescent="0.25">
      <c r="A2389">
        <f>MAX(A$8:A2388)+1</f>
        <v>2381</v>
      </c>
      <c r="B2389" s="2">
        <f>T2389</f>
        <v>12868</v>
      </c>
      <c r="C2389" s="2">
        <f>S2389</f>
        <v>168</v>
      </c>
      <c r="D2389" s="2" t="str">
        <f>AO2389</f>
        <v>OP / CAT2F / CAD A / CAT</v>
      </c>
      <c r="E2389" s="2">
        <f>U2389</f>
        <v>8</v>
      </c>
      <c r="F2389" s="2">
        <f>W2389</f>
        <v>1</v>
      </c>
      <c r="G2389" s="2">
        <f>X2389</f>
        <v>3.5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280</v>
      </c>
      <c r="L2389" s="3">
        <f>AC2389</f>
        <v>280</v>
      </c>
      <c r="M2389" s="3">
        <f>AD2389</f>
        <v>280</v>
      </c>
      <c r="N2389" s="3">
        <f>AE2389</f>
        <v>280</v>
      </c>
      <c r="O2389" s="3">
        <f>AF2389</f>
        <v>0</v>
      </c>
      <c r="P2389" s="3">
        <f>AG2389</f>
        <v>0</v>
      </c>
      <c r="Q2389" s="3">
        <f>AH2389</f>
        <v>0</v>
      </c>
      <c r="R2389" t="s">
        <v>2038</v>
      </c>
      <c r="S2389">
        <v>168</v>
      </c>
      <c r="T2389">
        <v>12868</v>
      </c>
      <c r="U2389">
        <v>8</v>
      </c>
      <c r="V2389" t="s">
        <v>4225</v>
      </c>
      <c r="W2389">
        <v>1</v>
      </c>
      <c r="X2389">
        <v>3.5</v>
      </c>
      <c r="Y2389">
        <v>10</v>
      </c>
      <c r="Z2389">
        <v>0</v>
      </c>
      <c r="AA2389">
        <v>0</v>
      </c>
      <c r="AB2389">
        <v>280</v>
      </c>
      <c r="AC2389">
        <v>280</v>
      </c>
      <c r="AD2389">
        <v>280</v>
      </c>
      <c r="AE2389">
        <v>280</v>
      </c>
      <c r="AF2389">
        <v>0</v>
      </c>
      <c r="AG2389">
        <v>0</v>
      </c>
      <c r="AH2389">
        <v>0</v>
      </c>
      <c r="AI2389" t="s">
        <v>1634</v>
      </c>
      <c r="AJ2389" t="s">
        <v>1562</v>
      </c>
      <c r="AK2389" t="s">
        <v>14</v>
      </c>
      <c r="AL2389">
        <v>2009</v>
      </c>
      <c r="AM2389">
        <v>15</v>
      </c>
      <c r="AN2389" t="s">
        <v>182</v>
      </c>
      <c r="AO2389" t="s">
        <v>2034</v>
      </c>
    </row>
    <row r="2390" spans="1:41" x14ac:dyDescent="0.25">
      <c r="A2390">
        <f>MAX(A$8:A2389)+1</f>
        <v>2382</v>
      </c>
      <c r="B2390" s="2">
        <f>T2390</f>
        <v>12868</v>
      </c>
      <c r="C2390" s="2">
        <f>S2390</f>
        <v>172</v>
      </c>
      <c r="D2390" s="2" t="str">
        <f>AO2390</f>
        <v>OP / CAT3F / CAD A / CAT</v>
      </c>
      <c r="E2390" s="2">
        <f>U2390</f>
        <v>8</v>
      </c>
      <c r="F2390" s="2">
        <f>W2390</f>
        <v>1</v>
      </c>
      <c r="G2390" s="2">
        <f>X2390</f>
        <v>3.5</v>
      </c>
      <c r="H2390" s="2">
        <f>Y2390</f>
        <v>10</v>
      </c>
      <c r="I2390" s="3">
        <f>Z2390</f>
        <v>0</v>
      </c>
      <c r="J2390" s="3">
        <f>AA2390</f>
        <v>0</v>
      </c>
      <c r="K2390" s="3">
        <f>AB2390</f>
        <v>280</v>
      </c>
      <c r="L2390" s="3">
        <f>AC2390</f>
        <v>280</v>
      </c>
      <c r="M2390" s="3">
        <f>AD2390</f>
        <v>280</v>
      </c>
      <c r="N2390" s="3">
        <f>AE2390</f>
        <v>280</v>
      </c>
      <c r="O2390" s="3">
        <f>AF2390</f>
        <v>0</v>
      </c>
      <c r="P2390" s="3">
        <f>AG2390</f>
        <v>0</v>
      </c>
      <c r="Q2390" s="3">
        <f>AH2390</f>
        <v>0</v>
      </c>
      <c r="R2390" t="s">
        <v>5049</v>
      </c>
      <c r="S2390">
        <v>172</v>
      </c>
      <c r="T2390">
        <v>12868</v>
      </c>
      <c r="U2390">
        <v>8</v>
      </c>
      <c r="V2390" t="s">
        <v>4962</v>
      </c>
      <c r="W2390">
        <v>1</v>
      </c>
      <c r="X2390">
        <v>3.5</v>
      </c>
      <c r="Y2390">
        <v>10</v>
      </c>
      <c r="Z2390">
        <v>0</v>
      </c>
      <c r="AA2390">
        <v>0</v>
      </c>
      <c r="AB2390">
        <v>280</v>
      </c>
      <c r="AC2390">
        <v>280</v>
      </c>
      <c r="AD2390">
        <v>280</v>
      </c>
      <c r="AE2390">
        <v>280</v>
      </c>
      <c r="AF2390">
        <v>0</v>
      </c>
      <c r="AG2390">
        <v>0</v>
      </c>
      <c r="AH2390">
        <v>0</v>
      </c>
      <c r="AI2390" t="s">
        <v>1634</v>
      </c>
      <c r="AJ2390" t="s">
        <v>1562</v>
      </c>
      <c r="AK2390" t="s">
        <v>14</v>
      </c>
      <c r="AL2390">
        <v>2009</v>
      </c>
      <c r="AM2390">
        <v>15</v>
      </c>
      <c r="AN2390" t="s">
        <v>182</v>
      </c>
      <c r="AO2390" t="s">
        <v>2545</v>
      </c>
    </row>
    <row r="2391" spans="1:41" x14ac:dyDescent="0.25">
      <c r="A2391">
        <f>MAX(A$8:A2390)+1</f>
        <v>2383</v>
      </c>
      <c r="B2391" s="2">
        <f>T2391</f>
        <v>12868</v>
      </c>
      <c r="C2391" s="2">
        <f>S2391</f>
        <v>197</v>
      </c>
      <c r="D2391" s="2" t="str">
        <f>AO2391</f>
        <v>CAMP / CAT / COM B / CAT</v>
      </c>
      <c r="E2391" s="2">
        <f>U2391</f>
        <v>1</v>
      </c>
      <c r="F2391" s="2">
        <f>W2391</f>
        <v>0.1</v>
      </c>
      <c r="G2391" s="2">
        <f>X2391</f>
        <v>15</v>
      </c>
      <c r="H2391" s="2">
        <f>Y2391</f>
        <v>10</v>
      </c>
      <c r="I2391" s="3">
        <f>Z2391</f>
        <v>0</v>
      </c>
      <c r="J2391" s="3">
        <f>AA2391</f>
        <v>0</v>
      </c>
      <c r="K2391" s="3">
        <f>AB2391</f>
        <v>15</v>
      </c>
      <c r="L2391" s="3">
        <f>AC2391</f>
        <v>0</v>
      </c>
      <c r="M2391" s="3">
        <f>AD2391</f>
        <v>0</v>
      </c>
      <c r="N2391" s="3">
        <f>AE2391</f>
        <v>0</v>
      </c>
      <c r="O2391" s="3">
        <f>AF2391</f>
        <v>0</v>
      </c>
      <c r="P2391" s="3">
        <f>AG2391</f>
        <v>0</v>
      </c>
      <c r="Q2391" s="3">
        <f>AH2391</f>
        <v>0</v>
      </c>
      <c r="R2391" t="s">
        <v>5368</v>
      </c>
      <c r="S2391">
        <v>197</v>
      </c>
      <c r="T2391">
        <v>12868</v>
      </c>
      <c r="U2391">
        <v>1</v>
      </c>
      <c r="V2391" t="s">
        <v>5284</v>
      </c>
      <c r="W2391">
        <v>0.1</v>
      </c>
      <c r="X2391">
        <v>15</v>
      </c>
      <c r="Y2391">
        <v>10</v>
      </c>
      <c r="Z2391">
        <v>0</v>
      </c>
      <c r="AA2391">
        <v>0</v>
      </c>
      <c r="AB2391">
        <v>15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 t="s">
        <v>1634</v>
      </c>
      <c r="AJ2391" t="s">
        <v>1562</v>
      </c>
      <c r="AK2391" t="s">
        <v>14</v>
      </c>
      <c r="AL2391">
        <v>2009</v>
      </c>
      <c r="AM2391">
        <v>15</v>
      </c>
      <c r="AN2391" t="s">
        <v>182</v>
      </c>
      <c r="AO2391" t="s">
        <v>5339</v>
      </c>
    </row>
    <row r="2392" spans="1:41" x14ac:dyDescent="0.25">
      <c r="A2392">
        <f>MAX(A$8:A2391)+1</f>
        <v>2384</v>
      </c>
      <c r="B2392" s="2">
        <f>T2392</f>
        <v>12869</v>
      </c>
      <c r="C2392" s="2">
        <f>S2392</f>
        <v>155</v>
      </c>
      <c r="D2392" s="2" t="str">
        <f>AO2392</f>
        <v>OP / CAT1F / INF B / CAT</v>
      </c>
      <c r="E2392" s="2">
        <f>U2392</f>
        <v>8</v>
      </c>
      <c r="F2392" s="2">
        <f>W2392</f>
        <v>0.6</v>
      </c>
      <c r="G2392" s="2">
        <f>X2392</f>
        <v>2</v>
      </c>
      <c r="H2392" s="2">
        <f>Y2392</f>
        <v>10</v>
      </c>
      <c r="I2392" s="3">
        <f>Z2392</f>
        <v>0</v>
      </c>
      <c r="J2392" s="3">
        <f>AA2392</f>
        <v>0</v>
      </c>
      <c r="K2392" s="3">
        <f>AB2392</f>
        <v>96</v>
      </c>
      <c r="L2392" s="3">
        <f>AC2392</f>
        <v>96</v>
      </c>
      <c r="M2392" s="3">
        <f>AD2392</f>
        <v>96</v>
      </c>
      <c r="N2392" s="3">
        <f>AE2392</f>
        <v>96</v>
      </c>
      <c r="O2392" s="3">
        <f>AF2392</f>
        <v>96</v>
      </c>
      <c r="P2392" s="3">
        <f>AG2392</f>
        <v>0</v>
      </c>
      <c r="Q2392" s="3">
        <f>AH2392</f>
        <v>0</v>
      </c>
      <c r="R2392" t="s">
        <v>856</v>
      </c>
      <c r="S2392">
        <v>155</v>
      </c>
      <c r="T2392">
        <v>12869</v>
      </c>
      <c r="U2392">
        <v>8</v>
      </c>
      <c r="V2392" t="s">
        <v>22</v>
      </c>
      <c r="W2392">
        <v>0.6</v>
      </c>
      <c r="X2392">
        <v>2</v>
      </c>
      <c r="Y2392">
        <v>10</v>
      </c>
      <c r="Z2392">
        <v>0</v>
      </c>
      <c r="AA2392">
        <v>0</v>
      </c>
      <c r="AB2392">
        <v>96</v>
      </c>
      <c r="AC2392">
        <v>96</v>
      </c>
      <c r="AD2392">
        <v>96</v>
      </c>
      <c r="AE2392">
        <v>96</v>
      </c>
      <c r="AF2392">
        <v>96</v>
      </c>
      <c r="AG2392">
        <v>0</v>
      </c>
      <c r="AH2392">
        <v>0</v>
      </c>
      <c r="AI2392" t="s">
        <v>855</v>
      </c>
      <c r="AJ2392" t="s">
        <v>844</v>
      </c>
      <c r="AK2392" t="s">
        <v>14</v>
      </c>
      <c r="AL2392">
        <v>2010</v>
      </c>
      <c r="AM2392">
        <v>14</v>
      </c>
      <c r="AN2392" t="s">
        <v>59</v>
      </c>
      <c r="AO2392" t="s">
        <v>103</v>
      </c>
    </row>
    <row r="2393" spans="1:41" x14ac:dyDescent="0.25">
      <c r="A2393">
        <f>MAX(A$8:A2392)+1</f>
        <v>2385</v>
      </c>
      <c r="B2393" s="2">
        <f>T2393</f>
        <v>12869</v>
      </c>
      <c r="C2393" s="2">
        <f>S2393</f>
        <v>121</v>
      </c>
      <c r="D2393" s="2" t="str">
        <f>AO2393</f>
        <v>CAMP / CAT / INF / CAT</v>
      </c>
      <c r="E2393" s="2">
        <f>U2393</f>
        <v>1</v>
      </c>
      <c r="F2393" s="2">
        <f>W2393</f>
        <v>2</v>
      </c>
      <c r="G2393" s="2">
        <f>X2393</f>
        <v>2</v>
      </c>
      <c r="H2393" s="2">
        <f>Y2393</f>
        <v>10</v>
      </c>
      <c r="I2393" s="3">
        <f>Z2393</f>
        <v>0</v>
      </c>
      <c r="J2393" s="3">
        <f>AA2393</f>
        <v>0</v>
      </c>
      <c r="K2393" s="3">
        <f>AB2393</f>
        <v>0</v>
      </c>
      <c r="L2393" s="3">
        <f>AC2393</f>
        <v>0</v>
      </c>
      <c r="M2393" s="3">
        <f>AD2393</f>
        <v>0</v>
      </c>
      <c r="N2393" s="3">
        <f>AE2393</f>
        <v>0</v>
      </c>
      <c r="O2393" s="3">
        <f>AF2393</f>
        <v>40</v>
      </c>
      <c r="P2393" s="3">
        <f>AG2393</f>
        <v>0</v>
      </c>
      <c r="Q2393" s="3">
        <f>AH2393</f>
        <v>0</v>
      </c>
      <c r="R2393" t="s">
        <v>4181</v>
      </c>
      <c r="S2393">
        <v>121</v>
      </c>
      <c r="T2393">
        <v>12869</v>
      </c>
      <c r="U2393">
        <v>1</v>
      </c>
      <c r="V2393" t="s">
        <v>4113</v>
      </c>
      <c r="W2393">
        <v>2</v>
      </c>
      <c r="X2393">
        <v>2</v>
      </c>
      <c r="Y2393">
        <v>10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40</v>
      </c>
      <c r="AG2393">
        <v>0</v>
      </c>
      <c r="AH2393">
        <v>0</v>
      </c>
      <c r="AI2393" t="s">
        <v>855</v>
      </c>
      <c r="AJ2393" t="s">
        <v>844</v>
      </c>
      <c r="AK2393" t="s">
        <v>14</v>
      </c>
      <c r="AL2393">
        <v>2010</v>
      </c>
      <c r="AM2393">
        <v>14</v>
      </c>
      <c r="AN2393" t="s">
        <v>59</v>
      </c>
      <c r="AO2393" t="s">
        <v>110</v>
      </c>
    </row>
    <row r="2394" spans="1:41" x14ac:dyDescent="0.25">
      <c r="A2394">
        <f>MAX(A$8:A2393)+1</f>
        <v>2386</v>
      </c>
      <c r="B2394" s="2">
        <f>T2394</f>
        <v>12869</v>
      </c>
      <c r="C2394" s="2">
        <f>S2394</f>
        <v>157</v>
      </c>
      <c r="D2394" s="2" t="str">
        <f>AO2394</f>
        <v>OP / CAT2F / INF B / CAT</v>
      </c>
      <c r="E2394" s="2">
        <f>U2394</f>
        <v>7</v>
      </c>
      <c r="F2394" s="2">
        <f>W2394</f>
        <v>0.6</v>
      </c>
      <c r="G2394" s="2">
        <f>X2394</f>
        <v>2</v>
      </c>
      <c r="H2394" s="2">
        <f>Y2394</f>
        <v>10</v>
      </c>
      <c r="I2394" s="3">
        <f>Z2394</f>
        <v>0</v>
      </c>
      <c r="J2394" s="3">
        <f>AA2394</f>
        <v>0</v>
      </c>
      <c r="K2394" s="3">
        <f>AB2394</f>
        <v>84</v>
      </c>
      <c r="L2394" s="3">
        <f>AC2394</f>
        <v>84</v>
      </c>
      <c r="M2394" s="3">
        <f>AD2394</f>
        <v>84</v>
      </c>
      <c r="N2394" s="3">
        <f>AE2394</f>
        <v>84</v>
      </c>
      <c r="O2394" s="3">
        <f>AF2394</f>
        <v>84</v>
      </c>
      <c r="P2394" s="3">
        <f>AG2394</f>
        <v>0</v>
      </c>
      <c r="Q2394" s="3">
        <f>AH2394</f>
        <v>0</v>
      </c>
      <c r="R2394" t="s">
        <v>4434</v>
      </c>
      <c r="S2394">
        <v>157</v>
      </c>
      <c r="T2394">
        <v>12869</v>
      </c>
      <c r="U2394">
        <v>7</v>
      </c>
      <c r="V2394" t="s">
        <v>4225</v>
      </c>
      <c r="W2394">
        <v>0.6</v>
      </c>
      <c r="X2394">
        <v>2</v>
      </c>
      <c r="Y2394">
        <v>10</v>
      </c>
      <c r="Z2394">
        <v>0</v>
      </c>
      <c r="AA2394">
        <v>0</v>
      </c>
      <c r="AB2394">
        <v>84</v>
      </c>
      <c r="AC2394">
        <v>84</v>
      </c>
      <c r="AD2394">
        <v>84</v>
      </c>
      <c r="AE2394">
        <v>84</v>
      </c>
      <c r="AF2394">
        <v>84</v>
      </c>
      <c r="AG2394">
        <v>0</v>
      </c>
      <c r="AH2394">
        <v>0</v>
      </c>
      <c r="AI2394" t="s">
        <v>855</v>
      </c>
      <c r="AJ2394" t="s">
        <v>844</v>
      </c>
      <c r="AK2394" t="s">
        <v>14</v>
      </c>
      <c r="AL2394">
        <v>2010</v>
      </c>
      <c r="AM2394">
        <v>14</v>
      </c>
      <c r="AN2394" t="s">
        <v>59</v>
      </c>
      <c r="AO2394" t="s">
        <v>4421</v>
      </c>
    </row>
    <row r="2395" spans="1:41" x14ac:dyDescent="0.25">
      <c r="A2395">
        <f>MAX(A$8:A2394)+1</f>
        <v>2387</v>
      </c>
      <c r="B2395" s="2">
        <f>T2395</f>
        <v>12869</v>
      </c>
      <c r="C2395" s="2">
        <f>S2395</f>
        <v>159</v>
      </c>
      <c r="D2395" s="2" t="str">
        <f>AO2395</f>
        <v>OP / CAT3F / INF B / CAT</v>
      </c>
      <c r="E2395" s="2">
        <f>U2395</f>
        <v>4</v>
      </c>
      <c r="F2395" s="2">
        <f>W2395</f>
        <v>0.6</v>
      </c>
      <c r="G2395" s="2">
        <f>X2395</f>
        <v>2</v>
      </c>
      <c r="H2395" s="2">
        <f>Y2395</f>
        <v>10</v>
      </c>
      <c r="I2395" s="3">
        <f>Z2395</f>
        <v>0</v>
      </c>
      <c r="J2395" s="3">
        <f>AA2395</f>
        <v>0</v>
      </c>
      <c r="K2395" s="3">
        <f>AB2395</f>
        <v>48</v>
      </c>
      <c r="L2395" s="3">
        <f>AC2395</f>
        <v>48</v>
      </c>
      <c r="M2395" s="3">
        <f>AD2395</f>
        <v>48</v>
      </c>
      <c r="N2395" s="3">
        <f>AE2395</f>
        <v>48</v>
      </c>
      <c r="O2395" s="3">
        <f>AF2395</f>
        <v>48</v>
      </c>
      <c r="P2395" s="3">
        <f>AG2395</f>
        <v>0</v>
      </c>
      <c r="Q2395" s="3">
        <f>AH2395</f>
        <v>0</v>
      </c>
      <c r="R2395" t="s">
        <v>2544</v>
      </c>
      <c r="S2395">
        <v>159</v>
      </c>
      <c r="T2395">
        <v>12869</v>
      </c>
      <c r="U2395">
        <v>4</v>
      </c>
      <c r="V2395" t="s">
        <v>4962</v>
      </c>
      <c r="W2395">
        <v>0.6</v>
      </c>
      <c r="X2395">
        <v>2</v>
      </c>
      <c r="Y2395">
        <v>10</v>
      </c>
      <c r="Z2395">
        <v>0</v>
      </c>
      <c r="AA2395">
        <v>0</v>
      </c>
      <c r="AB2395">
        <v>48</v>
      </c>
      <c r="AC2395">
        <v>48</v>
      </c>
      <c r="AD2395">
        <v>48</v>
      </c>
      <c r="AE2395">
        <v>48</v>
      </c>
      <c r="AF2395">
        <v>48</v>
      </c>
      <c r="AG2395">
        <v>0</v>
      </c>
      <c r="AH2395">
        <v>0</v>
      </c>
      <c r="AI2395" t="s">
        <v>855</v>
      </c>
      <c r="AJ2395" t="s">
        <v>844</v>
      </c>
      <c r="AK2395" t="s">
        <v>14</v>
      </c>
      <c r="AL2395">
        <v>2010</v>
      </c>
      <c r="AM2395">
        <v>14</v>
      </c>
      <c r="AN2395" t="s">
        <v>59</v>
      </c>
      <c r="AO2395" t="s">
        <v>60</v>
      </c>
    </row>
    <row r="2396" spans="1:41" x14ac:dyDescent="0.25">
      <c r="A2396">
        <f>MAX(A$8:A2395)+1</f>
        <v>2388</v>
      </c>
      <c r="B2396" s="2">
        <f>T2396</f>
        <v>12918</v>
      </c>
      <c r="C2396" s="2">
        <f>S2396</f>
        <v>153</v>
      </c>
      <c r="D2396" s="2" t="str">
        <f>AO2396</f>
        <v>OP / OLOT / CAD / CAT</v>
      </c>
      <c r="E2396" s="2">
        <f>U2396</f>
        <v>0.5</v>
      </c>
      <c r="F2396" s="2">
        <f>W2396</f>
        <v>0.5</v>
      </c>
      <c r="G2396" s="2">
        <f>X2396</f>
        <v>3.5</v>
      </c>
      <c r="H2396" s="2">
        <f>Y2396</f>
        <v>10</v>
      </c>
      <c r="I2396" s="3">
        <f>Z2396</f>
        <v>0</v>
      </c>
      <c r="J2396" s="3">
        <f>AA2396</f>
        <v>0</v>
      </c>
      <c r="K2396" s="3">
        <f>AB2396</f>
        <v>0</v>
      </c>
      <c r="L2396" s="3">
        <f>AC2396</f>
        <v>0</v>
      </c>
      <c r="M2396" s="3">
        <f>AD2396</f>
        <v>0</v>
      </c>
      <c r="N2396" s="3">
        <f>AE2396</f>
        <v>8.75</v>
      </c>
      <c r="O2396" s="3">
        <f>AF2396</f>
        <v>8.75</v>
      </c>
      <c r="P2396" s="3">
        <f>AG2396</f>
        <v>0</v>
      </c>
      <c r="Q2396" s="3">
        <f>AH2396</f>
        <v>0</v>
      </c>
      <c r="R2396" t="s">
        <v>3419</v>
      </c>
      <c r="S2396">
        <v>153</v>
      </c>
      <c r="T2396">
        <v>12918</v>
      </c>
      <c r="U2396">
        <v>0.5</v>
      </c>
      <c r="V2396" t="s">
        <v>22</v>
      </c>
      <c r="W2396">
        <v>0.5</v>
      </c>
      <c r="X2396">
        <v>3.5</v>
      </c>
      <c r="Y2396">
        <v>10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8.75</v>
      </c>
      <c r="AF2396">
        <v>8.75</v>
      </c>
      <c r="AG2396">
        <v>0</v>
      </c>
      <c r="AH2396">
        <v>0</v>
      </c>
      <c r="AI2396" t="s">
        <v>3420</v>
      </c>
      <c r="AJ2396" t="s">
        <v>1160</v>
      </c>
      <c r="AK2396" t="s">
        <v>14</v>
      </c>
      <c r="AL2396">
        <v>2011</v>
      </c>
      <c r="AM2396">
        <v>13</v>
      </c>
      <c r="AN2396" t="s">
        <v>25</v>
      </c>
      <c r="AO2396" t="s">
        <v>3400</v>
      </c>
    </row>
    <row r="2397" spans="1:41" x14ac:dyDescent="0.25">
      <c r="A2397">
        <f>MAX(A$8:A2396)+1</f>
        <v>2389</v>
      </c>
      <c r="B2397" s="2">
        <f>T2397</f>
        <v>12922</v>
      </c>
      <c r="C2397" s="2">
        <f>S2397</f>
        <v>176</v>
      </c>
      <c r="D2397" s="2" t="str">
        <f>AO2397</f>
        <v>TOP / CAT / CAD / CAT</v>
      </c>
      <c r="E2397" s="2">
        <f>U2397</f>
        <v>10</v>
      </c>
      <c r="F2397" s="2">
        <f>W2397</f>
        <v>1</v>
      </c>
      <c r="G2397" s="2">
        <f>X2397</f>
        <v>3.5</v>
      </c>
      <c r="H2397" s="2">
        <f>Y2397</f>
        <v>10</v>
      </c>
      <c r="I2397" s="3">
        <f>Z2397</f>
        <v>0</v>
      </c>
      <c r="J2397" s="3">
        <f>AA2397</f>
        <v>0</v>
      </c>
      <c r="K2397" s="3">
        <f>AB2397</f>
        <v>0</v>
      </c>
      <c r="L2397" s="3">
        <f>AC2397</f>
        <v>0</v>
      </c>
      <c r="M2397" s="3">
        <f>AD2397</f>
        <v>0</v>
      </c>
      <c r="N2397" s="3">
        <f>AE2397</f>
        <v>350</v>
      </c>
      <c r="O2397" s="3">
        <f>AF2397</f>
        <v>0</v>
      </c>
      <c r="P2397" s="3">
        <f>AG2397</f>
        <v>0</v>
      </c>
      <c r="Q2397" s="3">
        <f>AH2397</f>
        <v>0</v>
      </c>
      <c r="R2397" t="s">
        <v>2612</v>
      </c>
      <c r="S2397">
        <v>176</v>
      </c>
      <c r="T2397">
        <v>12922</v>
      </c>
      <c r="U2397">
        <v>10</v>
      </c>
      <c r="V2397" t="s">
        <v>11</v>
      </c>
      <c r="W2397">
        <v>1</v>
      </c>
      <c r="X2397">
        <v>3.5</v>
      </c>
      <c r="Y2397">
        <v>10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350</v>
      </c>
      <c r="AF2397">
        <v>0</v>
      </c>
      <c r="AG2397">
        <v>0</v>
      </c>
      <c r="AH2397">
        <v>0</v>
      </c>
      <c r="AI2397" t="s">
        <v>1067</v>
      </c>
      <c r="AJ2397" t="s">
        <v>1016</v>
      </c>
      <c r="AK2397" t="s">
        <v>28</v>
      </c>
      <c r="AL2397">
        <v>2009</v>
      </c>
      <c r="AM2397">
        <v>15</v>
      </c>
      <c r="AN2397" t="s">
        <v>182</v>
      </c>
      <c r="AO2397" t="s">
        <v>2607</v>
      </c>
    </row>
    <row r="2398" spans="1:41" x14ac:dyDescent="0.25">
      <c r="A2398">
        <f>MAX(A$8:A2397)+1</f>
        <v>2390</v>
      </c>
      <c r="B2398" s="2">
        <f>T2398</f>
        <v>12922</v>
      </c>
      <c r="C2398" s="2">
        <f>S2398</f>
        <v>66</v>
      </c>
      <c r="D2398" s="2" t="str">
        <f>AO2398</f>
        <v>TOP / CAT / INF / CAT</v>
      </c>
      <c r="E2398" s="2">
        <f>U2398</f>
        <v>20</v>
      </c>
      <c r="F2398" s="2">
        <f>W2398</f>
        <v>2</v>
      </c>
      <c r="G2398" s="2">
        <f>X2398</f>
        <v>2</v>
      </c>
      <c r="H2398" s="2">
        <f>Y2398</f>
        <v>10</v>
      </c>
      <c r="I2398" s="3">
        <f>Z2398</f>
        <v>0</v>
      </c>
      <c r="J2398" s="3">
        <f>AA2398</f>
        <v>0</v>
      </c>
      <c r="K2398" s="3">
        <f>AB2398</f>
        <v>0</v>
      </c>
      <c r="L2398" s="3">
        <f>AC2398</f>
        <v>0</v>
      </c>
      <c r="M2398" s="3">
        <f>AD2398</f>
        <v>0</v>
      </c>
      <c r="N2398" s="3">
        <f>AE2398</f>
        <v>0</v>
      </c>
      <c r="O2398" s="3">
        <f>AF2398</f>
        <v>0</v>
      </c>
      <c r="P2398" s="3">
        <f>AG2398</f>
        <v>0</v>
      </c>
      <c r="Q2398" s="3">
        <f>AH2398</f>
        <v>0</v>
      </c>
      <c r="R2398" t="s">
        <v>2647</v>
      </c>
      <c r="S2398">
        <v>66</v>
      </c>
      <c r="T2398">
        <v>12922</v>
      </c>
      <c r="U2398">
        <v>20</v>
      </c>
      <c r="V2398" t="s">
        <v>11</v>
      </c>
      <c r="W2398">
        <v>2</v>
      </c>
      <c r="X2398">
        <v>2</v>
      </c>
      <c r="Y2398">
        <v>10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 t="s">
        <v>1067</v>
      </c>
      <c r="AJ2398" t="s">
        <v>1016</v>
      </c>
      <c r="AK2398" t="s">
        <v>28</v>
      </c>
      <c r="AL2398">
        <v>2009</v>
      </c>
      <c r="AM2398">
        <v>15</v>
      </c>
      <c r="AN2398" t="s">
        <v>182</v>
      </c>
      <c r="AO2398" t="s">
        <v>320</v>
      </c>
    </row>
    <row r="2399" spans="1:41" x14ac:dyDescent="0.25">
      <c r="A2399">
        <f>MAX(A$8:A2398)+1</f>
        <v>2391</v>
      </c>
      <c r="B2399" s="2">
        <f>T2399</f>
        <v>12922</v>
      </c>
      <c r="C2399" s="2">
        <f>S2399</f>
        <v>133</v>
      </c>
      <c r="D2399" s="2" t="str">
        <f>AO2399</f>
        <v>CAMP / ESP / INF / EST</v>
      </c>
      <c r="E2399" s="2">
        <f>U2399</f>
        <v>8</v>
      </c>
      <c r="F2399" s="2">
        <f>W2399</f>
        <v>4</v>
      </c>
      <c r="G2399" s="2">
        <f>X2399</f>
        <v>2</v>
      </c>
      <c r="H2399" s="2">
        <f>Y2399</f>
        <v>10</v>
      </c>
      <c r="I2399" s="3">
        <f>Z2399</f>
        <v>0</v>
      </c>
      <c r="J2399" s="3">
        <f>AA2399</f>
        <v>0</v>
      </c>
      <c r="K2399" s="3">
        <f>AB2399</f>
        <v>0</v>
      </c>
      <c r="L2399" s="3">
        <f>AC2399</f>
        <v>0</v>
      </c>
      <c r="M2399" s="3">
        <f>AD2399</f>
        <v>0</v>
      </c>
      <c r="N2399" s="3">
        <f>AE2399</f>
        <v>0</v>
      </c>
      <c r="O2399" s="3">
        <f>AF2399</f>
        <v>0</v>
      </c>
      <c r="P2399" s="3">
        <f>AG2399</f>
        <v>0</v>
      </c>
      <c r="Q2399" s="3">
        <f>AH2399</f>
        <v>0</v>
      </c>
      <c r="R2399" t="s">
        <v>1068</v>
      </c>
      <c r="S2399">
        <v>133</v>
      </c>
      <c r="T2399">
        <v>12922</v>
      </c>
      <c r="U2399">
        <v>8</v>
      </c>
      <c r="V2399" t="s">
        <v>11</v>
      </c>
      <c r="W2399">
        <v>4</v>
      </c>
      <c r="X2399">
        <v>2</v>
      </c>
      <c r="Y2399">
        <v>10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 t="s">
        <v>1067</v>
      </c>
      <c r="AJ2399" t="s">
        <v>1016</v>
      </c>
      <c r="AK2399" t="s">
        <v>28</v>
      </c>
      <c r="AL2399">
        <v>2009</v>
      </c>
      <c r="AM2399">
        <v>15</v>
      </c>
      <c r="AN2399" t="s">
        <v>182</v>
      </c>
      <c r="AO2399" t="s">
        <v>184</v>
      </c>
    </row>
    <row r="2400" spans="1:41" x14ac:dyDescent="0.25">
      <c r="A2400">
        <f>MAX(A$8:A2399)+1</f>
        <v>2392</v>
      </c>
      <c r="B2400" s="2">
        <f>T2400</f>
        <v>12922</v>
      </c>
      <c r="C2400" s="2">
        <f>S2400</f>
        <v>3</v>
      </c>
      <c r="D2400" s="2" t="str">
        <f>AO2400</f>
        <v>LLIGUES ESTATALS /  /  / EST</v>
      </c>
      <c r="E2400" s="2">
        <f>U2400</f>
        <v>1470</v>
      </c>
      <c r="F2400" s="2">
        <f>W2400</f>
        <v>1</v>
      </c>
      <c r="G2400" s="2">
        <f>X2400</f>
        <v>1</v>
      </c>
      <c r="H2400" s="2">
        <f>Y2400</f>
        <v>1</v>
      </c>
      <c r="I2400" s="3">
        <f>Z2400</f>
        <v>0</v>
      </c>
      <c r="J2400" s="3">
        <f>AA2400</f>
        <v>0</v>
      </c>
      <c r="K2400" s="3">
        <f>AB2400</f>
        <v>1470</v>
      </c>
      <c r="L2400" s="3">
        <f>AC2400</f>
        <v>0</v>
      </c>
      <c r="M2400" s="3">
        <f>AD2400</f>
        <v>0</v>
      </c>
      <c r="N2400" s="3">
        <f>AE2400</f>
        <v>0</v>
      </c>
      <c r="O2400" s="3">
        <f>AF2400</f>
        <v>0</v>
      </c>
      <c r="P2400" s="3">
        <f>AG2400</f>
        <v>0</v>
      </c>
      <c r="Q2400" s="3">
        <f>AH2400</f>
        <v>0</v>
      </c>
      <c r="R2400" t="s">
        <v>1896</v>
      </c>
      <c r="S2400">
        <v>3</v>
      </c>
      <c r="T2400">
        <v>12922</v>
      </c>
      <c r="U2400">
        <v>1470</v>
      </c>
      <c r="V2400" t="s">
        <v>11</v>
      </c>
      <c r="W2400">
        <v>1</v>
      </c>
      <c r="X2400">
        <v>1</v>
      </c>
      <c r="Y2400">
        <v>1</v>
      </c>
      <c r="Z2400">
        <v>0</v>
      </c>
      <c r="AA2400">
        <v>0</v>
      </c>
      <c r="AB2400">
        <v>1470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 t="s">
        <v>1067</v>
      </c>
      <c r="AJ2400" t="s">
        <v>1016</v>
      </c>
      <c r="AK2400" t="s">
        <v>28</v>
      </c>
      <c r="AL2400">
        <v>2009</v>
      </c>
      <c r="AM2400">
        <v>15</v>
      </c>
      <c r="AN2400" t="s">
        <v>182</v>
      </c>
      <c r="AO2400" t="s">
        <v>1693</v>
      </c>
    </row>
    <row r="2401" spans="1:41" x14ac:dyDescent="0.25">
      <c r="A2401">
        <f>MAX(A$8:A2400)+1</f>
        <v>2393</v>
      </c>
      <c r="B2401" s="2">
        <f>T2401</f>
        <v>12922</v>
      </c>
      <c r="C2401" s="2">
        <f>S2401</f>
        <v>2</v>
      </c>
      <c r="D2401" s="2" t="str">
        <f>AO2401</f>
        <v>RQ / RFETM / ABS / EST</v>
      </c>
      <c r="E2401" s="2">
        <f>U2401</f>
        <v>743.5</v>
      </c>
      <c r="F2401" s="2">
        <f>W2401</f>
        <v>0.1</v>
      </c>
      <c r="G2401" s="2">
        <f>X2401</f>
        <v>1</v>
      </c>
      <c r="H2401" s="2">
        <f>Y2401</f>
        <v>10</v>
      </c>
      <c r="I2401" s="3">
        <f>Z2401</f>
        <v>0</v>
      </c>
      <c r="J2401" s="3">
        <f>AA2401</f>
        <v>0</v>
      </c>
      <c r="K2401" s="3">
        <f>AB2401</f>
        <v>743.50000000000011</v>
      </c>
      <c r="L2401" s="3">
        <f>AC2401</f>
        <v>0</v>
      </c>
      <c r="M2401" s="3">
        <f>AD2401</f>
        <v>0</v>
      </c>
      <c r="N2401" s="3">
        <f>AE2401</f>
        <v>0</v>
      </c>
      <c r="O2401" s="3">
        <f>AF2401</f>
        <v>0</v>
      </c>
      <c r="P2401" s="3">
        <f>AG2401</f>
        <v>0</v>
      </c>
      <c r="Q2401" s="3">
        <f>AH2401</f>
        <v>0</v>
      </c>
      <c r="R2401" t="s">
        <v>1069</v>
      </c>
      <c r="S2401">
        <v>2</v>
      </c>
      <c r="T2401">
        <v>12922</v>
      </c>
      <c r="U2401">
        <v>743.5</v>
      </c>
      <c r="V2401" t="s">
        <v>11</v>
      </c>
      <c r="W2401">
        <v>0.1</v>
      </c>
      <c r="X2401">
        <v>1</v>
      </c>
      <c r="Y2401">
        <v>10</v>
      </c>
      <c r="Z2401">
        <v>0</v>
      </c>
      <c r="AA2401">
        <v>0</v>
      </c>
      <c r="AB2401">
        <v>743.50000000000011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 t="s">
        <v>1067</v>
      </c>
      <c r="AJ2401" t="s">
        <v>1016</v>
      </c>
      <c r="AK2401" t="s">
        <v>28</v>
      </c>
      <c r="AL2401">
        <v>2009</v>
      </c>
      <c r="AM2401">
        <v>15</v>
      </c>
      <c r="AN2401" t="s">
        <v>182</v>
      </c>
      <c r="AO2401" t="s">
        <v>16</v>
      </c>
    </row>
    <row r="2402" spans="1:41" x14ac:dyDescent="0.25">
      <c r="A2402">
        <f>MAX(A$8:A2401)+1</f>
        <v>2394</v>
      </c>
      <c r="B2402" s="2">
        <f>T2402</f>
        <v>12922</v>
      </c>
      <c r="C2402" s="2">
        <f>S2402</f>
        <v>5</v>
      </c>
      <c r="D2402" s="2" t="str">
        <f>AO2402</f>
        <v>OP / VIC / ABS / EST</v>
      </c>
      <c r="E2402" s="2">
        <f>U2402</f>
        <v>4</v>
      </c>
      <c r="F2402" s="2">
        <f>W2402</f>
        <v>1</v>
      </c>
      <c r="G2402" s="2">
        <f>X2402</f>
        <v>15</v>
      </c>
      <c r="H2402" s="2">
        <f>Y2402</f>
        <v>10</v>
      </c>
      <c r="I2402" s="3">
        <f>Z2402</f>
        <v>0</v>
      </c>
      <c r="J2402" s="3">
        <f>AA2402</f>
        <v>0</v>
      </c>
      <c r="K2402" s="3">
        <f>AB2402</f>
        <v>600</v>
      </c>
      <c r="L2402" s="3">
        <f>AC2402</f>
        <v>600</v>
      </c>
      <c r="M2402" s="3">
        <f>AD2402</f>
        <v>600</v>
      </c>
      <c r="N2402" s="3">
        <f>AE2402</f>
        <v>600</v>
      </c>
      <c r="O2402" s="3">
        <f>AF2402</f>
        <v>0</v>
      </c>
      <c r="P2402" s="3">
        <f>AG2402</f>
        <v>0</v>
      </c>
      <c r="Q2402" s="3">
        <f>AH2402</f>
        <v>0</v>
      </c>
      <c r="R2402" t="s">
        <v>1070</v>
      </c>
      <c r="S2402">
        <v>5</v>
      </c>
      <c r="T2402">
        <v>12922</v>
      </c>
      <c r="U2402">
        <v>4</v>
      </c>
      <c r="V2402" t="s">
        <v>22</v>
      </c>
      <c r="W2402">
        <v>1</v>
      </c>
      <c r="X2402">
        <v>15</v>
      </c>
      <c r="Y2402">
        <v>10</v>
      </c>
      <c r="Z2402">
        <v>0</v>
      </c>
      <c r="AA2402">
        <v>0</v>
      </c>
      <c r="AB2402">
        <v>600</v>
      </c>
      <c r="AC2402">
        <v>600</v>
      </c>
      <c r="AD2402">
        <v>600</v>
      </c>
      <c r="AE2402">
        <v>600</v>
      </c>
      <c r="AF2402">
        <v>0</v>
      </c>
      <c r="AG2402">
        <v>0</v>
      </c>
      <c r="AH2402">
        <v>0</v>
      </c>
      <c r="AI2402" t="s">
        <v>1067</v>
      </c>
      <c r="AJ2402" t="s">
        <v>1016</v>
      </c>
      <c r="AK2402" t="s">
        <v>28</v>
      </c>
      <c r="AL2402">
        <v>2009</v>
      </c>
      <c r="AM2402">
        <v>15</v>
      </c>
      <c r="AN2402" t="s">
        <v>182</v>
      </c>
      <c r="AO2402" t="s">
        <v>84</v>
      </c>
    </row>
    <row r="2403" spans="1:41" x14ac:dyDescent="0.25">
      <c r="A2403">
        <f>MAX(A$8:A2402)+1</f>
        <v>2395</v>
      </c>
      <c r="B2403" s="2">
        <f>T2403</f>
        <v>12922</v>
      </c>
      <c r="C2403" s="2">
        <f>S2403</f>
        <v>153</v>
      </c>
      <c r="D2403" s="2" t="str">
        <f>AO2403</f>
        <v>OP / OLOT / CAD / CAT</v>
      </c>
      <c r="E2403" s="2">
        <f>U2403</f>
        <v>4</v>
      </c>
      <c r="F2403" s="2">
        <f>W2403</f>
        <v>0.5</v>
      </c>
      <c r="G2403" s="2">
        <f>X2403</f>
        <v>3.5</v>
      </c>
      <c r="H2403" s="2">
        <f>Y2403</f>
        <v>10</v>
      </c>
      <c r="I2403" s="3">
        <f>Z2403</f>
        <v>0</v>
      </c>
      <c r="J2403" s="3">
        <f>AA2403</f>
        <v>0</v>
      </c>
      <c r="K2403" s="3">
        <f>AB2403</f>
        <v>0</v>
      </c>
      <c r="L2403" s="3">
        <f>AC2403</f>
        <v>0</v>
      </c>
      <c r="M2403" s="3">
        <f>AD2403</f>
        <v>0</v>
      </c>
      <c r="N2403" s="3">
        <f>AE2403</f>
        <v>70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3402</v>
      </c>
      <c r="S2403">
        <v>153</v>
      </c>
      <c r="T2403">
        <v>12922</v>
      </c>
      <c r="U2403">
        <v>4</v>
      </c>
      <c r="V2403" t="s">
        <v>22</v>
      </c>
      <c r="W2403">
        <v>0.5</v>
      </c>
      <c r="X2403">
        <v>3.5</v>
      </c>
      <c r="Y2403">
        <v>10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70</v>
      </c>
      <c r="AF2403">
        <v>0</v>
      </c>
      <c r="AG2403">
        <v>0</v>
      </c>
      <c r="AH2403">
        <v>0</v>
      </c>
      <c r="AI2403" t="s">
        <v>1067</v>
      </c>
      <c r="AJ2403" t="s">
        <v>1016</v>
      </c>
      <c r="AK2403" t="s">
        <v>28</v>
      </c>
      <c r="AL2403">
        <v>2009</v>
      </c>
      <c r="AM2403">
        <v>15</v>
      </c>
      <c r="AN2403" t="s">
        <v>182</v>
      </c>
      <c r="AO2403" t="s">
        <v>3400</v>
      </c>
    </row>
    <row r="2404" spans="1:41" x14ac:dyDescent="0.25">
      <c r="A2404">
        <f>MAX(A$8:A2403)+1</f>
        <v>2396</v>
      </c>
      <c r="B2404" s="2">
        <f>T2404</f>
        <v>12922</v>
      </c>
      <c r="C2404" s="2">
        <f>S2404</f>
        <v>17</v>
      </c>
      <c r="D2404" s="2" t="str">
        <f>AO2404</f>
        <v>OP / CAT1F / JUV A / CAT</v>
      </c>
      <c r="E2404" s="2">
        <f>U2404</f>
        <v>4</v>
      </c>
      <c r="F2404" s="2">
        <f>W2404</f>
        <v>1</v>
      </c>
      <c r="G2404" s="2">
        <f>X2404</f>
        <v>6</v>
      </c>
      <c r="H2404" s="2">
        <f>Y2404</f>
        <v>10</v>
      </c>
      <c r="I2404" s="3">
        <f>Z2404</f>
        <v>0</v>
      </c>
      <c r="J2404" s="3">
        <f>AA2404</f>
        <v>0</v>
      </c>
      <c r="K2404" s="3">
        <f>AB2404</f>
        <v>240</v>
      </c>
      <c r="L2404" s="3">
        <f>AC2404</f>
        <v>240</v>
      </c>
      <c r="M2404" s="3">
        <f>AD2404</f>
        <v>240</v>
      </c>
      <c r="N2404" s="3">
        <f>AE2404</f>
        <v>240</v>
      </c>
      <c r="O2404" s="3">
        <f>AF2404</f>
        <v>0</v>
      </c>
      <c r="P2404" s="3">
        <f>AG2404</f>
        <v>0</v>
      </c>
      <c r="Q2404" s="3">
        <f>AH2404</f>
        <v>0</v>
      </c>
      <c r="R2404" t="s">
        <v>3741</v>
      </c>
      <c r="S2404">
        <v>17</v>
      </c>
      <c r="T2404">
        <v>12922</v>
      </c>
      <c r="U2404">
        <v>4</v>
      </c>
      <c r="V2404" t="s">
        <v>22</v>
      </c>
      <c r="W2404">
        <v>1</v>
      </c>
      <c r="X2404">
        <v>6</v>
      </c>
      <c r="Y2404">
        <v>10</v>
      </c>
      <c r="Z2404">
        <v>0</v>
      </c>
      <c r="AA2404">
        <v>0</v>
      </c>
      <c r="AB2404">
        <v>240</v>
      </c>
      <c r="AC2404">
        <v>240</v>
      </c>
      <c r="AD2404">
        <v>240</v>
      </c>
      <c r="AE2404">
        <v>240</v>
      </c>
      <c r="AF2404">
        <v>0</v>
      </c>
      <c r="AG2404">
        <v>0</v>
      </c>
      <c r="AH2404">
        <v>0</v>
      </c>
      <c r="AI2404" t="s">
        <v>1067</v>
      </c>
      <c r="AJ2404" t="s">
        <v>1016</v>
      </c>
      <c r="AK2404" t="s">
        <v>28</v>
      </c>
      <c r="AL2404">
        <v>2009</v>
      </c>
      <c r="AM2404">
        <v>15</v>
      </c>
      <c r="AN2404" t="s">
        <v>182</v>
      </c>
      <c r="AO2404" t="s">
        <v>233</v>
      </c>
    </row>
    <row r="2405" spans="1:41" x14ac:dyDescent="0.25">
      <c r="A2405">
        <f>MAX(A$8:A2404)+1</f>
        <v>2397</v>
      </c>
      <c r="B2405" s="2">
        <f>T2405</f>
        <v>12922</v>
      </c>
      <c r="C2405" s="2">
        <f>S2405</f>
        <v>178</v>
      </c>
      <c r="D2405" s="2" t="str">
        <f>AO2405</f>
        <v>TOR / ZON / CAD / EST</v>
      </c>
      <c r="E2405" s="2">
        <f>U2405</f>
        <v>9.5</v>
      </c>
      <c r="F2405" s="2">
        <f>W2405</f>
        <v>2</v>
      </c>
      <c r="G2405" s="2">
        <f>X2405</f>
        <v>3.5</v>
      </c>
      <c r="H2405" s="2">
        <f>Y2405</f>
        <v>10</v>
      </c>
      <c r="I2405" s="3">
        <f>Z2405</f>
        <v>0</v>
      </c>
      <c r="J2405" s="3">
        <f>AA2405</f>
        <v>0</v>
      </c>
      <c r="K2405" s="3">
        <f>AB2405</f>
        <v>0</v>
      </c>
      <c r="L2405" s="3">
        <f>AC2405</f>
        <v>665</v>
      </c>
      <c r="M2405" s="3">
        <f>AD2405</f>
        <v>665</v>
      </c>
      <c r="N2405" s="3">
        <f>AE2405</f>
        <v>665</v>
      </c>
      <c r="O2405" s="3">
        <f>AF2405</f>
        <v>0</v>
      </c>
      <c r="P2405" s="3">
        <f>AG2405</f>
        <v>0</v>
      </c>
      <c r="Q2405" s="3">
        <f>AH2405</f>
        <v>0</v>
      </c>
      <c r="R2405" t="s">
        <v>4055</v>
      </c>
      <c r="S2405">
        <v>178</v>
      </c>
      <c r="T2405">
        <v>12922</v>
      </c>
      <c r="U2405">
        <v>9.5</v>
      </c>
      <c r="V2405" t="s">
        <v>3882</v>
      </c>
      <c r="W2405">
        <v>2</v>
      </c>
      <c r="X2405">
        <v>3.5</v>
      </c>
      <c r="Y2405">
        <v>10</v>
      </c>
      <c r="Z2405">
        <v>0</v>
      </c>
      <c r="AA2405">
        <v>0</v>
      </c>
      <c r="AB2405">
        <v>0</v>
      </c>
      <c r="AC2405">
        <v>665</v>
      </c>
      <c r="AD2405">
        <v>665</v>
      </c>
      <c r="AE2405">
        <v>665</v>
      </c>
      <c r="AF2405">
        <v>0</v>
      </c>
      <c r="AG2405">
        <v>0</v>
      </c>
      <c r="AH2405">
        <v>0</v>
      </c>
      <c r="AI2405" t="s">
        <v>1067</v>
      </c>
      <c r="AJ2405" t="s">
        <v>1016</v>
      </c>
      <c r="AK2405" t="s">
        <v>28</v>
      </c>
      <c r="AL2405">
        <v>2009</v>
      </c>
      <c r="AM2405">
        <v>15</v>
      </c>
      <c r="AN2405" t="s">
        <v>182</v>
      </c>
      <c r="AO2405" t="s">
        <v>2141</v>
      </c>
    </row>
    <row r="2406" spans="1:41" x14ac:dyDescent="0.25">
      <c r="A2406">
        <f>MAX(A$8:A2405)+1</f>
        <v>2398</v>
      </c>
      <c r="B2406" s="2">
        <f>T2406</f>
        <v>12922</v>
      </c>
      <c r="C2406" s="2">
        <f>S2406</f>
        <v>181</v>
      </c>
      <c r="D2406" s="2" t="str">
        <f>AO2406</f>
        <v>CAMP / CAT / CAD / CAT</v>
      </c>
      <c r="E2406" s="2">
        <f>U2406</f>
        <v>8</v>
      </c>
      <c r="F2406" s="2">
        <f>W2406</f>
        <v>2</v>
      </c>
      <c r="G2406" s="2">
        <f>X2406</f>
        <v>3.5</v>
      </c>
      <c r="H2406" s="2">
        <f>Y2406</f>
        <v>10</v>
      </c>
      <c r="I2406" s="3">
        <f>Z2406</f>
        <v>0</v>
      </c>
      <c r="J2406" s="3">
        <f>AA2406</f>
        <v>0</v>
      </c>
      <c r="K2406" s="3">
        <f>AB2406</f>
        <v>0</v>
      </c>
      <c r="L2406" s="3">
        <f>AC2406</f>
        <v>0</v>
      </c>
      <c r="M2406" s="3">
        <f>AD2406</f>
        <v>0</v>
      </c>
      <c r="N2406" s="3">
        <f>AE2406</f>
        <v>560</v>
      </c>
      <c r="O2406" s="3">
        <f>AF2406</f>
        <v>0</v>
      </c>
      <c r="P2406" s="3">
        <f>AG2406</f>
        <v>0</v>
      </c>
      <c r="Q2406" s="3">
        <f>AH2406</f>
        <v>0</v>
      </c>
      <c r="R2406" t="s">
        <v>2281</v>
      </c>
      <c r="S2406">
        <v>181</v>
      </c>
      <c r="T2406">
        <v>12922</v>
      </c>
      <c r="U2406">
        <v>8</v>
      </c>
      <c r="V2406" t="s">
        <v>4113</v>
      </c>
      <c r="W2406">
        <v>2</v>
      </c>
      <c r="X2406">
        <v>3.5</v>
      </c>
      <c r="Y2406">
        <v>10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560</v>
      </c>
      <c r="AF2406">
        <v>0</v>
      </c>
      <c r="AG2406">
        <v>0</v>
      </c>
      <c r="AH2406">
        <v>0</v>
      </c>
      <c r="AI2406" t="s">
        <v>1067</v>
      </c>
      <c r="AJ2406" t="s">
        <v>1016</v>
      </c>
      <c r="AK2406" t="s">
        <v>28</v>
      </c>
      <c r="AL2406">
        <v>2009</v>
      </c>
      <c r="AM2406">
        <v>15</v>
      </c>
      <c r="AN2406" t="s">
        <v>182</v>
      </c>
      <c r="AO2406" t="s">
        <v>2255</v>
      </c>
    </row>
    <row r="2407" spans="1:41" x14ac:dyDescent="0.25">
      <c r="A2407">
        <f>MAX(A$8:A2406)+1</f>
        <v>2399</v>
      </c>
      <c r="B2407" s="2">
        <f>T2407</f>
        <v>12922</v>
      </c>
      <c r="C2407" s="2">
        <f>S2407</f>
        <v>120</v>
      </c>
      <c r="D2407" s="2" t="str">
        <f>AO2407</f>
        <v>CAMP / CAT / JUV / CAT</v>
      </c>
      <c r="E2407" s="2">
        <f>U2407</f>
        <v>4</v>
      </c>
      <c r="F2407" s="2">
        <f>W2407</f>
        <v>2</v>
      </c>
      <c r="G2407" s="2">
        <f>X2407</f>
        <v>6</v>
      </c>
      <c r="H2407" s="2">
        <f>Y2407</f>
        <v>10</v>
      </c>
      <c r="I2407" s="3">
        <f>Z2407</f>
        <v>0</v>
      </c>
      <c r="J2407" s="3">
        <f>AA2407</f>
        <v>0</v>
      </c>
      <c r="K2407" s="3">
        <f>AB2407</f>
        <v>0</v>
      </c>
      <c r="L2407" s="3">
        <f>AC2407</f>
        <v>0</v>
      </c>
      <c r="M2407" s="3">
        <f>AD2407</f>
        <v>480</v>
      </c>
      <c r="N2407" s="3">
        <f>AE2407</f>
        <v>480</v>
      </c>
      <c r="O2407" s="3">
        <f>AF2407</f>
        <v>0</v>
      </c>
      <c r="P2407" s="3">
        <f>AG2407</f>
        <v>0</v>
      </c>
      <c r="Q2407" s="3">
        <f>AH2407</f>
        <v>0</v>
      </c>
      <c r="R2407" t="s">
        <v>4196</v>
      </c>
      <c r="S2407">
        <v>120</v>
      </c>
      <c r="T2407">
        <v>12922</v>
      </c>
      <c r="U2407">
        <v>4</v>
      </c>
      <c r="V2407" t="s">
        <v>4113</v>
      </c>
      <c r="W2407">
        <v>2</v>
      </c>
      <c r="X2407">
        <v>6</v>
      </c>
      <c r="Y2407">
        <v>10</v>
      </c>
      <c r="Z2407">
        <v>0</v>
      </c>
      <c r="AA2407">
        <v>0</v>
      </c>
      <c r="AB2407">
        <v>0</v>
      </c>
      <c r="AC2407">
        <v>0</v>
      </c>
      <c r="AD2407">
        <v>480</v>
      </c>
      <c r="AE2407">
        <v>480</v>
      </c>
      <c r="AF2407">
        <v>0</v>
      </c>
      <c r="AG2407">
        <v>0</v>
      </c>
      <c r="AH2407">
        <v>0</v>
      </c>
      <c r="AI2407" t="s">
        <v>1067</v>
      </c>
      <c r="AJ2407" t="s">
        <v>1016</v>
      </c>
      <c r="AK2407" t="s">
        <v>28</v>
      </c>
      <c r="AL2407">
        <v>2009</v>
      </c>
      <c r="AM2407">
        <v>15</v>
      </c>
      <c r="AN2407" t="s">
        <v>182</v>
      </c>
      <c r="AO2407" t="s">
        <v>31</v>
      </c>
    </row>
    <row r="2408" spans="1:41" x14ac:dyDescent="0.25">
      <c r="A2408">
        <f>MAX(A$8:A2407)+1</f>
        <v>2400</v>
      </c>
      <c r="B2408" s="2">
        <f>T2408</f>
        <v>12922</v>
      </c>
      <c r="C2408" s="2">
        <f>S2408</f>
        <v>31</v>
      </c>
      <c r="D2408" s="2" t="str">
        <f>AO2408</f>
        <v>OP / CAT2F / JUV A / CAT</v>
      </c>
      <c r="E2408" s="2">
        <f>U2408</f>
        <v>10</v>
      </c>
      <c r="F2408" s="2">
        <f>W2408</f>
        <v>1</v>
      </c>
      <c r="G2408" s="2">
        <f>X2408</f>
        <v>6</v>
      </c>
      <c r="H2408" s="2">
        <f>Y2408</f>
        <v>10</v>
      </c>
      <c r="I2408" s="3">
        <f>Z2408</f>
        <v>0</v>
      </c>
      <c r="J2408" s="3">
        <f>AA2408</f>
        <v>0</v>
      </c>
      <c r="K2408" s="3">
        <f>AB2408</f>
        <v>600</v>
      </c>
      <c r="L2408" s="3">
        <f>AC2408</f>
        <v>600</v>
      </c>
      <c r="M2408" s="3">
        <f>AD2408</f>
        <v>600</v>
      </c>
      <c r="N2408" s="3">
        <f>AE2408</f>
        <v>600</v>
      </c>
      <c r="O2408" s="3">
        <f>AF2408</f>
        <v>0</v>
      </c>
      <c r="P2408" s="3">
        <f>AG2408</f>
        <v>0</v>
      </c>
      <c r="Q2408" s="3">
        <f>AH2408</f>
        <v>0</v>
      </c>
      <c r="R2408" t="s">
        <v>4468</v>
      </c>
      <c r="S2408">
        <v>31</v>
      </c>
      <c r="T2408">
        <v>12922</v>
      </c>
      <c r="U2408">
        <v>10</v>
      </c>
      <c r="V2408" t="s">
        <v>4225</v>
      </c>
      <c r="W2408">
        <v>1</v>
      </c>
      <c r="X2408">
        <v>6</v>
      </c>
      <c r="Y2408">
        <v>10</v>
      </c>
      <c r="Z2408">
        <v>0</v>
      </c>
      <c r="AA2408">
        <v>0</v>
      </c>
      <c r="AB2408">
        <v>600</v>
      </c>
      <c r="AC2408">
        <v>600</v>
      </c>
      <c r="AD2408">
        <v>600</v>
      </c>
      <c r="AE2408">
        <v>600</v>
      </c>
      <c r="AF2408">
        <v>0</v>
      </c>
      <c r="AG2408">
        <v>0</v>
      </c>
      <c r="AH2408">
        <v>0</v>
      </c>
      <c r="AI2408" t="s">
        <v>1067</v>
      </c>
      <c r="AJ2408" t="s">
        <v>1016</v>
      </c>
      <c r="AK2408" t="s">
        <v>28</v>
      </c>
      <c r="AL2408">
        <v>2009</v>
      </c>
      <c r="AM2408">
        <v>15</v>
      </c>
      <c r="AN2408" t="s">
        <v>182</v>
      </c>
      <c r="AO2408" t="s">
        <v>34</v>
      </c>
    </row>
    <row r="2409" spans="1:41" x14ac:dyDescent="0.25">
      <c r="A2409">
        <f>MAX(A$8:A2408)+1</f>
        <v>2401</v>
      </c>
      <c r="B2409" s="2">
        <f>T2409</f>
        <v>12922</v>
      </c>
      <c r="C2409" s="2">
        <f>S2409</f>
        <v>171</v>
      </c>
      <c r="D2409" s="2" t="str">
        <f>AO2409</f>
        <v>OPC / BON2F / CAD / CAT</v>
      </c>
      <c r="E2409" s="2">
        <f>U2409</f>
        <v>5</v>
      </c>
      <c r="F2409" s="2">
        <f>W2409</f>
        <v>1</v>
      </c>
      <c r="G2409" s="2">
        <f>X2409</f>
        <v>3.5</v>
      </c>
      <c r="H2409" s="2">
        <f>Y2409</f>
        <v>10</v>
      </c>
      <c r="I2409" s="3">
        <f>Z2409</f>
        <v>0</v>
      </c>
      <c r="J2409" s="3">
        <f>AA2409</f>
        <v>0</v>
      </c>
      <c r="K2409" s="3">
        <f>AB2409</f>
        <v>0</v>
      </c>
      <c r="L2409" s="3">
        <f>AC2409</f>
        <v>0</v>
      </c>
      <c r="M2409" s="3">
        <f>AD2409</f>
        <v>0</v>
      </c>
      <c r="N2409" s="3">
        <f>AE2409</f>
        <v>175</v>
      </c>
      <c r="O2409" s="3">
        <f>AF2409</f>
        <v>0</v>
      </c>
      <c r="P2409" s="3">
        <f>AG2409</f>
        <v>0</v>
      </c>
      <c r="Q2409" s="3">
        <f>AH2409</f>
        <v>0</v>
      </c>
      <c r="R2409" t="s">
        <v>4572</v>
      </c>
      <c r="S2409">
        <v>171</v>
      </c>
      <c r="T2409">
        <v>12922</v>
      </c>
      <c r="U2409">
        <v>5</v>
      </c>
      <c r="V2409" t="s">
        <v>4225</v>
      </c>
      <c r="W2409">
        <v>1</v>
      </c>
      <c r="X2409">
        <v>3.5</v>
      </c>
      <c r="Y2409">
        <v>10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175</v>
      </c>
      <c r="AF2409">
        <v>0</v>
      </c>
      <c r="AG2409">
        <v>0</v>
      </c>
      <c r="AH2409">
        <v>0</v>
      </c>
      <c r="AI2409" t="s">
        <v>1067</v>
      </c>
      <c r="AJ2409" t="s">
        <v>1016</v>
      </c>
      <c r="AK2409" t="s">
        <v>28</v>
      </c>
      <c r="AL2409">
        <v>2009</v>
      </c>
      <c r="AM2409">
        <v>15</v>
      </c>
      <c r="AN2409" t="s">
        <v>182</v>
      </c>
      <c r="AO2409" t="s">
        <v>2090</v>
      </c>
    </row>
    <row r="2410" spans="1:41" x14ac:dyDescent="0.25">
      <c r="A2410">
        <f>MAX(A$8:A2409)+1</f>
        <v>2402</v>
      </c>
      <c r="B2410" s="2">
        <f>T2410</f>
        <v>12922</v>
      </c>
      <c r="C2410" s="2">
        <f>S2410</f>
        <v>179</v>
      </c>
      <c r="D2410" s="2" t="str">
        <f>AO2410</f>
        <v>TOR / EST / CAD / EST</v>
      </c>
      <c r="E2410" s="2">
        <f>U2410</f>
        <v>8</v>
      </c>
      <c r="F2410" s="2">
        <f>W2410</f>
        <v>4</v>
      </c>
      <c r="G2410" s="2">
        <f>X2410</f>
        <v>3.5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0</v>
      </c>
      <c r="L2410" s="3">
        <f>AC2410</f>
        <v>1120</v>
      </c>
      <c r="M2410" s="3">
        <f>AD2410</f>
        <v>1120</v>
      </c>
      <c r="N2410" s="3">
        <f>AE2410</f>
        <v>1120</v>
      </c>
      <c r="O2410" s="3">
        <f>AF2410</f>
        <v>0</v>
      </c>
      <c r="P2410" s="3">
        <f>AG2410</f>
        <v>0</v>
      </c>
      <c r="Q2410" s="3">
        <f>AH2410</f>
        <v>0</v>
      </c>
      <c r="R2410" t="s">
        <v>4804</v>
      </c>
      <c r="S2410">
        <v>179</v>
      </c>
      <c r="T2410">
        <v>12922</v>
      </c>
      <c r="U2410">
        <v>8</v>
      </c>
      <c r="V2410" t="s">
        <v>2462</v>
      </c>
      <c r="W2410">
        <v>4</v>
      </c>
      <c r="X2410">
        <v>3.5</v>
      </c>
      <c r="Y2410">
        <v>10</v>
      </c>
      <c r="Z2410">
        <v>0</v>
      </c>
      <c r="AA2410">
        <v>0</v>
      </c>
      <c r="AB2410">
        <v>0</v>
      </c>
      <c r="AC2410">
        <v>1120</v>
      </c>
      <c r="AD2410">
        <v>1120</v>
      </c>
      <c r="AE2410">
        <v>1120</v>
      </c>
      <c r="AF2410">
        <v>0</v>
      </c>
      <c r="AG2410">
        <v>0</v>
      </c>
      <c r="AH2410">
        <v>0</v>
      </c>
      <c r="AI2410" t="s">
        <v>1067</v>
      </c>
      <c r="AJ2410" t="s">
        <v>1016</v>
      </c>
      <c r="AK2410" t="s">
        <v>28</v>
      </c>
      <c r="AL2410">
        <v>2009</v>
      </c>
      <c r="AM2410">
        <v>15</v>
      </c>
      <c r="AN2410" t="s">
        <v>182</v>
      </c>
      <c r="AO2410" t="s">
        <v>2191</v>
      </c>
    </row>
    <row r="2411" spans="1:41" x14ac:dyDescent="0.25">
      <c r="A2411">
        <f>MAX(A$8:A2410)+1</f>
        <v>2403</v>
      </c>
      <c r="B2411" s="2">
        <f>T2411</f>
        <v>12922</v>
      </c>
      <c r="C2411" s="2">
        <f>S2411</f>
        <v>177</v>
      </c>
      <c r="D2411" s="2" t="str">
        <f>AO2411</f>
        <v>TOP / EST / CAD / EST</v>
      </c>
      <c r="E2411" s="2">
        <f>U2411</f>
        <v>20</v>
      </c>
      <c r="F2411" s="2">
        <f>W2411</f>
        <v>4</v>
      </c>
      <c r="G2411" s="2">
        <f>X2411</f>
        <v>3.5</v>
      </c>
      <c r="H2411" s="2">
        <f>Y2411</f>
        <v>10</v>
      </c>
      <c r="I2411" s="3">
        <f>Z2411</f>
        <v>0</v>
      </c>
      <c r="J2411" s="3">
        <f>AA2411</f>
        <v>0</v>
      </c>
      <c r="K2411" s="3">
        <f>AB2411</f>
        <v>0</v>
      </c>
      <c r="L2411" s="3">
        <f>AC2411</f>
        <v>2800</v>
      </c>
      <c r="M2411" s="3">
        <f>AD2411</f>
        <v>2800</v>
      </c>
      <c r="N2411" s="3">
        <f>AE2411</f>
        <v>2800</v>
      </c>
      <c r="O2411" s="3">
        <f>AF2411</f>
        <v>0</v>
      </c>
      <c r="P2411" s="3">
        <f>AG2411</f>
        <v>0</v>
      </c>
      <c r="Q2411" s="3">
        <f>AH2411</f>
        <v>0</v>
      </c>
      <c r="R2411" t="s">
        <v>4868</v>
      </c>
      <c r="S2411">
        <v>177</v>
      </c>
      <c r="T2411">
        <v>12922</v>
      </c>
      <c r="U2411">
        <v>20</v>
      </c>
      <c r="V2411" t="s">
        <v>4855</v>
      </c>
      <c r="W2411">
        <v>4</v>
      </c>
      <c r="X2411">
        <v>3.5</v>
      </c>
      <c r="Y2411">
        <v>10</v>
      </c>
      <c r="Z2411">
        <v>0</v>
      </c>
      <c r="AA2411">
        <v>0</v>
      </c>
      <c r="AB2411">
        <v>0</v>
      </c>
      <c r="AC2411">
        <v>2800</v>
      </c>
      <c r="AD2411">
        <v>2800</v>
      </c>
      <c r="AE2411">
        <v>2800</v>
      </c>
      <c r="AF2411">
        <v>0</v>
      </c>
      <c r="AG2411">
        <v>0</v>
      </c>
      <c r="AH2411">
        <v>0</v>
      </c>
      <c r="AI2411" t="s">
        <v>1067</v>
      </c>
      <c r="AJ2411" t="s">
        <v>1016</v>
      </c>
      <c r="AK2411" t="s">
        <v>28</v>
      </c>
      <c r="AL2411">
        <v>2009</v>
      </c>
      <c r="AM2411">
        <v>15</v>
      </c>
      <c r="AN2411" t="s">
        <v>182</v>
      </c>
      <c r="AO2411" t="s">
        <v>2586</v>
      </c>
    </row>
    <row r="2412" spans="1:41" x14ac:dyDescent="0.25">
      <c r="A2412">
        <f>MAX(A$8:A2411)+1</f>
        <v>2404</v>
      </c>
      <c r="B2412" s="2">
        <f>T2412</f>
        <v>12922</v>
      </c>
      <c r="C2412" s="2">
        <f>S2412</f>
        <v>64</v>
      </c>
      <c r="D2412" s="2" t="str">
        <f>AO2412</f>
        <v>TOP / CAT / ABS / CAT</v>
      </c>
      <c r="E2412" s="2">
        <f>U2412</f>
        <v>8</v>
      </c>
      <c r="F2412" s="2">
        <f>W2412</f>
        <v>2</v>
      </c>
      <c r="G2412" s="2">
        <f>X2412</f>
        <v>15</v>
      </c>
      <c r="H2412" s="2">
        <f>Y2412</f>
        <v>10</v>
      </c>
      <c r="I2412" s="3">
        <f>Z2412</f>
        <v>0</v>
      </c>
      <c r="J2412" s="3">
        <f>AA2412</f>
        <v>0</v>
      </c>
      <c r="K2412" s="3">
        <f>AB2412</f>
        <v>2400</v>
      </c>
      <c r="L2412" s="3">
        <f>AC2412</f>
        <v>0</v>
      </c>
      <c r="M2412" s="3">
        <f>AD2412</f>
        <v>0</v>
      </c>
      <c r="N2412" s="3">
        <f>AE2412</f>
        <v>0</v>
      </c>
      <c r="O2412" s="3">
        <f>AF2412</f>
        <v>0</v>
      </c>
      <c r="P2412" s="3">
        <f>AG2412</f>
        <v>0</v>
      </c>
      <c r="Q2412" s="3">
        <f>AH2412</f>
        <v>0</v>
      </c>
      <c r="R2412" t="s">
        <v>4876</v>
      </c>
      <c r="S2412">
        <v>64</v>
      </c>
      <c r="T2412">
        <v>12922</v>
      </c>
      <c r="U2412">
        <v>8</v>
      </c>
      <c r="V2412" t="s">
        <v>4874</v>
      </c>
      <c r="W2412">
        <v>2</v>
      </c>
      <c r="X2412">
        <v>15</v>
      </c>
      <c r="Y2412">
        <v>10</v>
      </c>
      <c r="Z2412">
        <v>0</v>
      </c>
      <c r="AA2412">
        <v>0</v>
      </c>
      <c r="AB2412">
        <v>2400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 t="s">
        <v>1067</v>
      </c>
      <c r="AJ2412" t="s">
        <v>1016</v>
      </c>
      <c r="AK2412" t="s">
        <v>28</v>
      </c>
      <c r="AL2412">
        <v>2009</v>
      </c>
      <c r="AM2412">
        <v>15</v>
      </c>
      <c r="AN2412" t="s">
        <v>182</v>
      </c>
      <c r="AO2412" t="s">
        <v>169</v>
      </c>
    </row>
    <row r="2413" spans="1:41" x14ac:dyDescent="0.25">
      <c r="A2413">
        <f>MAX(A$8:A2412)+1</f>
        <v>2405</v>
      </c>
      <c r="B2413" s="2">
        <f>T2413</f>
        <v>12922</v>
      </c>
      <c r="C2413" s="2">
        <f>S2413</f>
        <v>50</v>
      </c>
      <c r="D2413" s="2" t="str">
        <f>AO2413</f>
        <v>OP / CAT3F / JUV A / CAT</v>
      </c>
      <c r="E2413" s="2">
        <f>U2413</f>
        <v>4</v>
      </c>
      <c r="F2413" s="2">
        <f>W2413</f>
        <v>1</v>
      </c>
      <c r="G2413" s="2">
        <f>X2413</f>
        <v>6</v>
      </c>
      <c r="H2413" s="2">
        <f>Y2413</f>
        <v>10</v>
      </c>
      <c r="I2413" s="3">
        <f>Z2413</f>
        <v>0</v>
      </c>
      <c r="J2413" s="3">
        <f>AA2413</f>
        <v>0</v>
      </c>
      <c r="K2413" s="3">
        <f>AB2413</f>
        <v>240</v>
      </c>
      <c r="L2413" s="3">
        <f>AC2413</f>
        <v>240</v>
      </c>
      <c r="M2413" s="3">
        <f>AD2413</f>
        <v>240</v>
      </c>
      <c r="N2413" s="3">
        <f>AE2413</f>
        <v>240</v>
      </c>
      <c r="O2413" s="3">
        <f>AF2413</f>
        <v>0</v>
      </c>
      <c r="P2413" s="3">
        <f>AG2413</f>
        <v>0</v>
      </c>
      <c r="Q2413" s="3">
        <f>AH2413</f>
        <v>0</v>
      </c>
      <c r="R2413" t="s">
        <v>2505</v>
      </c>
      <c r="S2413">
        <v>50</v>
      </c>
      <c r="T2413">
        <v>12922</v>
      </c>
      <c r="U2413">
        <v>4</v>
      </c>
      <c r="V2413" t="s">
        <v>4962</v>
      </c>
      <c r="W2413">
        <v>1</v>
      </c>
      <c r="X2413">
        <v>6</v>
      </c>
      <c r="Y2413">
        <v>10</v>
      </c>
      <c r="Z2413">
        <v>0</v>
      </c>
      <c r="AA2413">
        <v>0</v>
      </c>
      <c r="AB2413">
        <v>240</v>
      </c>
      <c r="AC2413">
        <v>240</v>
      </c>
      <c r="AD2413">
        <v>240</v>
      </c>
      <c r="AE2413">
        <v>240</v>
      </c>
      <c r="AF2413">
        <v>0</v>
      </c>
      <c r="AG2413">
        <v>0</v>
      </c>
      <c r="AH2413">
        <v>0</v>
      </c>
      <c r="AI2413" t="s">
        <v>1067</v>
      </c>
      <c r="AJ2413" t="s">
        <v>1016</v>
      </c>
      <c r="AK2413" t="s">
        <v>28</v>
      </c>
      <c r="AL2413">
        <v>2009</v>
      </c>
      <c r="AM2413">
        <v>15</v>
      </c>
      <c r="AN2413" t="s">
        <v>182</v>
      </c>
      <c r="AO2413" t="s">
        <v>98</v>
      </c>
    </row>
    <row r="2414" spans="1:41" x14ac:dyDescent="0.25">
      <c r="A2414">
        <f>MAX(A$8:A2413)+1</f>
        <v>2406</v>
      </c>
      <c r="B2414" s="2">
        <f>T2414</f>
        <v>12922</v>
      </c>
      <c r="C2414" s="2">
        <f>S2414</f>
        <v>175</v>
      </c>
      <c r="D2414" s="2" t="str">
        <f>AO2414</f>
        <v>OPC / BON3F / CAD / CAT</v>
      </c>
      <c r="E2414" s="2">
        <f>U2414</f>
        <v>5</v>
      </c>
      <c r="F2414" s="2">
        <f>W2414</f>
        <v>1</v>
      </c>
      <c r="G2414" s="2">
        <f>X2414</f>
        <v>3.5</v>
      </c>
      <c r="H2414" s="2">
        <f>Y2414</f>
        <v>10</v>
      </c>
      <c r="I2414" s="3">
        <f>Z2414</f>
        <v>0</v>
      </c>
      <c r="J2414" s="3">
        <f>AA2414</f>
        <v>0</v>
      </c>
      <c r="K2414" s="3">
        <f>AB2414</f>
        <v>0</v>
      </c>
      <c r="L2414" s="3">
        <f>AC2414</f>
        <v>0</v>
      </c>
      <c r="M2414" s="3">
        <f>AD2414</f>
        <v>0</v>
      </c>
      <c r="N2414" s="3">
        <f>AE2414</f>
        <v>175</v>
      </c>
      <c r="O2414" s="3">
        <f>AF2414</f>
        <v>0</v>
      </c>
      <c r="P2414" s="3">
        <f>AG2414</f>
        <v>0</v>
      </c>
      <c r="Q2414" s="3">
        <f>AH2414</f>
        <v>0</v>
      </c>
      <c r="R2414" t="s">
        <v>2572</v>
      </c>
      <c r="S2414">
        <v>175</v>
      </c>
      <c r="T2414">
        <v>12922</v>
      </c>
      <c r="U2414">
        <v>5</v>
      </c>
      <c r="V2414" t="s">
        <v>4962</v>
      </c>
      <c r="W2414">
        <v>1</v>
      </c>
      <c r="X2414">
        <v>3.5</v>
      </c>
      <c r="Y2414">
        <v>10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175</v>
      </c>
      <c r="AF2414">
        <v>0</v>
      </c>
      <c r="AG2414">
        <v>0</v>
      </c>
      <c r="AH2414">
        <v>0</v>
      </c>
      <c r="AI2414" t="s">
        <v>1067</v>
      </c>
      <c r="AJ2414" t="s">
        <v>1016</v>
      </c>
      <c r="AK2414" t="s">
        <v>28</v>
      </c>
      <c r="AL2414">
        <v>2009</v>
      </c>
      <c r="AM2414">
        <v>15</v>
      </c>
      <c r="AN2414" t="s">
        <v>182</v>
      </c>
      <c r="AO2414" t="s">
        <v>2569</v>
      </c>
    </row>
    <row r="2415" spans="1:41" x14ac:dyDescent="0.25">
      <c r="A2415">
        <f>MAX(A$8:A2414)+1</f>
        <v>2407</v>
      </c>
      <c r="B2415" s="2">
        <f>T2415</f>
        <v>12922</v>
      </c>
      <c r="C2415" s="2">
        <f>S2415</f>
        <v>117</v>
      </c>
      <c r="D2415" s="2" t="str">
        <f>AO2415</f>
        <v>CAMP / CAT / ABS / CAT</v>
      </c>
      <c r="E2415" s="2">
        <f>U2415</f>
        <v>2</v>
      </c>
      <c r="F2415" s="2">
        <f>W2415</f>
        <v>2</v>
      </c>
      <c r="G2415" s="2">
        <f>X2415</f>
        <v>15</v>
      </c>
      <c r="H2415" s="2">
        <f>Y2415</f>
        <v>10</v>
      </c>
      <c r="I2415" s="3">
        <f>Z2415</f>
        <v>0</v>
      </c>
      <c r="J2415" s="3">
        <f>AA2415</f>
        <v>0</v>
      </c>
      <c r="K2415" s="3">
        <f>AB2415</f>
        <v>600</v>
      </c>
      <c r="L2415" s="3">
        <f>AC2415</f>
        <v>600</v>
      </c>
      <c r="M2415" s="3">
        <f>AD2415</f>
        <v>600</v>
      </c>
      <c r="N2415" s="3">
        <f>AE2415</f>
        <v>600</v>
      </c>
      <c r="O2415" s="3">
        <f>AF2415</f>
        <v>0</v>
      </c>
      <c r="P2415" s="3">
        <f>AG2415</f>
        <v>0</v>
      </c>
      <c r="Q2415" s="3">
        <f>AH2415</f>
        <v>0</v>
      </c>
      <c r="R2415" t="s">
        <v>5298</v>
      </c>
      <c r="S2415">
        <v>117</v>
      </c>
      <c r="T2415">
        <v>12922</v>
      </c>
      <c r="U2415">
        <v>2</v>
      </c>
      <c r="V2415" t="s">
        <v>5284</v>
      </c>
      <c r="W2415">
        <v>2</v>
      </c>
      <c r="X2415">
        <v>15</v>
      </c>
      <c r="Y2415">
        <v>10</v>
      </c>
      <c r="Z2415">
        <v>0</v>
      </c>
      <c r="AA2415">
        <v>0</v>
      </c>
      <c r="AB2415">
        <v>600</v>
      </c>
      <c r="AC2415">
        <v>600</v>
      </c>
      <c r="AD2415">
        <v>600</v>
      </c>
      <c r="AE2415">
        <v>600</v>
      </c>
      <c r="AF2415">
        <v>0</v>
      </c>
      <c r="AG2415">
        <v>0</v>
      </c>
      <c r="AH2415">
        <v>0</v>
      </c>
      <c r="AI2415" t="s">
        <v>1067</v>
      </c>
      <c r="AJ2415" t="s">
        <v>1016</v>
      </c>
      <c r="AK2415" t="s">
        <v>28</v>
      </c>
      <c r="AL2415">
        <v>2009</v>
      </c>
      <c r="AM2415">
        <v>15</v>
      </c>
      <c r="AN2415" t="s">
        <v>182</v>
      </c>
      <c r="AO2415" t="s">
        <v>30</v>
      </c>
    </row>
    <row r="2416" spans="1:41" x14ac:dyDescent="0.25">
      <c r="A2416">
        <f>MAX(A$8:A2415)+1</f>
        <v>2408</v>
      </c>
      <c r="B2416" s="2">
        <f>T2416</f>
        <v>12977</v>
      </c>
      <c r="C2416" s="2">
        <f>S2416</f>
        <v>95</v>
      </c>
      <c r="D2416" s="2" t="str">
        <f>AO2416</f>
        <v>TOR / EST / ADA / EST</v>
      </c>
      <c r="E2416" s="2">
        <f>U2416</f>
        <v>3</v>
      </c>
      <c r="F2416" s="2">
        <f>W2416</f>
        <v>2</v>
      </c>
      <c r="G2416" s="2">
        <f>X2416</f>
        <v>10</v>
      </c>
      <c r="H2416" s="2">
        <f>Y2416</f>
        <v>10</v>
      </c>
      <c r="I2416" s="3">
        <f>Z2416</f>
        <v>0</v>
      </c>
      <c r="J2416" s="3">
        <f>AA2416</f>
        <v>600</v>
      </c>
      <c r="K2416" s="3">
        <f>AB2416</f>
        <v>0</v>
      </c>
      <c r="L2416" s="3">
        <f>AC2416</f>
        <v>0</v>
      </c>
      <c r="M2416" s="3">
        <f>AD2416</f>
        <v>0</v>
      </c>
      <c r="N2416" s="3">
        <f>AE2416</f>
        <v>0</v>
      </c>
      <c r="O2416" s="3">
        <f>AF2416</f>
        <v>0</v>
      </c>
      <c r="P2416" s="3">
        <f>AG2416</f>
        <v>0</v>
      </c>
      <c r="Q2416" s="3">
        <f>AH2416</f>
        <v>0</v>
      </c>
      <c r="R2416" t="s">
        <v>4776</v>
      </c>
      <c r="S2416">
        <v>95</v>
      </c>
      <c r="T2416">
        <v>12977</v>
      </c>
      <c r="U2416">
        <v>3</v>
      </c>
      <c r="V2416" t="s">
        <v>2462</v>
      </c>
      <c r="W2416">
        <v>2</v>
      </c>
      <c r="X2416">
        <v>10</v>
      </c>
      <c r="Y2416">
        <v>10</v>
      </c>
      <c r="Z2416">
        <v>0</v>
      </c>
      <c r="AA2416">
        <v>600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 t="s">
        <v>4777</v>
      </c>
      <c r="AJ2416" t="s">
        <v>466</v>
      </c>
      <c r="AK2416" t="s">
        <v>28</v>
      </c>
      <c r="AL2416">
        <v>2010</v>
      </c>
      <c r="AM2416">
        <v>14</v>
      </c>
      <c r="AN2416" t="s">
        <v>59</v>
      </c>
      <c r="AO2416" t="s">
        <v>271</v>
      </c>
    </row>
    <row r="2417" spans="1:41" x14ac:dyDescent="0.25">
      <c r="A2417">
        <f>MAX(A$8:A2416)+1</f>
        <v>2409</v>
      </c>
      <c r="B2417" s="2">
        <f>T2417</f>
        <v>12977</v>
      </c>
      <c r="C2417" s="2">
        <f>S2417</f>
        <v>159</v>
      </c>
      <c r="D2417" s="2" t="str">
        <f>AO2417</f>
        <v>OP / CAT3F / INF B / CAT</v>
      </c>
      <c r="E2417" s="2">
        <f>U2417</f>
        <v>6.5</v>
      </c>
      <c r="F2417" s="2">
        <f>W2417</f>
        <v>0.6</v>
      </c>
      <c r="G2417" s="2">
        <f>X2417</f>
        <v>2</v>
      </c>
      <c r="H2417" s="2">
        <f>Y2417</f>
        <v>10</v>
      </c>
      <c r="I2417" s="3">
        <f>Z2417</f>
        <v>0</v>
      </c>
      <c r="J2417" s="3">
        <f>AA2417</f>
        <v>0</v>
      </c>
      <c r="K2417" s="3">
        <f>AB2417</f>
        <v>78</v>
      </c>
      <c r="L2417" s="3">
        <f>AC2417</f>
        <v>78</v>
      </c>
      <c r="M2417" s="3">
        <f>AD2417</f>
        <v>78</v>
      </c>
      <c r="N2417" s="3">
        <f>AE2417</f>
        <v>78</v>
      </c>
      <c r="O2417" s="3">
        <f>AF2417</f>
        <v>78</v>
      </c>
      <c r="P2417" s="3">
        <f>AG2417</f>
        <v>0</v>
      </c>
      <c r="Q2417" s="3">
        <f>AH2417</f>
        <v>0</v>
      </c>
      <c r="R2417" t="s">
        <v>5115</v>
      </c>
      <c r="S2417">
        <v>159</v>
      </c>
      <c r="T2417">
        <v>12977</v>
      </c>
      <c r="U2417">
        <v>6.5</v>
      </c>
      <c r="V2417" t="s">
        <v>4962</v>
      </c>
      <c r="W2417">
        <v>0.6</v>
      </c>
      <c r="X2417">
        <v>2</v>
      </c>
      <c r="Y2417">
        <v>10</v>
      </c>
      <c r="Z2417">
        <v>0</v>
      </c>
      <c r="AA2417">
        <v>0</v>
      </c>
      <c r="AB2417">
        <v>78</v>
      </c>
      <c r="AC2417">
        <v>78</v>
      </c>
      <c r="AD2417">
        <v>78</v>
      </c>
      <c r="AE2417">
        <v>78</v>
      </c>
      <c r="AF2417">
        <v>78</v>
      </c>
      <c r="AG2417">
        <v>0</v>
      </c>
      <c r="AH2417">
        <v>0</v>
      </c>
      <c r="AI2417" t="s">
        <v>4777</v>
      </c>
      <c r="AJ2417" t="s">
        <v>466</v>
      </c>
      <c r="AK2417" t="s">
        <v>28</v>
      </c>
      <c r="AL2417">
        <v>2010</v>
      </c>
      <c r="AM2417">
        <v>14</v>
      </c>
      <c r="AN2417" t="s">
        <v>59</v>
      </c>
      <c r="AO2417" t="s">
        <v>60</v>
      </c>
    </row>
    <row r="2418" spans="1:41" x14ac:dyDescent="0.25">
      <c r="A2418">
        <f>MAX(A$8:A2417)+1</f>
        <v>2410</v>
      </c>
      <c r="B2418" s="2">
        <f>T2418</f>
        <v>12977</v>
      </c>
      <c r="C2418" s="2">
        <f>S2418</f>
        <v>129</v>
      </c>
      <c r="D2418" s="2" t="str">
        <f>AO2418</f>
        <v>CAMP / CAT / ADA / CAT</v>
      </c>
      <c r="E2418" s="2">
        <f>U2418</f>
        <v>8</v>
      </c>
      <c r="F2418" s="2">
        <f>W2418</f>
        <v>2</v>
      </c>
      <c r="G2418" s="2">
        <f>X2418</f>
        <v>10</v>
      </c>
      <c r="H2418" s="2">
        <f>Y2418</f>
        <v>10</v>
      </c>
      <c r="I2418" s="3">
        <f>Z2418</f>
        <v>0</v>
      </c>
      <c r="J2418" s="3">
        <f>AA2418</f>
        <v>1600</v>
      </c>
      <c r="K2418" s="3">
        <f>AB2418</f>
        <v>0</v>
      </c>
      <c r="L2418" s="3">
        <f>AC2418</f>
        <v>0</v>
      </c>
      <c r="M2418" s="3">
        <f>AD2418</f>
        <v>0</v>
      </c>
      <c r="N2418" s="3">
        <f>AE2418</f>
        <v>0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5304</v>
      </c>
      <c r="S2418">
        <v>129</v>
      </c>
      <c r="T2418">
        <v>12977</v>
      </c>
      <c r="U2418">
        <v>8</v>
      </c>
      <c r="V2418" t="s">
        <v>5284</v>
      </c>
      <c r="W2418">
        <v>2</v>
      </c>
      <c r="X2418">
        <v>10</v>
      </c>
      <c r="Y2418">
        <v>10</v>
      </c>
      <c r="Z2418">
        <v>0</v>
      </c>
      <c r="AA2418">
        <v>1600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 t="s">
        <v>4777</v>
      </c>
      <c r="AJ2418" t="s">
        <v>466</v>
      </c>
      <c r="AK2418" t="s">
        <v>28</v>
      </c>
      <c r="AL2418">
        <v>2010</v>
      </c>
      <c r="AM2418">
        <v>14</v>
      </c>
      <c r="AN2418" t="s">
        <v>59</v>
      </c>
      <c r="AO2418" t="s">
        <v>95</v>
      </c>
    </row>
    <row r="2419" spans="1:41" x14ac:dyDescent="0.25">
      <c r="A2419">
        <f>MAX(A$8:A2418)+1</f>
        <v>2411</v>
      </c>
      <c r="B2419" s="2">
        <f>T2419</f>
        <v>12981</v>
      </c>
      <c r="C2419" s="2">
        <f>S2419</f>
        <v>187</v>
      </c>
      <c r="D2419" s="2" t="str">
        <f>AO2419</f>
        <v>CAMP / ESP / V50F / EST</v>
      </c>
      <c r="E2419" s="2">
        <f>U2419</f>
        <v>8</v>
      </c>
      <c r="F2419" s="2">
        <f>W2419</f>
        <v>4</v>
      </c>
      <c r="G2419" s="2">
        <f>X2419</f>
        <v>1.33</v>
      </c>
      <c r="H2419" s="2">
        <f>Y2419</f>
        <v>10</v>
      </c>
      <c r="I2419" s="3">
        <f>Z2419</f>
        <v>425.6</v>
      </c>
      <c r="J2419" s="3">
        <f>AA2419</f>
        <v>0</v>
      </c>
      <c r="K2419" s="3">
        <f>AB2419</f>
        <v>0</v>
      </c>
      <c r="L2419" s="3">
        <f>AC2419</f>
        <v>0</v>
      </c>
      <c r="M2419" s="3">
        <f>AD2419</f>
        <v>0</v>
      </c>
      <c r="N2419" s="3">
        <f>AE2419</f>
        <v>0</v>
      </c>
      <c r="O2419" s="3">
        <f>AF2419</f>
        <v>0</v>
      </c>
      <c r="P2419" s="3">
        <f>AG2419</f>
        <v>0</v>
      </c>
      <c r="Q2419" s="3">
        <f>AH2419</f>
        <v>0</v>
      </c>
      <c r="R2419" t="s">
        <v>2770</v>
      </c>
      <c r="S2419">
        <v>187</v>
      </c>
      <c r="T2419">
        <v>12981</v>
      </c>
      <c r="U2419">
        <v>8</v>
      </c>
      <c r="V2419" t="s">
        <v>11</v>
      </c>
      <c r="W2419">
        <v>4</v>
      </c>
      <c r="X2419">
        <v>1.33</v>
      </c>
      <c r="Y2419">
        <v>10</v>
      </c>
      <c r="Z2419">
        <v>425.6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 t="s">
        <v>1689</v>
      </c>
      <c r="AJ2419" t="s">
        <v>1688</v>
      </c>
      <c r="AK2419" t="s">
        <v>28</v>
      </c>
      <c r="AL2419">
        <v>1973</v>
      </c>
      <c r="AM2419">
        <v>51</v>
      </c>
      <c r="AN2419" t="s">
        <v>51</v>
      </c>
      <c r="AO2419" t="s">
        <v>2768</v>
      </c>
    </row>
    <row r="2420" spans="1:41" x14ac:dyDescent="0.25">
      <c r="A2420">
        <f>MAX(A$8:A2419)+1</f>
        <v>2412</v>
      </c>
      <c r="B2420" s="2">
        <f>T2420</f>
        <v>12981</v>
      </c>
      <c r="C2420" s="2">
        <f>S2420</f>
        <v>194</v>
      </c>
      <c r="D2420" s="2" t="str">
        <f>AO2420</f>
        <v>TOR / ZON / V50F / EST</v>
      </c>
      <c r="E2420" s="2">
        <f>U2420</f>
        <v>9.5</v>
      </c>
      <c r="F2420" s="2">
        <f>W2420</f>
        <v>0.75</v>
      </c>
      <c r="G2420" s="2">
        <f>X2420</f>
        <v>1.5</v>
      </c>
      <c r="H2420" s="2">
        <f>Y2420</f>
        <v>10</v>
      </c>
      <c r="I2420" s="3">
        <f>Z2420</f>
        <v>106.875</v>
      </c>
      <c r="J2420" s="3">
        <f>AA2420</f>
        <v>0</v>
      </c>
      <c r="K2420" s="3">
        <f>AB2420</f>
        <v>0</v>
      </c>
      <c r="L2420" s="3">
        <f>AC2420</f>
        <v>0</v>
      </c>
      <c r="M2420" s="3">
        <f>AD2420</f>
        <v>0</v>
      </c>
      <c r="N2420" s="3">
        <f>AE2420</f>
        <v>0</v>
      </c>
      <c r="O2420" s="3">
        <f>AF2420</f>
        <v>0</v>
      </c>
      <c r="P2420" s="3">
        <f>AG2420</f>
        <v>0</v>
      </c>
      <c r="Q2420" s="3">
        <f>AH2420</f>
        <v>0</v>
      </c>
      <c r="R2420" t="s">
        <v>4089</v>
      </c>
      <c r="S2420">
        <v>194</v>
      </c>
      <c r="T2420">
        <v>12981</v>
      </c>
      <c r="U2420">
        <v>9.5</v>
      </c>
      <c r="V2420" t="s">
        <v>3882</v>
      </c>
      <c r="W2420">
        <v>0.75</v>
      </c>
      <c r="X2420">
        <v>1.5</v>
      </c>
      <c r="Y2420">
        <v>10</v>
      </c>
      <c r="Z2420">
        <v>106.875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 t="s">
        <v>1689</v>
      </c>
      <c r="AJ2420" t="s">
        <v>1688</v>
      </c>
      <c r="AK2420" t="s">
        <v>28</v>
      </c>
      <c r="AL2420">
        <v>1973</v>
      </c>
      <c r="AM2420">
        <v>51</v>
      </c>
      <c r="AN2420" t="s">
        <v>51</v>
      </c>
      <c r="AO2420" t="s">
        <v>4084</v>
      </c>
    </row>
    <row r="2421" spans="1:41" x14ac:dyDescent="0.25">
      <c r="A2421">
        <f>MAX(A$8:A2420)+1</f>
        <v>2413</v>
      </c>
      <c r="B2421" s="2">
        <f>T2421</f>
        <v>12981</v>
      </c>
      <c r="C2421" s="2">
        <f>S2421</f>
        <v>196</v>
      </c>
      <c r="D2421" s="2" t="str">
        <f>AO2421</f>
        <v>CAMP / CAT / V50F / CAT</v>
      </c>
      <c r="E2421" s="2">
        <f>U2421</f>
        <v>8</v>
      </c>
      <c r="F2421" s="2">
        <f>W2421</f>
        <v>2</v>
      </c>
      <c r="G2421" s="2">
        <f>X2421</f>
        <v>2</v>
      </c>
      <c r="H2421" s="2">
        <f>Y2421</f>
        <v>10</v>
      </c>
      <c r="I2421" s="3">
        <f>Z2421</f>
        <v>320</v>
      </c>
      <c r="J2421" s="3">
        <f>AA2421</f>
        <v>0</v>
      </c>
      <c r="K2421" s="3">
        <f>AB2421</f>
        <v>0</v>
      </c>
      <c r="L2421" s="3">
        <f>AC2421</f>
        <v>0</v>
      </c>
      <c r="M2421" s="3">
        <f>AD2421</f>
        <v>0</v>
      </c>
      <c r="N2421" s="3">
        <f>AE2421</f>
        <v>0</v>
      </c>
      <c r="O2421" s="3">
        <f>AF2421</f>
        <v>0</v>
      </c>
      <c r="P2421" s="3">
        <f>AG2421</f>
        <v>0</v>
      </c>
      <c r="Q2421" s="3">
        <f>AH2421</f>
        <v>0</v>
      </c>
      <c r="R2421" t="s">
        <v>4657</v>
      </c>
      <c r="S2421">
        <v>196</v>
      </c>
      <c r="T2421">
        <v>12981</v>
      </c>
      <c r="U2421">
        <v>8</v>
      </c>
      <c r="V2421" t="s">
        <v>4633</v>
      </c>
      <c r="W2421">
        <v>2</v>
      </c>
      <c r="X2421">
        <v>2</v>
      </c>
      <c r="Y2421">
        <v>10</v>
      </c>
      <c r="Z2421">
        <v>320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 t="s">
        <v>1689</v>
      </c>
      <c r="AJ2421" t="s">
        <v>1688</v>
      </c>
      <c r="AK2421" t="s">
        <v>28</v>
      </c>
      <c r="AL2421">
        <v>1973</v>
      </c>
      <c r="AM2421">
        <v>51</v>
      </c>
      <c r="AN2421" t="s">
        <v>51</v>
      </c>
      <c r="AO2421" t="s">
        <v>4652</v>
      </c>
    </row>
    <row r="2422" spans="1:41" x14ac:dyDescent="0.25">
      <c r="A2422">
        <f>MAX(A$8:A2421)+1</f>
        <v>2414</v>
      </c>
      <c r="B2422" s="2">
        <f>T2422</f>
        <v>12981</v>
      </c>
      <c r="C2422" s="2">
        <f>S2422</f>
        <v>93</v>
      </c>
      <c r="D2422" s="2" t="str">
        <f>AO2422</f>
        <v>TOR / EST / V50 / EST</v>
      </c>
      <c r="E2422" s="2">
        <f>U2422</f>
        <v>8</v>
      </c>
      <c r="F2422" s="2">
        <f>W2422</f>
        <v>0.5</v>
      </c>
      <c r="G2422" s="2">
        <f>X2422</f>
        <v>6</v>
      </c>
      <c r="H2422" s="2">
        <f>Y2422</f>
        <v>10</v>
      </c>
      <c r="I2422" s="3">
        <f>Z2422</f>
        <v>240</v>
      </c>
      <c r="J2422" s="3">
        <f>AA2422</f>
        <v>0</v>
      </c>
      <c r="K2422" s="3">
        <f>AB2422</f>
        <v>0</v>
      </c>
      <c r="L2422" s="3">
        <f>AC2422</f>
        <v>0</v>
      </c>
      <c r="M2422" s="3">
        <f>AD2422</f>
        <v>0</v>
      </c>
      <c r="N2422" s="3">
        <f>AE2422</f>
        <v>0</v>
      </c>
      <c r="O2422" s="3">
        <f>AF2422</f>
        <v>0</v>
      </c>
      <c r="P2422" s="3">
        <f>AG2422</f>
        <v>0</v>
      </c>
      <c r="Q2422" s="3">
        <f>AH2422</f>
        <v>0</v>
      </c>
      <c r="R2422" t="s">
        <v>2230</v>
      </c>
      <c r="S2422">
        <v>93</v>
      </c>
      <c r="T2422">
        <v>12981</v>
      </c>
      <c r="U2422">
        <v>8</v>
      </c>
      <c r="V2422" t="s">
        <v>2462</v>
      </c>
      <c r="W2422">
        <v>0.5</v>
      </c>
      <c r="X2422">
        <v>6</v>
      </c>
      <c r="Y2422">
        <v>10</v>
      </c>
      <c r="Z2422">
        <v>240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 t="s">
        <v>1689</v>
      </c>
      <c r="AJ2422" t="s">
        <v>1688</v>
      </c>
      <c r="AK2422" t="s">
        <v>28</v>
      </c>
      <c r="AL2422">
        <v>1973</v>
      </c>
      <c r="AM2422">
        <v>51</v>
      </c>
      <c r="AN2422" t="s">
        <v>51</v>
      </c>
      <c r="AO2422" t="s">
        <v>492</v>
      </c>
    </row>
    <row r="2423" spans="1:41" x14ac:dyDescent="0.25">
      <c r="A2423">
        <f>MAX(A$8:A2422)+1</f>
        <v>2415</v>
      </c>
      <c r="B2423" s="2">
        <f>T2423</f>
        <v>12981</v>
      </c>
      <c r="C2423" s="2">
        <f>S2423</f>
        <v>162</v>
      </c>
      <c r="D2423" s="2" t="str">
        <f>AO2423</f>
        <v>TOP / CAT / V40F / CAT</v>
      </c>
      <c r="E2423" s="2">
        <f>U2423</f>
        <v>6</v>
      </c>
      <c r="F2423" s="2">
        <f>W2423</f>
        <v>2</v>
      </c>
      <c r="G2423" s="2">
        <f>X2423</f>
        <v>2</v>
      </c>
      <c r="H2423" s="2">
        <f>Y2423</f>
        <v>10</v>
      </c>
      <c r="I2423" s="3">
        <f>Z2423</f>
        <v>240</v>
      </c>
      <c r="J2423" s="3">
        <f>AA2423</f>
        <v>0</v>
      </c>
      <c r="K2423" s="3">
        <f>AB2423</f>
        <v>0</v>
      </c>
      <c r="L2423" s="3">
        <f>AC2423</f>
        <v>0</v>
      </c>
      <c r="M2423" s="3">
        <f>AD2423</f>
        <v>0</v>
      </c>
      <c r="N2423" s="3">
        <f>AE2423</f>
        <v>0</v>
      </c>
      <c r="O2423" s="3">
        <f>AF2423</f>
        <v>0</v>
      </c>
      <c r="P2423" s="3">
        <f>AG2423</f>
        <v>0</v>
      </c>
      <c r="Q2423" s="3">
        <f>AH2423</f>
        <v>0</v>
      </c>
      <c r="R2423" t="s">
        <v>2473</v>
      </c>
      <c r="S2423">
        <v>162</v>
      </c>
      <c r="T2423">
        <v>12981</v>
      </c>
      <c r="U2423">
        <v>6</v>
      </c>
      <c r="V2423" t="s">
        <v>4874</v>
      </c>
      <c r="W2423">
        <v>2</v>
      </c>
      <c r="X2423">
        <v>2</v>
      </c>
      <c r="Y2423">
        <v>10</v>
      </c>
      <c r="Z2423">
        <v>240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 t="s">
        <v>1689</v>
      </c>
      <c r="AJ2423" t="s">
        <v>1688</v>
      </c>
      <c r="AK2423" t="s">
        <v>28</v>
      </c>
      <c r="AL2423">
        <v>1973</v>
      </c>
      <c r="AM2423">
        <v>51</v>
      </c>
      <c r="AN2423" t="s">
        <v>51</v>
      </c>
      <c r="AO2423" t="s">
        <v>523</v>
      </c>
    </row>
    <row r="2424" spans="1:41" x14ac:dyDescent="0.25">
      <c r="A2424">
        <f>MAX(A$8:A2423)+1</f>
        <v>2416</v>
      </c>
      <c r="B2424" s="2">
        <f>T2424</f>
        <v>13081</v>
      </c>
      <c r="C2424" s="2">
        <f>S2424</f>
        <v>126</v>
      </c>
      <c r="D2424" s="2" t="str">
        <f>AO2424</f>
        <v>CAMP / CAT / V50 / CAT</v>
      </c>
      <c r="E2424" s="2">
        <f>U2424</f>
        <v>0.5</v>
      </c>
      <c r="F2424" s="2">
        <f>W2424</f>
        <v>2</v>
      </c>
      <c r="G2424" s="2">
        <f>X2424</f>
        <v>6</v>
      </c>
      <c r="H2424" s="2">
        <f>Y2424</f>
        <v>10</v>
      </c>
      <c r="I2424" s="3">
        <f>Z2424</f>
        <v>60</v>
      </c>
      <c r="J2424" s="3">
        <f>AA2424</f>
        <v>0</v>
      </c>
      <c r="K2424" s="3">
        <f>AB2424</f>
        <v>0</v>
      </c>
      <c r="L2424" s="3">
        <f>AC2424</f>
        <v>0</v>
      </c>
      <c r="M2424" s="3">
        <f>AD2424</f>
        <v>0</v>
      </c>
      <c r="N2424" s="3">
        <f>AE2424</f>
        <v>0</v>
      </c>
      <c r="O2424" s="3">
        <f>AF2424</f>
        <v>0</v>
      </c>
      <c r="P2424" s="3">
        <f>AG2424</f>
        <v>0</v>
      </c>
      <c r="Q2424" s="3">
        <f>AH2424</f>
        <v>0</v>
      </c>
      <c r="R2424" t="s">
        <v>4683</v>
      </c>
      <c r="S2424">
        <v>126</v>
      </c>
      <c r="T2424">
        <v>13081</v>
      </c>
      <c r="U2424">
        <v>0.5</v>
      </c>
      <c r="V2424" t="s">
        <v>4633</v>
      </c>
      <c r="W2424">
        <v>2</v>
      </c>
      <c r="X2424">
        <v>6</v>
      </c>
      <c r="Y2424">
        <v>10</v>
      </c>
      <c r="Z2424">
        <v>60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 t="s">
        <v>4684</v>
      </c>
      <c r="AJ2424" t="s">
        <v>595</v>
      </c>
      <c r="AK2424" t="s">
        <v>14</v>
      </c>
      <c r="AL2424">
        <v>1970</v>
      </c>
      <c r="AM2424">
        <v>54</v>
      </c>
      <c r="AN2424" t="s">
        <v>51</v>
      </c>
      <c r="AO2424" t="s">
        <v>139</v>
      </c>
    </row>
    <row r="2425" spans="1:41" x14ac:dyDescent="0.25">
      <c r="A2425">
        <f>MAX(A$8:A2424)+1</f>
        <v>2417</v>
      </c>
      <c r="B2425" s="2">
        <f>T2425</f>
        <v>13092</v>
      </c>
      <c r="C2425" s="2">
        <f>S2425</f>
        <v>3</v>
      </c>
      <c r="D2425" s="2" t="str">
        <f>AO2425</f>
        <v>LLIGUES ESTATALS /  /  / EST</v>
      </c>
      <c r="E2425" s="2">
        <f>U2425</f>
        <v>51.199999999999953</v>
      </c>
      <c r="F2425" s="2">
        <f>W2425</f>
        <v>1</v>
      </c>
      <c r="G2425" s="2">
        <f>X2425</f>
        <v>1</v>
      </c>
      <c r="H2425" s="2">
        <f>Y2425</f>
        <v>1</v>
      </c>
      <c r="I2425" s="3">
        <f>Z2425</f>
        <v>0</v>
      </c>
      <c r="J2425" s="3">
        <f>AA2425</f>
        <v>0</v>
      </c>
      <c r="K2425" s="3">
        <f>AB2425</f>
        <v>51.199999999999953</v>
      </c>
      <c r="L2425" s="3">
        <f>AC2425</f>
        <v>0</v>
      </c>
      <c r="M2425" s="3">
        <f>AD2425</f>
        <v>0</v>
      </c>
      <c r="N2425" s="3">
        <f>AE2425</f>
        <v>0</v>
      </c>
      <c r="O2425" s="3">
        <f>AF2425</f>
        <v>0</v>
      </c>
      <c r="P2425" s="3">
        <f>AG2425</f>
        <v>0</v>
      </c>
      <c r="Q2425" s="3">
        <f>AH2425</f>
        <v>0</v>
      </c>
      <c r="R2425" t="s">
        <v>1869</v>
      </c>
      <c r="S2425">
        <v>3</v>
      </c>
      <c r="T2425">
        <v>13092</v>
      </c>
      <c r="U2425">
        <v>51.199999999999953</v>
      </c>
      <c r="V2425" t="s">
        <v>11</v>
      </c>
      <c r="W2425">
        <v>1</v>
      </c>
      <c r="X2425">
        <v>1</v>
      </c>
      <c r="Y2425">
        <v>1</v>
      </c>
      <c r="Z2425">
        <v>0</v>
      </c>
      <c r="AA2425">
        <v>0</v>
      </c>
      <c r="AB2425">
        <v>51.199999999999953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 t="s">
        <v>3280</v>
      </c>
      <c r="AJ2425" t="s">
        <v>1115</v>
      </c>
      <c r="AK2425" t="s">
        <v>14</v>
      </c>
      <c r="AL2425">
        <v>1991</v>
      </c>
      <c r="AM2425">
        <v>33</v>
      </c>
      <c r="AN2425" t="s">
        <v>15</v>
      </c>
      <c r="AO2425" t="s">
        <v>1693</v>
      </c>
    </row>
    <row r="2426" spans="1:41" x14ac:dyDescent="0.25">
      <c r="A2426">
        <f>MAX(A$8:A2425)+1</f>
        <v>2418</v>
      </c>
      <c r="B2426" s="2">
        <f>T2426</f>
        <v>13092</v>
      </c>
      <c r="C2426" s="2">
        <f>S2426</f>
        <v>2</v>
      </c>
      <c r="D2426" s="2" t="str">
        <f>AO2426</f>
        <v>RQ / RFETM / ABS / EST</v>
      </c>
      <c r="E2426" s="2">
        <f>U2426</f>
        <v>144</v>
      </c>
      <c r="F2426" s="2">
        <f>W2426</f>
        <v>0.1</v>
      </c>
      <c r="G2426" s="2">
        <f>X2426</f>
        <v>1</v>
      </c>
      <c r="H2426" s="2">
        <f>Y2426</f>
        <v>10</v>
      </c>
      <c r="I2426" s="3">
        <f>Z2426</f>
        <v>0</v>
      </c>
      <c r="J2426" s="3">
        <f>AA2426</f>
        <v>0</v>
      </c>
      <c r="K2426" s="3">
        <f>AB2426</f>
        <v>144</v>
      </c>
      <c r="L2426" s="3">
        <f>AC2426</f>
        <v>0</v>
      </c>
      <c r="M2426" s="3">
        <f>AD2426</f>
        <v>0</v>
      </c>
      <c r="N2426" s="3">
        <f>AE2426</f>
        <v>0</v>
      </c>
      <c r="O2426" s="3">
        <f>AF2426</f>
        <v>0</v>
      </c>
      <c r="P2426" s="3">
        <f>AG2426</f>
        <v>0</v>
      </c>
      <c r="Q2426" s="3">
        <f>AH2426</f>
        <v>0</v>
      </c>
      <c r="R2426" t="s">
        <v>3149</v>
      </c>
      <c r="S2426">
        <v>2</v>
      </c>
      <c r="T2426">
        <v>13092</v>
      </c>
      <c r="U2426">
        <v>144</v>
      </c>
      <c r="V2426" t="s">
        <v>11</v>
      </c>
      <c r="W2426">
        <v>0.1</v>
      </c>
      <c r="X2426">
        <v>1</v>
      </c>
      <c r="Y2426">
        <v>10</v>
      </c>
      <c r="Z2426">
        <v>0</v>
      </c>
      <c r="AA2426">
        <v>0</v>
      </c>
      <c r="AB2426">
        <v>144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 t="s">
        <v>3280</v>
      </c>
      <c r="AJ2426" t="s">
        <v>1115</v>
      </c>
      <c r="AK2426" t="s">
        <v>14</v>
      </c>
      <c r="AL2426">
        <v>1991</v>
      </c>
      <c r="AM2426">
        <v>33</v>
      </c>
      <c r="AN2426" t="s">
        <v>15</v>
      </c>
      <c r="AO2426" t="s">
        <v>16</v>
      </c>
    </row>
    <row r="2427" spans="1:41" x14ac:dyDescent="0.25">
      <c r="A2427">
        <f>MAX(A$8:A2426)+1</f>
        <v>2419</v>
      </c>
      <c r="B2427" s="2">
        <f>T2427</f>
        <v>13093</v>
      </c>
      <c r="C2427" s="2">
        <f>S2427</f>
        <v>131</v>
      </c>
      <c r="D2427" s="2" t="str">
        <f>AO2427</f>
        <v>CAMP / ESP / S21 / EST</v>
      </c>
      <c r="E2427" s="2">
        <f>U2427</f>
        <v>4</v>
      </c>
      <c r="F2427" s="2">
        <f>W2427</f>
        <v>4</v>
      </c>
      <c r="G2427" s="2">
        <f>X2427</f>
        <v>9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0</v>
      </c>
      <c r="L2427" s="3">
        <f>AC2427</f>
        <v>1440</v>
      </c>
      <c r="M2427" s="3">
        <f>AD2427</f>
        <v>0</v>
      </c>
      <c r="N2427" s="3">
        <f>AE2427</f>
        <v>0</v>
      </c>
      <c r="O2427" s="3">
        <f>AF2427</f>
        <v>0</v>
      </c>
      <c r="P2427" s="3">
        <f>AG2427</f>
        <v>0</v>
      </c>
      <c r="Q2427" s="3">
        <f>AH2427</f>
        <v>0</v>
      </c>
      <c r="R2427" t="s">
        <v>890</v>
      </c>
      <c r="S2427">
        <v>131</v>
      </c>
      <c r="T2427">
        <v>13093</v>
      </c>
      <c r="U2427">
        <v>4</v>
      </c>
      <c r="V2427" t="s">
        <v>11</v>
      </c>
      <c r="W2427">
        <v>4</v>
      </c>
      <c r="X2427">
        <v>9</v>
      </c>
      <c r="Y2427">
        <v>10</v>
      </c>
      <c r="Z2427">
        <v>0</v>
      </c>
      <c r="AA2427">
        <v>0</v>
      </c>
      <c r="AB2427">
        <v>0</v>
      </c>
      <c r="AC2427">
        <v>1440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 t="s">
        <v>888</v>
      </c>
      <c r="AJ2427" t="s">
        <v>864</v>
      </c>
      <c r="AK2427" t="s">
        <v>14</v>
      </c>
      <c r="AL2427">
        <v>2004</v>
      </c>
      <c r="AM2427">
        <v>20</v>
      </c>
      <c r="AN2427" t="s">
        <v>323</v>
      </c>
      <c r="AO2427" t="s">
        <v>79</v>
      </c>
    </row>
    <row r="2428" spans="1:41" x14ac:dyDescent="0.25">
      <c r="A2428">
        <f>MAX(A$8:A2427)+1</f>
        <v>2420</v>
      </c>
      <c r="B2428" s="2">
        <f>T2428</f>
        <v>13093</v>
      </c>
      <c r="C2428" s="2">
        <f>S2428</f>
        <v>3</v>
      </c>
      <c r="D2428" s="2" t="str">
        <f>AO2428</f>
        <v>LLIGUES ESTATALS /  /  / EST</v>
      </c>
      <c r="E2428" s="2">
        <f>U2428</f>
        <v>2550</v>
      </c>
      <c r="F2428" s="2">
        <f>W2428</f>
        <v>1</v>
      </c>
      <c r="G2428" s="2">
        <f>X2428</f>
        <v>1</v>
      </c>
      <c r="H2428" s="2">
        <f>Y2428</f>
        <v>1</v>
      </c>
      <c r="I2428" s="3">
        <f>Z2428</f>
        <v>0</v>
      </c>
      <c r="J2428" s="3">
        <f>AA2428</f>
        <v>0</v>
      </c>
      <c r="K2428" s="3">
        <f>AB2428</f>
        <v>2550</v>
      </c>
      <c r="L2428" s="3">
        <f>AC2428</f>
        <v>0</v>
      </c>
      <c r="M2428" s="3">
        <f>AD2428</f>
        <v>0</v>
      </c>
      <c r="N2428" s="3">
        <f>AE2428</f>
        <v>0</v>
      </c>
      <c r="O2428" s="3">
        <f>AF2428</f>
        <v>0</v>
      </c>
      <c r="P2428" s="3">
        <f>AG2428</f>
        <v>0</v>
      </c>
      <c r="Q2428" s="3">
        <f>AH2428</f>
        <v>0</v>
      </c>
      <c r="R2428" t="s">
        <v>1724</v>
      </c>
      <c r="S2428">
        <v>3</v>
      </c>
      <c r="T2428">
        <v>13093</v>
      </c>
      <c r="U2428">
        <v>2550</v>
      </c>
      <c r="V2428" t="s">
        <v>11</v>
      </c>
      <c r="W2428">
        <v>1</v>
      </c>
      <c r="X2428">
        <v>1</v>
      </c>
      <c r="Y2428">
        <v>1</v>
      </c>
      <c r="Z2428">
        <v>0</v>
      </c>
      <c r="AA2428">
        <v>0</v>
      </c>
      <c r="AB2428">
        <v>2550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 t="s">
        <v>888</v>
      </c>
      <c r="AJ2428" t="s">
        <v>864</v>
      </c>
      <c r="AK2428" t="s">
        <v>14</v>
      </c>
      <c r="AL2428">
        <v>2004</v>
      </c>
      <c r="AM2428">
        <v>20</v>
      </c>
      <c r="AN2428" t="s">
        <v>323</v>
      </c>
      <c r="AO2428" t="s">
        <v>1693</v>
      </c>
    </row>
    <row r="2429" spans="1:41" x14ac:dyDescent="0.25">
      <c r="A2429">
        <f>MAX(A$8:A2428)+1</f>
        <v>2421</v>
      </c>
      <c r="B2429" s="2">
        <f>T2429</f>
        <v>13093</v>
      </c>
      <c r="C2429" s="2">
        <f>S2429</f>
        <v>2</v>
      </c>
      <c r="D2429" s="2" t="str">
        <f>AO2429</f>
        <v>RQ / RFETM / ABS / EST</v>
      </c>
      <c r="E2429" s="2">
        <f>U2429</f>
        <v>1118</v>
      </c>
      <c r="F2429" s="2">
        <f>W2429</f>
        <v>0.1</v>
      </c>
      <c r="G2429" s="2">
        <f>X2429</f>
        <v>1</v>
      </c>
      <c r="H2429" s="2">
        <f>Y2429</f>
        <v>10</v>
      </c>
      <c r="I2429" s="3">
        <f>Z2429</f>
        <v>0</v>
      </c>
      <c r="J2429" s="3">
        <f>AA2429</f>
        <v>0</v>
      </c>
      <c r="K2429" s="3">
        <f>AB2429</f>
        <v>1118</v>
      </c>
      <c r="L2429" s="3">
        <f>AC2429</f>
        <v>0</v>
      </c>
      <c r="M2429" s="3">
        <f>AD2429</f>
        <v>0</v>
      </c>
      <c r="N2429" s="3">
        <f>AE2429</f>
        <v>0</v>
      </c>
      <c r="O2429" s="3">
        <f>AF2429</f>
        <v>0</v>
      </c>
      <c r="P2429" s="3">
        <f>AG2429</f>
        <v>0</v>
      </c>
      <c r="Q2429" s="3">
        <f>AH2429</f>
        <v>0</v>
      </c>
      <c r="R2429" t="s">
        <v>891</v>
      </c>
      <c r="S2429">
        <v>2</v>
      </c>
      <c r="T2429">
        <v>13093</v>
      </c>
      <c r="U2429">
        <v>1118</v>
      </c>
      <c r="V2429" t="s">
        <v>11</v>
      </c>
      <c r="W2429">
        <v>0.1</v>
      </c>
      <c r="X2429">
        <v>1</v>
      </c>
      <c r="Y2429">
        <v>10</v>
      </c>
      <c r="Z2429">
        <v>0</v>
      </c>
      <c r="AA2429">
        <v>0</v>
      </c>
      <c r="AB2429">
        <v>1118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 t="s">
        <v>888</v>
      </c>
      <c r="AJ2429" t="s">
        <v>864</v>
      </c>
      <c r="AK2429" t="s">
        <v>14</v>
      </c>
      <c r="AL2429">
        <v>2004</v>
      </c>
      <c r="AM2429">
        <v>20</v>
      </c>
      <c r="AN2429" t="s">
        <v>323</v>
      </c>
      <c r="AO2429" t="s">
        <v>16</v>
      </c>
    </row>
    <row r="2430" spans="1:41" x14ac:dyDescent="0.25">
      <c r="A2430">
        <f>MAX(A$8:A2429)+1</f>
        <v>2422</v>
      </c>
      <c r="B2430" s="2">
        <f>T2430</f>
        <v>13093</v>
      </c>
      <c r="C2430" s="2">
        <f>S2430</f>
        <v>167</v>
      </c>
      <c r="D2430" s="2" t="str">
        <f>AO2430</f>
        <v>OP / CAT1F / CAD C / CAT</v>
      </c>
      <c r="E2430" s="2">
        <f>U2430</f>
        <v>1</v>
      </c>
      <c r="F2430" s="2">
        <f>W2430</f>
        <v>0.5</v>
      </c>
      <c r="G2430" s="2">
        <f>X2430</f>
        <v>3.5</v>
      </c>
      <c r="H2430" s="2">
        <f>Y2430</f>
        <v>10</v>
      </c>
      <c r="I2430" s="3">
        <f>Z2430</f>
        <v>0</v>
      </c>
      <c r="J2430" s="3">
        <f>AA2430</f>
        <v>0</v>
      </c>
      <c r="K2430" s="3">
        <f>AB2430</f>
        <v>17.5</v>
      </c>
      <c r="L2430" s="3">
        <f>AC2430</f>
        <v>17.5</v>
      </c>
      <c r="M2430" s="3">
        <f>AD2430</f>
        <v>0</v>
      </c>
      <c r="N2430" s="3">
        <f>AE2430</f>
        <v>0</v>
      </c>
      <c r="O2430" s="3">
        <f>AF2430</f>
        <v>0</v>
      </c>
      <c r="P2430" s="3">
        <f>AG2430</f>
        <v>0</v>
      </c>
      <c r="Q2430" s="3">
        <f>AH2430</f>
        <v>0</v>
      </c>
      <c r="R2430" t="s">
        <v>3646</v>
      </c>
      <c r="S2430">
        <v>167</v>
      </c>
      <c r="T2430">
        <v>13093</v>
      </c>
      <c r="U2430">
        <v>1</v>
      </c>
      <c r="V2430" t="s">
        <v>22</v>
      </c>
      <c r="W2430">
        <v>0.5</v>
      </c>
      <c r="X2430">
        <v>3.5</v>
      </c>
      <c r="Y2430">
        <v>10</v>
      </c>
      <c r="Z2430">
        <v>0</v>
      </c>
      <c r="AA2430">
        <v>0</v>
      </c>
      <c r="AB2430">
        <v>17.5</v>
      </c>
      <c r="AC2430">
        <v>17.5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 t="s">
        <v>888</v>
      </c>
      <c r="AJ2430" t="s">
        <v>864</v>
      </c>
      <c r="AK2430" t="s">
        <v>14</v>
      </c>
      <c r="AL2430">
        <v>2004</v>
      </c>
      <c r="AM2430">
        <v>20</v>
      </c>
      <c r="AN2430" t="s">
        <v>323</v>
      </c>
      <c r="AO2430" t="s">
        <v>144</v>
      </c>
    </row>
    <row r="2431" spans="1:41" x14ac:dyDescent="0.25">
      <c r="A2431">
        <f>MAX(A$8:A2430)+1</f>
        <v>2423</v>
      </c>
      <c r="B2431" s="2">
        <f>T2431</f>
        <v>13093</v>
      </c>
      <c r="C2431" s="2">
        <f>S2431</f>
        <v>14</v>
      </c>
      <c r="D2431" s="2" t="str">
        <f>AO2431</f>
        <v>OP / CAT1F / SEN A / CAT</v>
      </c>
      <c r="E2431" s="2">
        <f>U2431</f>
        <v>12</v>
      </c>
      <c r="F2431" s="2">
        <f>W2431</f>
        <v>1.25</v>
      </c>
      <c r="G2431" s="2">
        <f>X2431</f>
        <v>15</v>
      </c>
      <c r="H2431" s="2">
        <f>Y2431</f>
        <v>10</v>
      </c>
      <c r="I2431" s="3">
        <f>Z2431</f>
        <v>0</v>
      </c>
      <c r="J2431" s="3">
        <f>AA2431</f>
        <v>0</v>
      </c>
      <c r="K2431" s="3">
        <f>AB2431</f>
        <v>2250</v>
      </c>
      <c r="L2431" s="3">
        <f>AC2431</f>
        <v>2250</v>
      </c>
      <c r="M2431" s="3">
        <f>AD2431</f>
        <v>0</v>
      </c>
      <c r="N2431" s="3">
        <f>AE2431</f>
        <v>0</v>
      </c>
      <c r="O2431" s="3">
        <f>AF2431</f>
        <v>0</v>
      </c>
      <c r="P2431" s="3">
        <f>AG2431</f>
        <v>0</v>
      </c>
      <c r="Q2431" s="3">
        <f>AH2431</f>
        <v>0</v>
      </c>
      <c r="R2431" t="s">
        <v>893</v>
      </c>
      <c r="S2431">
        <v>14</v>
      </c>
      <c r="T2431">
        <v>13093</v>
      </c>
      <c r="U2431">
        <v>12</v>
      </c>
      <c r="V2431" t="s">
        <v>22</v>
      </c>
      <c r="W2431">
        <v>1.25</v>
      </c>
      <c r="X2431">
        <v>15</v>
      </c>
      <c r="Y2431">
        <v>10</v>
      </c>
      <c r="Z2431">
        <v>0</v>
      </c>
      <c r="AA2431">
        <v>0</v>
      </c>
      <c r="AB2431">
        <v>2250</v>
      </c>
      <c r="AC2431">
        <v>2250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 t="s">
        <v>888</v>
      </c>
      <c r="AJ2431" t="s">
        <v>864</v>
      </c>
      <c r="AK2431" t="s">
        <v>14</v>
      </c>
      <c r="AL2431">
        <v>2004</v>
      </c>
      <c r="AM2431">
        <v>20</v>
      </c>
      <c r="AN2431" t="s">
        <v>323</v>
      </c>
      <c r="AO2431" t="s">
        <v>48</v>
      </c>
    </row>
    <row r="2432" spans="1:41" x14ac:dyDescent="0.25">
      <c r="A2432">
        <f>MAX(A$8:A2431)+1</f>
        <v>2424</v>
      </c>
      <c r="B2432" s="2">
        <f>T2432</f>
        <v>13093</v>
      </c>
      <c r="C2432" s="2">
        <f>S2432</f>
        <v>77</v>
      </c>
      <c r="D2432" s="2" t="str">
        <f>AO2432</f>
        <v>TOR / ZON / S21 / EST</v>
      </c>
      <c r="E2432" s="2">
        <f>U2432</f>
        <v>13</v>
      </c>
      <c r="F2432" s="2">
        <f>W2432</f>
        <v>2</v>
      </c>
      <c r="G2432" s="2">
        <f>X2432</f>
        <v>9</v>
      </c>
      <c r="H2432" s="2">
        <f>Y2432</f>
        <v>10</v>
      </c>
      <c r="I2432" s="3">
        <f>Z2432</f>
        <v>0</v>
      </c>
      <c r="J2432" s="3">
        <f>AA2432</f>
        <v>0</v>
      </c>
      <c r="K2432" s="3">
        <f>AB2432</f>
        <v>0</v>
      </c>
      <c r="L2432" s="3">
        <f>AC2432</f>
        <v>2340</v>
      </c>
      <c r="M2432" s="3">
        <f>AD2432</f>
        <v>0</v>
      </c>
      <c r="N2432" s="3">
        <f>AE2432</f>
        <v>0</v>
      </c>
      <c r="O2432" s="3">
        <f>AF2432</f>
        <v>0</v>
      </c>
      <c r="P2432" s="3">
        <f>AG2432</f>
        <v>0</v>
      </c>
      <c r="Q2432" s="3">
        <f>AH2432</f>
        <v>0</v>
      </c>
      <c r="R2432" t="s">
        <v>2108</v>
      </c>
      <c r="S2432">
        <v>77</v>
      </c>
      <c r="T2432">
        <v>13093</v>
      </c>
      <c r="U2432">
        <v>13</v>
      </c>
      <c r="V2432" t="s">
        <v>3882</v>
      </c>
      <c r="W2432">
        <v>2</v>
      </c>
      <c r="X2432">
        <v>9</v>
      </c>
      <c r="Y2432">
        <v>10</v>
      </c>
      <c r="Z2432">
        <v>0</v>
      </c>
      <c r="AA2432">
        <v>0</v>
      </c>
      <c r="AB2432">
        <v>0</v>
      </c>
      <c r="AC2432">
        <v>2340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 t="s">
        <v>888</v>
      </c>
      <c r="AJ2432" t="s">
        <v>864</v>
      </c>
      <c r="AK2432" t="s">
        <v>14</v>
      </c>
      <c r="AL2432">
        <v>2004</v>
      </c>
      <c r="AM2432">
        <v>20</v>
      </c>
      <c r="AN2432" t="s">
        <v>323</v>
      </c>
      <c r="AO2432" t="s">
        <v>81</v>
      </c>
    </row>
    <row r="2433" spans="1:41" x14ac:dyDescent="0.25">
      <c r="A2433">
        <f>MAX(A$8:A2432)+1</f>
        <v>2425</v>
      </c>
      <c r="B2433" s="2">
        <f>T2433</f>
        <v>13093</v>
      </c>
      <c r="C2433" s="2">
        <f>S2433</f>
        <v>119</v>
      </c>
      <c r="D2433" s="2" t="str">
        <f>AO2433</f>
        <v>CAMP / CAT / S21 / CAT</v>
      </c>
      <c r="E2433" s="2">
        <f>U2433</f>
        <v>16</v>
      </c>
      <c r="F2433" s="2">
        <f>W2433</f>
        <v>2</v>
      </c>
      <c r="G2433" s="2">
        <f>X2433</f>
        <v>9</v>
      </c>
      <c r="H2433" s="2">
        <f>Y2433</f>
        <v>10</v>
      </c>
      <c r="I2433" s="3">
        <f>Z2433</f>
        <v>0</v>
      </c>
      <c r="J2433" s="3">
        <f>AA2433</f>
        <v>0</v>
      </c>
      <c r="K2433" s="3">
        <f>AB2433</f>
        <v>0</v>
      </c>
      <c r="L2433" s="3">
        <f>AC2433</f>
        <v>2880</v>
      </c>
      <c r="M2433" s="3">
        <f>AD2433</f>
        <v>0</v>
      </c>
      <c r="N2433" s="3">
        <f>AE2433</f>
        <v>0</v>
      </c>
      <c r="O2433" s="3">
        <f>AF2433</f>
        <v>0</v>
      </c>
      <c r="P2433" s="3">
        <f>AG2433</f>
        <v>0</v>
      </c>
      <c r="Q2433" s="3">
        <f>AH2433</f>
        <v>0</v>
      </c>
      <c r="R2433" t="s">
        <v>889</v>
      </c>
      <c r="S2433">
        <v>119</v>
      </c>
      <c r="T2433">
        <v>13093</v>
      </c>
      <c r="U2433">
        <v>16</v>
      </c>
      <c r="V2433" t="s">
        <v>4113</v>
      </c>
      <c r="W2433">
        <v>2</v>
      </c>
      <c r="X2433">
        <v>9</v>
      </c>
      <c r="Y2433">
        <v>10</v>
      </c>
      <c r="Z2433">
        <v>0</v>
      </c>
      <c r="AA2433">
        <v>0</v>
      </c>
      <c r="AB2433">
        <v>0</v>
      </c>
      <c r="AC2433">
        <v>2880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 t="s">
        <v>888</v>
      </c>
      <c r="AJ2433" t="s">
        <v>864</v>
      </c>
      <c r="AK2433" t="s">
        <v>14</v>
      </c>
      <c r="AL2433">
        <v>2004</v>
      </c>
      <c r="AM2433">
        <v>20</v>
      </c>
      <c r="AN2433" t="s">
        <v>323</v>
      </c>
      <c r="AO2433" t="s">
        <v>77</v>
      </c>
    </row>
    <row r="2434" spans="1:41" x14ac:dyDescent="0.25">
      <c r="A2434">
        <f>MAX(A$8:A2433)+1</f>
        <v>2426</v>
      </c>
      <c r="B2434" s="2">
        <f>T2434</f>
        <v>13093</v>
      </c>
      <c r="C2434" s="2">
        <f>S2434</f>
        <v>87</v>
      </c>
      <c r="D2434" s="2" t="str">
        <f>AO2434</f>
        <v>TOR / EST / S21 / EST</v>
      </c>
      <c r="E2434" s="2">
        <f>U2434</f>
        <v>5</v>
      </c>
      <c r="F2434" s="2">
        <f>W2434</f>
        <v>4</v>
      </c>
      <c r="G2434" s="2">
        <f>X2434</f>
        <v>9</v>
      </c>
      <c r="H2434" s="2">
        <f>Y2434</f>
        <v>10</v>
      </c>
      <c r="I2434" s="3">
        <f>Z2434</f>
        <v>0</v>
      </c>
      <c r="J2434" s="3">
        <f>AA2434</f>
        <v>0</v>
      </c>
      <c r="K2434" s="3">
        <f>AB2434</f>
        <v>0</v>
      </c>
      <c r="L2434" s="3">
        <f>AC2434</f>
        <v>1800</v>
      </c>
      <c r="M2434" s="3">
        <f>AD2434</f>
        <v>0</v>
      </c>
      <c r="N2434" s="3">
        <f>AE2434</f>
        <v>0</v>
      </c>
      <c r="O2434" s="3">
        <f>AF2434</f>
        <v>0</v>
      </c>
      <c r="P2434" s="3">
        <f>AG2434</f>
        <v>0</v>
      </c>
      <c r="Q2434" s="3">
        <f>AH2434</f>
        <v>0</v>
      </c>
      <c r="R2434" t="s">
        <v>2212</v>
      </c>
      <c r="S2434">
        <v>87</v>
      </c>
      <c r="T2434">
        <v>13093</v>
      </c>
      <c r="U2434">
        <v>5</v>
      </c>
      <c r="V2434" t="s">
        <v>2462</v>
      </c>
      <c r="W2434">
        <v>4</v>
      </c>
      <c r="X2434">
        <v>9</v>
      </c>
      <c r="Y2434">
        <v>10</v>
      </c>
      <c r="Z2434">
        <v>0</v>
      </c>
      <c r="AA2434">
        <v>0</v>
      </c>
      <c r="AB2434">
        <v>0</v>
      </c>
      <c r="AC2434">
        <v>1800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 t="s">
        <v>888</v>
      </c>
      <c r="AJ2434" t="s">
        <v>864</v>
      </c>
      <c r="AK2434" t="s">
        <v>14</v>
      </c>
      <c r="AL2434">
        <v>2004</v>
      </c>
      <c r="AM2434">
        <v>20</v>
      </c>
      <c r="AN2434" t="s">
        <v>323</v>
      </c>
      <c r="AO2434" t="s">
        <v>82</v>
      </c>
    </row>
    <row r="2435" spans="1:41" x14ac:dyDescent="0.25">
      <c r="A2435">
        <f>MAX(A$8:A2434)+1</f>
        <v>2427</v>
      </c>
      <c r="B2435" s="2">
        <f>T2435</f>
        <v>13093</v>
      </c>
      <c r="C2435" s="2">
        <f>S2435</f>
        <v>130</v>
      </c>
      <c r="D2435" s="2" t="str">
        <f>AO2435</f>
        <v>CAMP / ESP / ABS / EST</v>
      </c>
      <c r="E2435" s="2">
        <f>U2435</f>
        <v>0.5</v>
      </c>
      <c r="F2435" s="2">
        <f>W2435</f>
        <v>4</v>
      </c>
      <c r="G2435" s="2">
        <f>X2435</f>
        <v>15</v>
      </c>
      <c r="H2435" s="2">
        <f>Y2435</f>
        <v>10</v>
      </c>
      <c r="I2435" s="3">
        <f>Z2435</f>
        <v>0</v>
      </c>
      <c r="J2435" s="3">
        <f>AA2435</f>
        <v>0</v>
      </c>
      <c r="K2435" s="3">
        <f>AB2435</f>
        <v>300</v>
      </c>
      <c r="L2435" s="3">
        <f>AC2435</f>
        <v>300</v>
      </c>
      <c r="M2435" s="3">
        <f>AD2435</f>
        <v>0</v>
      </c>
      <c r="N2435" s="3">
        <f>AE2435</f>
        <v>0</v>
      </c>
      <c r="O2435" s="3">
        <f>AF2435</f>
        <v>0</v>
      </c>
      <c r="P2435" s="3">
        <f>AG2435</f>
        <v>0</v>
      </c>
      <c r="Q2435" s="3">
        <f>AH2435</f>
        <v>0</v>
      </c>
      <c r="R2435" t="s">
        <v>4834</v>
      </c>
      <c r="S2435">
        <v>130</v>
      </c>
      <c r="T2435">
        <v>13093</v>
      </c>
      <c r="U2435">
        <v>0.5</v>
      </c>
      <c r="V2435" t="s">
        <v>2462</v>
      </c>
      <c r="W2435">
        <v>4</v>
      </c>
      <c r="X2435">
        <v>15</v>
      </c>
      <c r="Y2435">
        <v>10</v>
      </c>
      <c r="Z2435">
        <v>0</v>
      </c>
      <c r="AA2435">
        <v>0</v>
      </c>
      <c r="AB2435">
        <v>300</v>
      </c>
      <c r="AC2435">
        <v>300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 t="s">
        <v>888</v>
      </c>
      <c r="AJ2435" t="s">
        <v>864</v>
      </c>
      <c r="AK2435" t="s">
        <v>14</v>
      </c>
      <c r="AL2435">
        <v>2004</v>
      </c>
      <c r="AM2435">
        <v>20</v>
      </c>
      <c r="AN2435" t="s">
        <v>323</v>
      </c>
      <c r="AO2435" t="s">
        <v>78</v>
      </c>
    </row>
    <row r="2436" spans="1:41" x14ac:dyDescent="0.25">
      <c r="A2436">
        <f>MAX(A$8:A2435)+1</f>
        <v>2428</v>
      </c>
      <c r="B2436" s="2">
        <f>T2436</f>
        <v>13093</v>
      </c>
      <c r="C2436" s="2">
        <f>S2436</f>
        <v>64</v>
      </c>
      <c r="D2436" s="2" t="str">
        <f>AO2436</f>
        <v>TOP / CAT / ABS / CAT</v>
      </c>
      <c r="E2436" s="2">
        <f>U2436</f>
        <v>10</v>
      </c>
      <c r="F2436" s="2">
        <f>W2436</f>
        <v>2</v>
      </c>
      <c r="G2436" s="2">
        <f>X2436</f>
        <v>15</v>
      </c>
      <c r="H2436" s="2">
        <f>Y2436</f>
        <v>10</v>
      </c>
      <c r="I2436" s="3">
        <f>Z2436</f>
        <v>0</v>
      </c>
      <c r="J2436" s="3">
        <f>AA2436</f>
        <v>0</v>
      </c>
      <c r="K2436" s="3">
        <f>AB2436</f>
        <v>3000</v>
      </c>
      <c r="L2436" s="3">
        <f>AC2436</f>
        <v>0</v>
      </c>
      <c r="M2436" s="3">
        <f>AD2436</f>
        <v>0</v>
      </c>
      <c r="N2436" s="3">
        <f>AE2436</f>
        <v>0</v>
      </c>
      <c r="O2436" s="3">
        <f>AF2436</f>
        <v>0</v>
      </c>
      <c r="P2436" s="3">
        <f>AG2436</f>
        <v>0</v>
      </c>
      <c r="Q2436" s="3">
        <f>AH2436</f>
        <v>0</v>
      </c>
      <c r="R2436" t="s">
        <v>892</v>
      </c>
      <c r="S2436">
        <v>64</v>
      </c>
      <c r="T2436">
        <v>13093</v>
      </c>
      <c r="U2436">
        <v>10</v>
      </c>
      <c r="V2436" t="s">
        <v>4874</v>
      </c>
      <c r="W2436">
        <v>2</v>
      </c>
      <c r="X2436">
        <v>15</v>
      </c>
      <c r="Y2436">
        <v>10</v>
      </c>
      <c r="Z2436">
        <v>0</v>
      </c>
      <c r="AA2436">
        <v>0</v>
      </c>
      <c r="AB2436">
        <v>3000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 t="s">
        <v>888</v>
      </c>
      <c r="AJ2436" t="s">
        <v>864</v>
      </c>
      <c r="AK2436" t="s">
        <v>14</v>
      </c>
      <c r="AL2436">
        <v>2004</v>
      </c>
      <c r="AM2436">
        <v>20</v>
      </c>
      <c r="AN2436" t="s">
        <v>323</v>
      </c>
      <c r="AO2436" t="s">
        <v>169</v>
      </c>
    </row>
    <row r="2437" spans="1:41" x14ac:dyDescent="0.25">
      <c r="A2437">
        <f>MAX(A$8:A2436)+1</f>
        <v>2429</v>
      </c>
      <c r="B2437" s="2">
        <f>T2437</f>
        <v>13093</v>
      </c>
      <c r="C2437" s="2">
        <f>S2437</f>
        <v>117</v>
      </c>
      <c r="D2437" s="2" t="str">
        <f>AO2437</f>
        <v>CAMP / CAT / ABS / CAT</v>
      </c>
      <c r="E2437" s="2">
        <f>U2437</f>
        <v>2</v>
      </c>
      <c r="F2437" s="2">
        <f>W2437</f>
        <v>2</v>
      </c>
      <c r="G2437" s="2">
        <f>X2437</f>
        <v>15</v>
      </c>
      <c r="H2437" s="2">
        <f>Y2437</f>
        <v>10</v>
      </c>
      <c r="I2437" s="3">
        <f>Z2437</f>
        <v>0</v>
      </c>
      <c r="J2437" s="3">
        <f>AA2437</f>
        <v>0</v>
      </c>
      <c r="K2437" s="3">
        <f>AB2437</f>
        <v>600</v>
      </c>
      <c r="L2437" s="3">
        <f>AC2437</f>
        <v>600</v>
      </c>
      <c r="M2437" s="3">
        <f>AD2437</f>
        <v>0</v>
      </c>
      <c r="N2437" s="3">
        <f>AE2437</f>
        <v>0</v>
      </c>
      <c r="O2437" s="3">
        <f>AF2437</f>
        <v>0</v>
      </c>
      <c r="P2437" s="3">
        <f>AG2437</f>
        <v>0</v>
      </c>
      <c r="Q2437" s="3">
        <f>AH2437</f>
        <v>0</v>
      </c>
      <c r="R2437" t="s">
        <v>887</v>
      </c>
      <c r="S2437">
        <v>117</v>
      </c>
      <c r="T2437">
        <v>13093</v>
      </c>
      <c r="U2437">
        <v>2</v>
      </c>
      <c r="V2437" t="s">
        <v>5284</v>
      </c>
      <c r="W2437">
        <v>2</v>
      </c>
      <c r="X2437">
        <v>15</v>
      </c>
      <c r="Y2437">
        <v>10</v>
      </c>
      <c r="Z2437">
        <v>0</v>
      </c>
      <c r="AA2437">
        <v>0</v>
      </c>
      <c r="AB2437">
        <v>600</v>
      </c>
      <c r="AC2437">
        <v>600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 t="s">
        <v>888</v>
      </c>
      <c r="AJ2437" t="s">
        <v>864</v>
      </c>
      <c r="AK2437" t="s">
        <v>14</v>
      </c>
      <c r="AL2437">
        <v>2004</v>
      </c>
      <c r="AM2437">
        <v>20</v>
      </c>
      <c r="AN2437" t="s">
        <v>323</v>
      </c>
      <c r="AO2437" t="s">
        <v>30</v>
      </c>
    </row>
    <row r="2438" spans="1:41" x14ac:dyDescent="0.25">
      <c r="A2438">
        <f>MAX(A$8:A2437)+1</f>
        <v>2430</v>
      </c>
      <c r="B2438" s="2">
        <f>T2438</f>
        <v>13100</v>
      </c>
      <c r="C2438" s="2">
        <f>S2438</f>
        <v>141</v>
      </c>
      <c r="D2438" s="2" t="str">
        <f>AO2438</f>
        <v>CAMP / ESP / V70 / EST</v>
      </c>
      <c r="E2438" s="2">
        <f>U2438</f>
        <v>4</v>
      </c>
      <c r="F2438" s="2">
        <f>W2438</f>
        <v>4</v>
      </c>
      <c r="G2438" s="2">
        <f>X2438</f>
        <v>2</v>
      </c>
      <c r="H2438" s="2">
        <f>Y2438</f>
        <v>10</v>
      </c>
      <c r="I2438" s="3">
        <f>Z2438</f>
        <v>320</v>
      </c>
      <c r="J2438" s="3">
        <f>AA2438</f>
        <v>0</v>
      </c>
      <c r="K2438" s="3">
        <f>AB2438</f>
        <v>0</v>
      </c>
      <c r="L2438" s="3">
        <f>AC2438</f>
        <v>0</v>
      </c>
      <c r="M2438" s="3">
        <f>AD2438</f>
        <v>0</v>
      </c>
      <c r="N2438" s="3">
        <f>AE2438</f>
        <v>0</v>
      </c>
      <c r="O2438" s="3">
        <f>AF2438</f>
        <v>0</v>
      </c>
      <c r="P2438" s="3">
        <f>AG2438</f>
        <v>0</v>
      </c>
      <c r="Q2438" s="3">
        <f>AH2438</f>
        <v>0</v>
      </c>
      <c r="R2438" t="s">
        <v>2800</v>
      </c>
      <c r="S2438">
        <v>141</v>
      </c>
      <c r="T2438">
        <v>13100</v>
      </c>
      <c r="U2438">
        <v>4</v>
      </c>
      <c r="V2438" t="s">
        <v>11</v>
      </c>
      <c r="W2438">
        <v>4</v>
      </c>
      <c r="X2438">
        <v>2</v>
      </c>
      <c r="Y2438">
        <v>10</v>
      </c>
      <c r="Z2438">
        <v>320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 t="s">
        <v>2801</v>
      </c>
      <c r="AJ2438" t="s">
        <v>1207</v>
      </c>
      <c r="AK2438" t="s">
        <v>14</v>
      </c>
      <c r="AL2438">
        <v>1950</v>
      </c>
      <c r="AM2438">
        <v>74</v>
      </c>
      <c r="AN2438" t="s">
        <v>211</v>
      </c>
      <c r="AO2438" t="s">
        <v>350</v>
      </c>
    </row>
    <row r="2439" spans="1:41" x14ac:dyDescent="0.25">
      <c r="A2439">
        <f>MAX(A$8:A2438)+1</f>
        <v>2431</v>
      </c>
      <c r="B2439" s="2">
        <f>T2439</f>
        <v>13100</v>
      </c>
      <c r="C2439" s="2">
        <f>S2439</f>
        <v>107</v>
      </c>
      <c r="D2439" s="2" t="str">
        <f>AO2439</f>
        <v>OP / BCN1F / V60 / BCN</v>
      </c>
      <c r="E2439" s="2">
        <f>U2439</f>
        <v>8</v>
      </c>
      <c r="F2439" s="2">
        <f>W2439</f>
        <v>1</v>
      </c>
      <c r="G2439" s="2">
        <f>X2439</f>
        <v>3</v>
      </c>
      <c r="H2439" s="2">
        <f>Y2439</f>
        <v>10</v>
      </c>
      <c r="I2439" s="3">
        <f>Z2439</f>
        <v>240</v>
      </c>
      <c r="J2439" s="3">
        <f>AA2439</f>
        <v>0</v>
      </c>
      <c r="K2439" s="3">
        <f>AB2439</f>
        <v>0</v>
      </c>
      <c r="L2439" s="3">
        <f>AC2439</f>
        <v>0</v>
      </c>
      <c r="M2439" s="3">
        <f>AD2439</f>
        <v>0</v>
      </c>
      <c r="N2439" s="3">
        <f>AE2439</f>
        <v>0</v>
      </c>
      <c r="O2439" s="3">
        <f>AF2439</f>
        <v>0</v>
      </c>
      <c r="P2439" s="3">
        <f>AG2439</f>
        <v>0</v>
      </c>
      <c r="Q2439" s="3">
        <f>AH2439</f>
        <v>0</v>
      </c>
      <c r="R2439" t="s">
        <v>3866</v>
      </c>
      <c r="S2439">
        <v>107</v>
      </c>
      <c r="T2439">
        <v>13100</v>
      </c>
      <c r="U2439">
        <v>8</v>
      </c>
      <c r="V2439" t="s">
        <v>3849</v>
      </c>
      <c r="W2439">
        <v>1</v>
      </c>
      <c r="X2439">
        <v>3</v>
      </c>
      <c r="Y2439">
        <v>10</v>
      </c>
      <c r="Z2439">
        <v>240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 t="s">
        <v>2801</v>
      </c>
      <c r="AJ2439" t="s">
        <v>1207</v>
      </c>
      <c r="AK2439" t="s">
        <v>14</v>
      </c>
      <c r="AL2439">
        <v>1950</v>
      </c>
      <c r="AM2439">
        <v>74</v>
      </c>
      <c r="AN2439" t="s">
        <v>211</v>
      </c>
      <c r="AO2439" t="s">
        <v>334</v>
      </c>
    </row>
    <row r="2440" spans="1:41" x14ac:dyDescent="0.25">
      <c r="A2440">
        <f>MAX(A$8:A2439)+1</f>
        <v>2432</v>
      </c>
      <c r="B2440" s="2">
        <f>T2440</f>
        <v>13100</v>
      </c>
      <c r="C2440" s="2">
        <f>S2440</f>
        <v>110</v>
      </c>
      <c r="D2440" s="2" t="str">
        <f>AO2440</f>
        <v>OP / BCN2F / V60 / BCN</v>
      </c>
      <c r="E2440" s="2">
        <f>U2440</f>
        <v>2.25</v>
      </c>
      <c r="F2440" s="2">
        <f>W2440</f>
        <v>1</v>
      </c>
      <c r="G2440" s="2">
        <f>X2440</f>
        <v>3</v>
      </c>
      <c r="H2440" s="2">
        <f>Y2440</f>
        <v>10</v>
      </c>
      <c r="I2440" s="3">
        <f>Z2440</f>
        <v>67.5</v>
      </c>
      <c r="J2440" s="3">
        <f>AA2440</f>
        <v>0</v>
      </c>
      <c r="K2440" s="3">
        <f>AB2440</f>
        <v>0</v>
      </c>
      <c r="L2440" s="3">
        <f>AC2440</f>
        <v>0</v>
      </c>
      <c r="M2440" s="3">
        <f>AD2440</f>
        <v>0</v>
      </c>
      <c r="N2440" s="3">
        <f>AE2440</f>
        <v>0</v>
      </c>
      <c r="O2440" s="3">
        <f>AF2440</f>
        <v>0</v>
      </c>
      <c r="P2440" s="3">
        <f>AG2440</f>
        <v>0</v>
      </c>
      <c r="Q2440" s="3">
        <f>AH2440</f>
        <v>0</v>
      </c>
      <c r="R2440" t="s">
        <v>4627</v>
      </c>
      <c r="S2440">
        <v>110</v>
      </c>
      <c r="T2440">
        <v>13100</v>
      </c>
      <c r="U2440">
        <v>2.25</v>
      </c>
      <c r="V2440" t="s">
        <v>4605</v>
      </c>
      <c r="W2440">
        <v>1</v>
      </c>
      <c r="X2440">
        <v>3</v>
      </c>
      <c r="Y2440">
        <v>10</v>
      </c>
      <c r="Z2440">
        <v>67.5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 t="s">
        <v>2801</v>
      </c>
      <c r="AJ2440" t="s">
        <v>1207</v>
      </c>
      <c r="AK2440" t="s">
        <v>14</v>
      </c>
      <c r="AL2440">
        <v>1950</v>
      </c>
      <c r="AM2440">
        <v>74</v>
      </c>
      <c r="AN2440" t="s">
        <v>211</v>
      </c>
      <c r="AO2440" t="s">
        <v>195</v>
      </c>
    </row>
    <row r="2441" spans="1:41" x14ac:dyDescent="0.25">
      <c r="A2441">
        <f>MAX(A$8:A2440)+1</f>
        <v>2433</v>
      </c>
      <c r="B2441" s="2">
        <f>T2441</f>
        <v>13100</v>
      </c>
      <c r="C2441" s="2">
        <f>S2441</f>
        <v>113</v>
      </c>
      <c r="D2441" s="2" t="str">
        <f>AO2441</f>
        <v>OP / BCN3F / V60 / BCN</v>
      </c>
      <c r="E2441" s="2">
        <f>U2441</f>
        <v>4</v>
      </c>
      <c r="F2441" s="2">
        <f>W2441</f>
        <v>1</v>
      </c>
      <c r="G2441" s="2">
        <f>X2441</f>
        <v>3</v>
      </c>
      <c r="H2441" s="2">
        <f>Y2441</f>
        <v>10</v>
      </c>
      <c r="I2441" s="3">
        <f>Z2441</f>
        <v>120</v>
      </c>
      <c r="J2441" s="3">
        <f>AA2441</f>
        <v>0</v>
      </c>
      <c r="K2441" s="3">
        <f>AB2441</f>
        <v>0</v>
      </c>
      <c r="L2441" s="3">
        <f>AC2441</f>
        <v>0</v>
      </c>
      <c r="M2441" s="3">
        <f>AD2441</f>
        <v>0</v>
      </c>
      <c r="N2441" s="3">
        <f>AE2441</f>
        <v>0</v>
      </c>
      <c r="O2441" s="3">
        <f>AF2441</f>
        <v>0</v>
      </c>
      <c r="P2441" s="3">
        <f>AG2441</f>
        <v>0</v>
      </c>
      <c r="Q2441" s="3">
        <f>AH2441</f>
        <v>0</v>
      </c>
      <c r="R2441" t="s">
        <v>4948</v>
      </c>
      <c r="S2441">
        <v>113</v>
      </c>
      <c r="T2441">
        <v>13100</v>
      </c>
      <c r="U2441">
        <v>4</v>
      </c>
      <c r="V2441" t="s">
        <v>4874</v>
      </c>
      <c r="W2441">
        <v>1</v>
      </c>
      <c r="X2441">
        <v>3</v>
      </c>
      <c r="Y2441">
        <v>10</v>
      </c>
      <c r="Z2441">
        <v>120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 t="s">
        <v>2801</v>
      </c>
      <c r="AJ2441" t="s">
        <v>1207</v>
      </c>
      <c r="AK2441" t="s">
        <v>14</v>
      </c>
      <c r="AL2441">
        <v>1950</v>
      </c>
      <c r="AM2441">
        <v>74</v>
      </c>
      <c r="AN2441" t="s">
        <v>211</v>
      </c>
      <c r="AO2441" t="s">
        <v>4940</v>
      </c>
    </row>
    <row r="2442" spans="1:41" x14ac:dyDescent="0.25">
      <c r="A2442">
        <f>MAX(A$8:A2441)+1</f>
        <v>2434</v>
      </c>
      <c r="B2442" s="2">
        <f>T2442</f>
        <v>13117</v>
      </c>
      <c r="C2442" s="2">
        <f>S2442</f>
        <v>160</v>
      </c>
      <c r="D2442" s="2" t="str">
        <f>AO2442</f>
        <v>TOR / ZON / V40F / EST</v>
      </c>
      <c r="E2442" s="2">
        <f>U2442</f>
        <v>6.5</v>
      </c>
      <c r="F2442" s="2">
        <f>W2442</f>
        <v>1</v>
      </c>
      <c r="G2442" s="2">
        <f>X2442</f>
        <v>2</v>
      </c>
      <c r="H2442" s="2">
        <f>Y2442</f>
        <v>10</v>
      </c>
      <c r="I2442" s="3">
        <f>Z2442</f>
        <v>130</v>
      </c>
      <c r="J2442" s="3">
        <f>AA2442</f>
        <v>0</v>
      </c>
      <c r="K2442" s="3">
        <f>AB2442</f>
        <v>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0</v>
      </c>
      <c r="P2442" s="3">
        <f>AG2442</f>
        <v>0</v>
      </c>
      <c r="Q2442" s="3">
        <f>AH2442</f>
        <v>0</v>
      </c>
      <c r="R2442" t="s">
        <v>4052</v>
      </c>
      <c r="S2442">
        <v>160</v>
      </c>
      <c r="T2442">
        <v>13117</v>
      </c>
      <c r="U2442">
        <v>6.5</v>
      </c>
      <c r="V2442" t="s">
        <v>3882</v>
      </c>
      <c r="W2442">
        <v>1</v>
      </c>
      <c r="X2442">
        <v>2</v>
      </c>
      <c r="Y2442">
        <v>10</v>
      </c>
      <c r="Z2442">
        <v>130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 t="s">
        <v>1105</v>
      </c>
      <c r="AJ2442" t="s">
        <v>1095</v>
      </c>
      <c r="AK2442" t="s">
        <v>28</v>
      </c>
      <c r="AL2442">
        <v>1982</v>
      </c>
      <c r="AM2442">
        <v>42</v>
      </c>
      <c r="AN2442" t="s">
        <v>91</v>
      </c>
      <c r="AO2442" t="s">
        <v>4044</v>
      </c>
    </row>
    <row r="2443" spans="1:41" x14ac:dyDescent="0.25">
      <c r="A2443">
        <f>MAX(A$8:A2442)+1</f>
        <v>2435</v>
      </c>
      <c r="B2443" s="2">
        <f>T2443</f>
        <v>13117</v>
      </c>
      <c r="C2443" s="2">
        <f>S2443</f>
        <v>125</v>
      </c>
      <c r="D2443" s="2" t="str">
        <f>AO2443</f>
        <v>CAMP / CAT / V40F / CAT</v>
      </c>
      <c r="E2443" s="2">
        <f>U2443</f>
        <v>12</v>
      </c>
      <c r="F2443" s="2">
        <f>W2443</f>
        <v>2</v>
      </c>
      <c r="G2443" s="2">
        <f>X2443</f>
        <v>2</v>
      </c>
      <c r="H2443" s="2">
        <f>Y2443</f>
        <v>10</v>
      </c>
      <c r="I2443" s="3">
        <f>Z2443</f>
        <v>480</v>
      </c>
      <c r="J2443" s="3">
        <f>AA2443</f>
        <v>0</v>
      </c>
      <c r="K2443" s="3">
        <f>AB2443</f>
        <v>0</v>
      </c>
      <c r="L2443" s="3">
        <f>AC2443</f>
        <v>0</v>
      </c>
      <c r="M2443" s="3">
        <f>AD2443</f>
        <v>0</v>
      </c>
      <c r="N2443" s="3">
        <f>AE2443</f>
        <v>0</v>
      </c>
      <c r="O2443" s="3">
        <f>AF2443</f>
        <v>0</v>
      </c>
      <c r="P2443" s="3">
        <f>AG2443</f>
        <v>0</v>
      </c>
      <c r="Q2443" s="3">
        <f>AH2443</f>
        <v>0</v>
      </c>
      <c r="R2443" t="s">
        <v>1104</v>
      </c>
      <c r="S2443">
        <v>125</v>
      </c>
      <c r="T2443">
        <v>13117</v>
      </c>
      <c r="U2443">
        <v>12</v>
      </c>
      <c r="V2443" t="s">
        <v>4633</v>
      </c>
      <c r="W2443">
        <v>2</v>
      </c>
      <c r="X2443">
        <v>2</v>
      </c>
      <c r="Y2443">
        <v>10</v>
      </c>
      <c r="Z2443">
        <v>480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 t="s">
        <v>1105</v>
      </c>
      <c r="AJ2443" t="s">
        <v>1095</v>
      </c>
      <c r="AK2443" t="s">
        <v>28</v>
      </c>
      <c r="AL2443">
        <v>1982</v>
      </c>
      <c r="AM2443">
        <v>42</v>
      </c>
      <c r="AN2443" t="s">
        <v>91</v>
      </c>
      <c r="AO2443" t="s">
        <v>193</v>
      </c>
    </row>
    <row r="2444" spans="1:41" x14ac:dyDescent="0.25">
      <c r="A2444">
        <f>MAX(A$8:A2443)+1</f>
        <v>2436</v>
      </c>
      <c r="B2444" s="2">
        <f>T2444</f>
        <v>13117</v>
      </c>
      <c r="C2444" s="2">
        <f>S2444</f>
        <v>92</v>
      </c>
      <c r="D2444" s="2" t="str">
        <f>AO2444</f>
        <v>TOR / EST / V40 / EST</v>
      </c>
      <c r="E2444" s="2">
        <f>U2444</f>
        <v>5</v>
      </c>
      <c r="F2444" s="2">
        <f>W2444</f>
        <v>0.5</v>
      </c>
      <c r="G2444" s="2">
        <f>X2444</f>
        <v>15</v>
      </c>
      <c r="H2444" s="2">
        <f>Y2444</f>
        <v>10</v>
      </c>
      <c r="I2444" s="3">
        <f>Z2444</f>
        <v>375</v>
      </c>
      <c r="J2444" s="3">
        <f>AA2444</f>
        <v>0</v>
      </c>
      <c r="K2444" s="3">
        <f>AB2444</f>
        <v>0</v>
      </c>
      <c r="L2444" s="3">
        <f>AC2444</f>
        <v>0</v>
      </c>
      <c r="M2444" s="3">
        <f>AD2444</f>
        <v>0</v>
      </c>
      <c r="N2444" s="3">
        <f>AE2444</f>
        <v>0</v>
      </c>
      <c r="O2444" s="3">
        <f>AF2444</f>
        <v>0</v>
      </c>
      <c r="P2444" s="3">
        <f>AG2444</f>
        <v>0</v>
      </c>
      <c r="Q2444" s="3">
        <f>AH2444</f>
        <v>0</v>
      </c>
      <c r="R2444" t="s">
        <v>1107</v>
      </c>
      <c r="S2444">
        <v>92</v>
      </c>
      <c r="T2444">
        <v>13117</v>
      </c>
      <c r="U2444">
        <v>5</v>
      </c>
      <c r="V2444" t="s">
        <v>2462</v>
      </c>
      <c r="W2444">
        <v>0.5</v>
      </c>
      <c r="X2444">
        <v>15</v>
      </c>
      <c r="Y2444">
        <v>10</v>
      </c>
      <c r="Z2444">
        <v>375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 t="s">
        <v>1105</v>
      </c>
      <c r="AJ2444" t="s">
        <v>1095</v>
      </c>
      <c r="AK2444" t="s">
        <v>28</v>
      </c>
      <c r="AL2444">
        <v>1982</v>
      </c>
      <c r="AM2444">
        <v>42</v>
      </c>
      <c r="AN2444" t="s">
        <v>91</v>
      </c>
      <c r="AO2444" t="s">
        <v>161</v>
      </c>
    </row>
    <row r="2445" spans="1:41" x14ac:dyDescent="0.25">
      <c r="A2445">
        <f>MAX(A$8:A2444)+1</f>
        <v>2437</v>
      </c>
      <c r="B2445" s="2">
        <f>T2445</f>
        <v>13117</v>
      </c>
      <c r="C2445" s="2">
        <f>S2445</f>
        <v>162</v>
      </c>
      <c r="D2445" s="2" t="str">
        <f>AO2445</f>
        <v>TOP / CAT / V40F / CAT</v>
      </c>
      <c r="E2445" s="2">
        <f>U2445</f>
        <v>7</v>
      </c>
      <c r="F2445" s="2">
        <f>W2445</f>
        <v>2</v>
      </c>
      <c r="G2445" s="2">
        <f>X2445</f>
        <v>2</v>
      </c>
      <c r="H2445" s="2">
        <f>Y2445</f>
        <v>10</v>
      </c>
      <c r="I2445" s="3">
        <f>Z2445</f>
        <v>280</v>
      </c>
      <c r="J2445" s="3">
        <f>AA2445</f>
        <v>0</v>
      </c>
      <c r="K2445" s="3">
        <f>AB2445</f>
        <v>0</v>
      </c>
      <c r="L2445" s="3">
        <f>AC2445</f>
        <v>0</v>
      </c>
      <c r="M2445" s="3">
        <f>AD2445</f>
        <v>0</v>
      </c>
      <c r="N2445" s="3">
        <f>AE2445</f>
        <v>0</v>
      </c>
      <c r="O2445" s="3">
        <f>AF2445</f>
        <v>0</v>
      </c>
      <c r="P2445" s="3">
        <f>AG2445</f>
        <v>0</v>
      </c>
      <c r="Q2445" s="3">
        <f>AH2445</f>
        <v>0</v>
      </c>
      <c r="R2445" t="s">
        <v>1106</v>
      </c>
      <c r="S2445">
        <v>162</v>
      </c>
      <c r="T2445">
        <v>13117</v>
      </c>
      <c r="U2445">
        <v>7</v>
      </c>
      <c r="V2445" t="s">
        <v>4874</v>
      </c>
      <c r="W2445">
        <v>2</v>
      </c>
      <c r="X2445">
        <v>2</v>
      </c>
      <c r="Y2445">
        <v>10</v>
      </c>
      <c r="Z2445">
        <v>280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 t="s">
        <v>1105</v>
      </c>
      <c r="AJ2445" t="s">
        <v>1095</v>
      </c>
      <c r="AK2445" t="s">
        <v>28</v>
      </c>
      <c r="AL2445">
        <v>1982</v>
      </c>
      <c r="AM2445">
        <v>42</v>
      </c>
      <c r="AN2445" t="s">
        <v>91</v>
      </c>
      <c r="AO2445" t="s">
        <v>523</v>
      </c>
    </row>
    <row r="2446" spans="1:41" x14ac:dyDescent="0.25">
      <c r="A2446">
        <f>MAX(A$8:A2445)+1</f>
        <v>2438</v>
      </c>
      <c r="B2446" s="2">
        <f>T2446</f>
        <v>13135</v>
      </c>
      <c r="C2446" s="2">
        <f>S2446</f>
        <v>3</v>
      </c>
      <c r="D2446" s="2" t="str">
        <f>AO2446</f>
        <v>LLIGUES ESTATALS /  /  / EST</v>
      </c>
      <c r="E2446" s="2">
        <f>U2446</f>
        <v>191</v>
      </c>
      <c r="F2446" s="2">
        <f>W2446</f>
        <v>1</v>
      </c>
      <c r="G2446" s="2">
        <f>X2446</f>
        <v>1</v>
      </c>
      <c r="H2446" s="2">
        <f>Y2446</f>
        <v>1</v>
      </c>
      <c r="I2446" s="3">
        <f>Z2446</f>
        <v>0</v>
      </c>
      <c r="J2446" s="3">
        <f>AA2446</f>
        <v>0</v>
      </c>
      <c r="K2446" s="3">
        <f>AB2446</f>
        <v>191</v>
      </c>
      <c r="L2446" s="3">
        <f>AC2446</f>
        <v>0</v>
      </c>
      <c r="M2446" s="3">
        <f>AD2446</f>
        <v>0</v>
      </c>
      <c r="N2446" s="3">
        <f>AE2446</f>
        <v>0</v>
      </c>
      <c r="O2446" s="3">
        <f>AF2446</f>
        <v>0</v>
      </c>
      <c r="P2446" s="3">
        <f>AG2446</f>
        <v>0</v>
      </c>
      <c r="Q2446" s="3">
        <f>AH2446</f>
        <v>0</v>
      </c>
      <c r="R2446" t="s">
        <v>2007</v>
      </c>
      <c r="S2446">
        <v>3</v>
      </c>
      <c r="T2446">
        <v>13135</v>
      </c>
      <c r="U2446">
        <v>191</v>
      </c>
      <c r="V2446" t="s">
        <v>11</v>
      </c>
      <c r="W2446">
        <v>1</v>
      </c>
      <c r="X2446">
        <v>1</v>
      </c>
      <c r="Y2446">
        <v>1</v>
      </c>
      <c r="Z2446">
        <v>0</v>
      </c>
      <c r="AA2446">
        <v>0</v>
      </c>
      <c r="AB2446">
        <v>191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 t="s">
        <v>1112</v>
      </c>
      <c r="AJ2446" t="s">
        <v>1095</v>
      </c>
      <c r="AK2446" t="s">
        <v>14</v>
      </c>
      <c r="AL2446">
        <v>2004</v>
      </c>
      <c r="AM2446">
        <v>20</v>
      </c>
      <c r="AN2446" t="s">
        <v>323</v>
      </c>
      <c r="AO2446" t="s">
        <v>1693</v>
      </c>
    </row>
    <row r="2447" spans="1:41" x14ac:dyDescent="0.25">
      <c r="A2447">
        <f>MAX(A$8:A2446)+1</f>
        <v>2439</v>
      </c>
      <c r="B2447" s="2">
        <f>T2447</f>
        <v>13146</v>
      </c>
      <c r="C2447" s="2">
        <f>S2447</f>
        <v>2</v>
      </c>
      <c r="D2447" s="2" t="str">
        <f>AO2447</f>
        <v>RQ / RFETM / ABS / EST</v>
      </c>
      <c r="E2447" s="2">
        <f>U2447</f>
        <v>27</v>
      </c>
      <c r="F2447" s="2">
        <f>W2447</f>
        <v>0.1</v>
      </c>
      <c r="G2447" s="2">
        <f>X2447</f>
        <v>1</v>
      </c>
      <c r="H2447" s="2">
        <f>Y2447</f>
        <v>10</v>
      </c>
      <c r="I2447" s="3">
        <f>Z2447</f>
        <v>0</v>
      </c>
      <c r="J2447" s="3">
        <f>AA2447</f>
        <v>0</v>
      </c>
      <c r="K2447" s="3">
        <f>AB2447</f>
        <v>27</v>
      </c>
      <c r="L2447" s="3">
        <f>AC2447</f>
        <v>0</v>
      </c>
      <c r="M2447" s="3">
        <f>AD2447</f>
        <v>0</v>
      </c>
      <c r="N2447" s="3">
        <f>AE2447</f>
        <v>0</v>
      </c>
      <c r="O2447" s="3">
        <f>AF2447</f>
        <v>0</v>
      </c>
      <c r="P2447" s="3">
        <f>AG2447</f>
        <v>0</v>
      </c>
      <c r="Q2447" s="3">
        <f>AH2447</f>
        <v>0</v>
      </c>
      <c r="R2447" t="s">
        <v>3192</v>
      </c>
      <c r="S2447">
        <v>2</v>
      </c>
      <c r="T2447">
        <v>13146</v>
      </c>
      <c r="U2447">
        <v>27</v>
      </c>
      <c r="V2447" t="s">
        <v>11</v>
      </c>
      <c r="W2447">
        <v>0.1</v>
      </c>
      <c r="X2447">
        <v>1</v>
      </c>
      <c r="Y2447">
        <v>10</v>
      </c>
      <c r="Z2447">
        <v>0</v>
      </c>
      <c r="AA2447">
        <v>0</v>
      </c>
      <c r="AB2447">
        <v>27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 t="s">
        <v>3193</v>
      </c>
      <c r="AJ2447" t="s">
        <v>762</v>
      </c>
      <c r="AK2447" t="s">
        <v>14</v>
      </c>
      <c r="AL2447">
        <v>1997</v>
      </c>
      <c r="AM2447">
        <v>27</v>
      </c>
      <c r="AN2447" t="s">
        <v>15</v>
      </c>
      <c r="AO2447" t="s">
        <v>16</v>
      </c>
    </row>
    <row r="2448" spans="1:41" x14ac:dyDescent="0.25">
      <c r="A2448">
        <f>MAX(A$8:A2447)+1</f>
        <v>2440</v>
      </c>
      <c r="B2448" s="2">
        <f>T2448</f>
        <v>13206</v>
      </c>
      <c r="C2448" s="2">
        <f>S2448</f>
        <v>3</v>
      </c>
      <c r="D2448" s="2" t="str">
        <f>AO2448</f>
        <v>LLIGUES ESTATALS /  /  / EST</v>
      </c>
      <c r="E2448" s="2">
        <f>U2448</f>
        <v>9000</v>
      </c>
      <c r="F2448" s="2">
        <f>W2448</f>
        <v>1</v>
      </c>
      <c r="G2448" s="2">
        <f>X2448</f>
        <v>1</v>
      </c>
      <c r="H2448" s="2">
        <f>Y2448</f>
        <v>1</v>
      </c>
      <c r="I2448" s="3">
        <f>Z2448</f>
        <v>0</v>
      </c>
      <c r="J2448" s="3">
        <f>AA2448</f>
        <v>0</v>
      </c>
      <c r="K2448" s="3">
        <f>AB2448</f>
        <v>9000</v>
      </c>
      <c r="L2448" s="3">
        <f>AC2448</f>
        <v>0</v>
      </c>
      <c r="M2448" s="3">
        <f>AD2448</f>
        <v>0</v>
      </c>
      <c r="N2448" s="3">
        <f>AE2448</f>
        <v>0</v>
      </c>
      <c r="O2448" s="3">
        <f>AF2448</f>
        <v>0</v>
      </c>
      <c r="P2448" s="3">
        <f>AG2448</f>
        <v>0</v>
      </c>
      <c r="Q2448" s="3">
        <f>AH2448</f>
        <v>0</v>
      </c>
      <c r="R2448" t="s">
        <v>3013</v>
      </c>
      <c r="S2448">
        <v>3</v>
      </c>
      <c r="T2448">
        <v>13206</v>
      </c>
      <c r="U2448">
        <v>9000</v>
      </c>
      <c r="V2448" t="s">
        <v>11</v>
      </c>
      <c r="W2448">
        <v>1</v>
      </c>
      <c r="X2448">
        <v>1</v>
      </c>
      <c r="Y2448">
        <v>1</v>
      </c>
      <c r="Z2448">
        <v>0</v>
      </c>
      <c r="AA2448">
        <v>0</v>
      </c>
      <c r="AB2448">
        <v>9000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 t="s">
        <v>3014</v>
      </c>
      <c r="AJ2448" t="s">
        <v>1562</v>
      </c>
      <c r="AK2448" t="s">
        <v>28</v>
      </c>
      <c r="AL2448">
        <v>1996</v>
      </c>
      <c r="AM2448">
        <v>28</v>
      </c>
      <c r="AN2448" t="s">
        <v>15</v>
      </c>
      <c r="AO2448" t="s">
        <v>1693</v>
      </c>
    </row>
    <row r="2449" spans="1:41" x14ac:dyDescent="0.25">
      <c r="A2449">
        <f>MAX(A$8:A2448)+1</f>
        <v>2441</v>
      </c>
      <c r="B2449" s="2">
        <f>T2449</f>
        <v>13206</v>
      </c>
      <c r="C2449" s="2">
        <f>S2449</f>
        <v>2</v>
      </c>
      <c r="D2449" s="2" t="str">
        <f>AO2449</f>
        <v>RQ / RFETM / ABS / EST</v>
      </c>
      <c r="E2449" s="2">
        <f>U2449</f>
        <v>2290</v>
      </c>
      <c r="F2449" s="2">
        <f>W2449</f>
        <v>0.1</v>
      </c>
      <c r="G2449" s="2">
        <f>X2449</f>
        <v>1</v>
      </c>
      <c r="H2449" s="2">
        <f>Y2449</f>
        <v>10</v>
      </c>
      <c r="I2449" s="3">
        <f>Z2449</f>
        <v>0</v>
      </c>
      <c r="J2449" s="3">
        <f>AA2449</f>
        <v>0</v>
      </c>
      <c r="K2449" s="3">
        <f>AB2449</f>
        <v>2290</v>
      </c>
      <c r="L2449" s="3">
        <f>AC2449</f>
        <v>0</v>
      </c>
      <c r="M2449" s="3">
        <f>AD2449</f>
        <v>0</v>
      </c>
      <c r="N2449" s="3">
        <f>AE2449</f>
        <v>0</v>
      </c>
      <c r="O2449" s="3">
        <f>AF2449</f>
        <v>0</v>
      </c>
      <c r="P2449" s="3">
        <f>AG2449</f>
        <v>0</v>
      </c>
      <c r="Q2449" s="3">
        <f>AH2449</f>
        <v>0</v>
      </c>
      <c r="R2449" t="s">
        <v>3202</v>
      </c>
      <c r="S2449">
        <v>2</v>
      </c>
      <c r="T2449">
        <v>13206</v>
      </c>
      <c r="U2449">
        <v>2290</v>
      </c>
      <c r="V2449" t="s">
        <v>11</v>
      </c>
      <c r="W2449">
        <v>0.1</v>
      </c>
      <c r="X2449">
        <v>1</v>
      </c>
      <c r="Y2449">
        <v>10</v>
      </c>
      <c r="Z2449">
        <v>0</v>
      </c>
      <c r="AA2449">
        <v>0</v>
      </c>
      <c r="AB2449">
        <v>2290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 t="s">
        <v>3014</v>
      </c>
      <c r="AJ2449" t="s">
        <v>1562</v>
      </c>
      <c r="AK2449" t="s">
        <v>28</v>
      </c>
      <c r="AL2449">
        <v>1996</v>
      </c>
      <c r="AM2449">
        <v>28</v>
      </c>
      <c r="AN2449" t="s">
        <v>15</v>
      </c>
      <c r="AO2449" t="s">
        <v>16</v>
      </c>
    </row>
    <row r="2450" spans="1:41" x14ac:dyDescent="0.25">
      <c r="A2450">
        <f>MAX(A$8:A2449)+1</f>
        <v>2442</v>
      </c>
      <c r="B2450" s="2">
        <f>T2450</f>
        <v>13209</v>
      </c>
      <c r="C2450" s="2">
        <f>S2450</f>
        <v>3</v>
      </c>
      <c r="D2450" s="2" t="str">
        <f>AO2450</f>
        <v>LLIGUES ESTATALS /  /  / EST</v>
      </c>
      <c r="E2450" s="2">
        <f>U2450</f>
        <v>13499.999999999998</v>
      </c>
      <c r="F2450" s="2">
        <f>W2450</f>
        <v>1</v>
      </c>
      <c r="G2450" s="2">
        <f>X2450</f>
        <v>1</v>
      </c>
      <c r="H2450" s="2">
        <f>Y2450</f>
        <v>1</v>
      </c>
      <c r="I2450" s="3">
        <f>Z2450</f>
        <v>0</v>
      </c>
      <c r="J2450" s="3">
        <f>AA2450</f>
        <v>0</v>
      </c>
      <c r="K2450" s="3">
        <f>AB2450</f>
        <v>13499.999999999998</v>
      </c>
      <c r="L2450" s="3">
        <f>AC2450</f>
        <v>0</v>
      </c>
      <c r="M2450" s="3">
        <f>AD2450</f>
        <v>0</v>
      </c>
      <c r="N2450" s="3">
        <f>AE2450</f>
        <v>0</v>
      </c>
      <c r="O2450" s="3">
        <f>AF2450</f>
        <v>0</v>
      </c>
      <c r="P2450" s="3">
        <f>AG2450</f>
        <v>0</v>
      </c>
      <c r="Q2450" s="3">
        <f>AH2450</f>
        <v>0</v>
      </c>
      <c r="R2450" t="s">
        <v>1692</v>
      </c>
      <c r="S2450">
        <v>3</v>
      </c>
      <c r="T2450">
        <v>13209</v>
      </c>
      <c r="U2450">
        <v>13499.999999999998</v>
      </c>
      <c r="V2450" t="s">
        <v>11</v>
      </c>
      <c r="W2450">
        <v>1</v>
      </c>
      <c r="X2450">
        <v>1</v>
      </c>
      <c r="Y2450">
        <v>1</v>
      </c>
      <c r="Z2450">
        <v>0</v>
      </c>
      <c r="AA2450">
        <v>0</v>
      </c>
      <c r="AB2450">
        <v>13499.999999999998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 t="s">
        <v>781</v>
      </c>
      <c r="AJ2450" t="s">
        <v>771</v>
      </c>
      <c r="AK2450" t="s">
        <v>14</v>
      </c>
      <c r="AL2450">
        <v>1990</v>
      </c>
      <c r="AM2450">
        <v>34</v>
      </c>
      <c r="AN2450" t="s">
        <v>15</v>
      </c>
      <c r="AO2450" t="s">
        <v>1693</v>
      </c>
    </row>
    <row r="2451" spans="1:41" x14ac:dyDescent="0.25">
      <c r="A2451">
        <f>MAX(A$8:A2450)+1</f>
        <v>2443</v>
      </c>
      <c r="B2451" s="2">
        <f>T2451</f>
        <v>13209</v>
      </c>
      <c r="C2451" s="2">
        <f>S2451</f>
        <v>2</v>
      </c>
      <c r="D2451" s="2" t="str">
        <f>AO2451</f>
        <v>RQ / RFETM / ABS / EST</v>
      </c>
      <c r="E2451" s="2">
        <f>U2451</f>
        <v>2916</v>
      </c>
      <c r="F2451" s="2">
        <f>W2451</f>
        <v>0.1</v>
      </c>
      <c r="G2451" s="2">
        <f>X2451</f>
        <v>1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2916</v>
      </c>
      <c r="L2451" s="3">
        <f>AC2451</f>
        <v>0</v>
      </c>
      <c r="M2451" s="3">
        <f>AD2451</f>
        <v>0</v>
      </c>
      <c r="N2451" s="3">
        <f>AE2451</f>
        <v>0</v>
      </c>
      <c r="O2451" s="3">
        <f>AF2451</f>
        <v>0</v>
      </c>
      <c r="P2451" s="3">
        <f>AG2451</f>
        <v>0</v>
      </c>
      <c r="Q2451" s="3">
        <f>AH2451</f>
        <v>0</v>
      </c>
      <c r="R2451" t="s">
        <v>780</v>
      </c>
      <c r="S2451">
        <v>2</v>
      </c>
      <c r="T2451">
        <v>13209</v>
      </c>
      <c r="U2451">
        <v>2916</v>
      </c>
      <c r="V2451" t="s">
        <v>11</v>
      </c>
      <c r="W2451">
        <v>0.1</v>
      </c>
      <c r="X2451">
        <v>1</v>
      </c>
      <c r="Y2451">
        <v>10</v>
      </c>
      <c r="Z2451">
        <v>0</v>
      </c>
      <c r="AA2451">
        <v>0</v>
      </c>
      <c r="AB2451">
        <v>2916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 t="s">
        <v>781</v>
      </c>
      <c r="AJ2451" t="s">
        <v>771</v>
      </c>
      <c r="AK2451" t="s">
        <v>14</v>
      </c>
      <c r="AL2451">
        <v>1990</v>
      </c>
      <c r="AM2451">
        <v>34</v>
      </c>
      <c r="AN2451" t="s">
        <v>15</v>
      </c>
      <c r="AO2451" t="s">
        <v>16</v>
      </c>
    </row>
    <row r="2452" spans="1:41" x14ac:dyDescent="0.25">
      <c r="A2452">
        <f>MAX(A$8:A2451)+1</f>
        <v>2444</v>
      </c>
      <c r="B2452" s="2">
        <f>T2452</f>
        <v>13265</v>
      </c>
      <c r="C2452" s="2">
        <f>S2452</f>
        <v>3</v>
      </c>
      <c r="D2452" s="2" t="str">
        <f>AO2452</f>
        <v>LLIGUES ESTATALS /  /  / EST</v>
      </c>
      <c r="E2452" s="2">
        <f>U2452</f>
        <v>115.49999999999991</v>
      </c>
      <c r="F2452" s="2">
        <f>W2452</f>
        <v>1</v>
      </c>
      <c r="G2452" s="2">
        <f>X2452</f>
        <v>1</v>
      </c>
      <c r="H2452" s="2">
        <f>Y2452</f>
        <v>1</v>
      </c>
      <c r="I2452" s="3">
        <f>Z2452</f>
        <v>0</v>
      </c>
      <c r="J2452" s="3">
        <f>AA2452</f>
        <v>0</v>
      </c>
      <c r="K2452" s="3">
        <f>AB2452</f>
        <v>115.49999999999991</v>
      </c>
      <c r="L2452" s="3">
        <f>AC2452</f>
        <v>0</v>
      </c>
      <c r="M2452" s="3">
        <f>AD2452</f>
        <v>0</v>
      </c>
      <c r="N2452" s="3">
        <f>AE2452</f>
        <v>0</v>
      </c>
      <c r="O2452" s="3">
        <f>AF2452</f>
        <v>0</v>
      </c>
      <c r="P2452" s="3">
        <f>AG2452</f>
        <v>0</v>
      </c>
      <c r="Q2452" s="3">
        <f>AH2452</f>
        <v>0</v>
      </c>
      <c r="R2452" t="s">
        <v>3015</v>
      </c>
      <c r="S2452">
        <v>3</v>
      </c>
      <c r="T2452">
        <v>13265</v>
      </c>
      <c r="U2452">
        <v>115.49999999999991</v>
      </c>
      <c r="V2452" t="s">
        <v>11</v>
      </c>
      <c r="W2452">
        <v>1</v>
      </c>
      <c r="X2452">
        <v>1</v>
      </c>
      <c r="Y2452">
        <v>1</v>
      </c>
      <c r="Z2452">
        <v>0</v>
      </c>
      <c r="AA2452">
        <v>0</v>
      </c>
      <c r="AB2452">
        <v>115.49999999999991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 t="s">
        <v>3016</v>
      </c>
      <c r="AJ2452" t="s">
        <v>1247</v>
      </c>
      <c r="AK2452" t="s">
        <v>28</v>
      </c>
      <c r="AL2452">
        <v>1994</v>
      </c>
      <c r="AM2452">
        <v>30</v>
      </c>
      <c r="AN2452" t="s">
        <v>15</v>
      </c>
      <c r="AO2452" t="s">
        <v>1693</v>
      </c>
    </row>
    <row r="2453" spans="1:41" x14ac:dyDescent="0.25">
      <c r="A2453">
        <f>MAX(A$8:A2452)+1</f>
        <v>2445</v>
      </c>
      <c r="B2453" s="2">
        <f>T2453</f>
        <v>13265</v>
      </c>
      <c r="C2453" s="2">
        <f>S2453</f>
        <v>2</v>
      </c>
      <c r="D2453" s="2" t="str">
        <f>AO2453</f>
        <v>RQ / RFETM / ABS / EST</v>
      </c>
      <c r="E2453" s="2">
        <f>U2453</f>
        <v>134</v>
      </c>
      <c r="F2453" s="2">
        <f>W2453</f>
        <v>0.1</v>
      </c>
      <c r="G2453" s="2">
        <f>X2453</f>
        <v>1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134</v>
      </c>
      <c r="L2453" s="3">
        <f>AC2453</f>
        <v>0</v>
      </c>
      <c r="M2453" s="3">
        <f>AD2453</f>
        <v>0</v>
      </c>
      <c r="N2453" s="3">
        <f>AE2453</f>
        <v>0</v>
      </c>
      <c r="O2453" s="3">
        <f>AF2453</f>
        <v>0</v>
      </c>
      <c r="P2453" s="3">
        <f>AG2453</f>
        <v>0</v>
      </c>
      <c r="Q2453" s="3">
        <f>AH2453</f>
        <v>0</v>
      </c>
      <c r="R2453" t="s">
        <v>3225</v>
      </c>
      <c r="S2453">
        <v>2</v>
      </c>
      <c r="T2453">
        <v>13265</v>
      </c>
      <c r="U2453">
        <v>134</v>
      </c>
      <c r="V2453" t="s">
        <v>11</v>
      </c>
      <c r="W2453">
        <v>0.1</v>
      </c>
      <c r="X2453">
        <v>1</v>
      </c>
      <c r="Y2453">
        <v>10</v>
      </c>
      <c r="Z2453">
        <v>0</v>
      </c>
      <c r="AA2453">
        <v>0</v>
      </c>
      <c r="AB2453">
        <v>134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 t="s">
        <v>3016</v>
      </c>
      <c r="AJ2453" t="s">
        <v>1247</v>
      </c>
      <c r="AK2453" t="s">
        <v>28</v>
      </c>
      <c r="AL2453">
        <v>1994</v>
      </c>
      <c r="AM2453">
        <v>30</v>
      </c>
      <c r="AN2453" t="s">
        <v>15</v>
      </c>
      <c r="AO2453" t="s">
        <v>16</v>
      </c>
    </row>
    <row r="2454" spans="1:41" x14ac:dyDescent="0.25">
      <c r="A2454">
        <f>MAX(A$8:A2453)+1</f>
        <v>2446</v>
      </c>
      <c r="B2454" s="2">
        <f>T2454</f>
        <v>13267</v>
      </c>
      <c r="C2454" s="2">
        <f>S2454</f>
        <v>66</v>
      </c>
      <c r="D2454" s="2" t="str">
        <f>AO2454</f>
        <v>TOP / CAT / INF / CAT</v>
      </c>
      <c r="E2454" s="2">
        <f>U2454</f>
        <v>5</v>
      </c>
      <c r="F2454" s="2">
        <f>W2454</f>
        <v>2</v>
      </c>
      <c r="G2454" s="2">
        <f>X2454</f>
        <v>2</v>
      </c>
      <c r="H2454" s="2">
        <f>Y2454</f>
        <v>10</v>
      </c>
      <c r="I2454" s="3">
        <f>Z2454</f>
        <v>0</v>
      </c>
      <c r="J2454" s="3">
        <f>AA2454</f>
        <v>0</v>
      </c>
      <c r="K2454" s="3">
        <f>AB2454</f>
        <v>0</v>
      </c>
      <c r="L2454" s="3">
        <f>AC2454</f>
        <v>0</v>
      </c>
      <c r="M2454" s="3">
        <f>AD2454</f>
        <v>0</v>
      </c>
      <c r="N2454" s="3">
        <f>AE2454</f>
        <v>0</v>
      </c>
      <c r="O2454" s="3">
        <f>AF2454</f>
        <v>0</v>
      </c>
      <c r="P2454" s="3">
        <f>AG2454</f>
        <v>0</v>
      </c>
      <c r="Q2454" s="3">
        <f>AH2454</f>
        <v>0</v>
      </c>
      <c r="R2454" t="s">
        <v>2621</v>
      </c>
      <c r="S2454">
        <v>66</v>
      </c>
      <c r="T2454">
        <v>13267</v>
      </c>
      <c r="U2454">
        <v>5</v>
      </c>
      <c r="V2454" t="s">
        <v>11</v>
      </c>
      <c r="W2454">
        <v>2</v>
      </c>
      <c r="X2454">
        <v>2</v>
      </c>
      <c r="Y2454">
        <v>10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 t="s">
        <v>312</v>
      </c>
      <c r="AJ2454" t="s">
        <v>225</v>
      </c>
      <c r="AK2454" t="s">
        <v>14</v>
      </c>
      <c r="AL2454">
        <v>2009</v>
      </c>
      <c r="AM2454">
        <v>15</v>
      </c>
      <c r="AN2454" t="s">
        <v>182</v>
      </c>
      <c r="AO2454" t="s">
        <v>320</v>
      </c>
    </row>
    <row r="2455" spans="1:41" x14ac:dyDescent="0.25">
      <c r="A2455">
        <f>MAX(A$8:A2454)+1</f>
        <v>2447</v>
      </c>
      <c r="B2455" s="2">
        <f>T2455</f>
        <v>13267</v>
      </c>
      <c r="C2455" s="2">
        <f>S2455</f>
        <v>133</v>
      </c>
      <c r="D2455" s="2" t="str">
        <f>AO2455</f>
        <v>CAMP / ESP / INF / EST</v>
      </c>
      <c r="E2455" s="2">
        <f>U2455</f>
        <v>2</v>
      </c>
      <c r="F2455" s="2">
        <f>W2455</f>
        <v>4</v>
      </c>
      <c r="G2455" s="2">
        <f>X2455</f>
        <v>2</v>
      </c>
      <c r="H2455" s="2">
        <f>Y2455</f>
        <v>10</v>
      </c>
      <c r="I2455" s="3">
        <f>Z2455</f>
        <v>0</v>
      </c>
      <c r="J2455" s="3">
        <f>AA2455</f>
        <v>0</v>
      </c>
      <c r="K2455" s="3">
        <f>AB2455</f>
        <v>0</v>
      </c>
      <c r="L2455" s="3">
        <f>AC2455</f>
        <v>0</v>
      </c>
      <c r="M2455" s="3">
        <f>AD2455</f>
        <v>0</v>
      </c>
      <c r="N2455" s="3">
        <f>AE2455</f>
        <v>0</v>
      </c>
      <c r="O2455" s="3">
        <f>AF2455</f>
        <v>0</v>
      </c>
      <c r="P2455" s="3">
        <f>AG2455</f>
        <v>0</v>
      </c>
      <c r="Q2455" s="3">
        <f>AH2455</f>
        <v>0</v>
      </c>
      <c r="R2455" t="s">
        <v>2719</v>
      </c>
      <c r="S2455">
        <v>133</v>
      </c>
      <c r="T2455">
        <v>13267</v>
      </c>
      <c r="U2455">
        <v>2</v>
      </c>
      <c r="V2455" t="s">
        <v>11</v>
      </c>
      <c r="W2455">
        <v>4</v>
      </c>
      <c r="X2455">
        <v>2</v>
      </c>
      <c r="Y2455">
        <v>10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 t="s">
        <v>312</v>
      </c>
      <c r="AJ2455" t="s">
        <v>225</v>
      </c>
      <c r="AK2455" t="s">
        <v>14</v>
      </c>
      <c r="AL2455">
        <v>2009</v>
      </c>
      <c r="AM2455">
        <v>15</v>
      </c>
      <c r="AN2455" t="s">
        <v>182</v>
      </c>
      <c r="AO2455" t="s">
        <v>184</v>
      </c>
    </row>
    <row r="2456" spans="1:41" x14ac:dyDescent="0.25">
      <c r="A2456">
        <f>MAX(A$8:A2455)+1</f>
        <v>2448</v>
      </c>
      <c r="B2456" s="2">
        <f>T2456</f>
        <v>13267</v>
      </c>
      <c r="C2456" s="2">
        <f>S2456</f>
        <v>3</v>
      </c>
      <c r="D2456" s="2" t="str">
        <f>AO2456</f>
        <v>LLIGUES ESTATALS /  /  / EST</v>
      </c>
      <c r="E2456" s="2">
        <f>U2456</f>
        <v>477.33333333333331</v>
      </c>
      <c r="F2456" s="2">
        <f>W2456</f>
        <v>1</v>
      </c>
      <c r="G2456" s="2">
        <f>X2456</f>
        <v>1</v>
      </c>
      <c r="H2456" s="2">
        <f>Y2456</f>
        <v>1</v>
      </c>
      <c r="I2456" s="3">
        <f>Z2456</f>
        <v>0</v>
      </c>
      <c r="J2456" s="3">
        <f>AA2456</f>
        <v>0</v>
      </c>
      <c r="K2456" s="3">
        <f>AB2456</f>
        <v>477.33333333333331</v>
      </c>
      <c r="L2456" s="3">
        <f>AC2456</f>
        <v>0</v>
      </c>
      <c r="M2456" s="3">
        <f>AD2456</f>
        <v>0</v>
      </c>
      <c r="N2456" s="3">
        <f>AE2456</f>
        <v>0</v>
      </c>
      <c r="O2456" s="3">
        <f>AF2456</f>
        <v>0</v>
      </c>
      <c r="P2456" s="3">
        <f>AG2456</f>
        <v>0</v>
      </c>
      <c r="Q2456" s="3">
        <f>AH2456</f>
        <v>0</v>
      </c>
      <c r="R2456" t="s">
        <v>3017</v>
      </c>
      <c r="S2456">
        <v>3</v>
      </c>
      <c r="T2456">
        <v>13267</v>
      </c>
      <c r="U2456">
        <v>477.33333333333331</v>
      </c>
      <c r="V2456" t="s">
        <v>11</v>
      </c>
      <c r="W2456">
        <v>1</v>
      </c>
      <c r="X2456">
        <v>1</v>
      </c>
      <c r="Y2456">
        <v>1</v>
      </c>
      <c r="Z2456">
        <v>0</v>
      </c>
      <c r="AA2456">
        <v>0</v>
      </c>
      <c r="AB2456">
        <v>477.33333333333331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 t="s">
        <v>312</v>
      </c>
      <c r="AJ2456" t="s">
        <v>225</v>
      </c>
      <c r="AK2456" t="s">
        <v>14</v>
      </c>
      <c r="AL2456">
        <v>2009</v>
      </c>
      <c r="AM2456">
        <v>15</v>
      </c>
      <c r="AN2456" t="s">
        <v>182</v>
      </c>
      <c r="AO2456" t="s">
        <v>1693</v>
      </c>
    </row>
    <row r="2457" spans="1:41" x14ac:dyDescent="0.25">
      <c r="A2457">
        <f>MAX(A$8:A2456)+1</f>
        <v>2449</v>
      </c>
      <c r="B2457" s="2">
        <f>T2457</f>
        <v>13267</v>
      </c>
      <c r="C2457" s="2">
        <f>S2457</f>
        <v>2</v>
      </c>
      <c r="D2457" s="2" t="str">
        <f>AO2457</f>
        <v>RQ / RFETM / ABS / EST</v>
      </c>
      <c r="E2457" s="2">
        <f>U2457</f>
        <v>54</v>
      </c>
      <c r="F2457" s="2">
        <f>W2457</f>
        <v>0.1</v>
      </c>
      <c r="G2457" s="2">
        <f>X2457</f>
        <v>1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54</v>
      </c>
      <c r="L2457" s="3">
        <f>AC2457</f>
        <v>0</v>
      </c>
      <c r="M2457" s="3">
        <f>AD2457</f>
        <v>0</v>
      </c>
      <c r="N2457" s="3">
        <f>AE2457</f>
        <v>0</v>
      </c>
      <c r="O2457" s="3">
        <f>AF2457</f>
        <v>0</v>
      </c>
      <c r="P2457" s="3">
        <f>AG2457</f>
        <v>0</v>
      </c>
      <c r="Q2457" s="3">
        <f>AH2457</f>
        <v>0</v>
      </c>
      <c r="R2457" t="s">
        <v>3182</v>
      </c>
      <c r="S2457">
        <v>2</v>
      </c>
      <c r="T2457">
        <v>13267</v>
      </c>
      <c r="U2457">
        <v>54</v>
      </c>
      <c r="V2457" t="s">
        <v>11</v>
      </c>
      <c r="W2457">
        <v>0.1</v>
      </c>
      <c r="X2457">
        <v>1</v>
      </c>
      <c r="Y2457">
        <v>10</v>
      </c>
      <c r="Z2457">
        <v>0</v>
      </c>
      <c r="AA2457">
        <v>0</v>
      </c>
      <c r="AB2457">
        <v>54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 t="s">
        <v>312</v>
      </c>
      <c r="AJ2457" t="s">
        <v>225</v>
      </c>
      <c r="AK2457" t="s">
        <v>14</v>
      </c>
      <c r="AL2457">
        <v>2009</v>
      </c>
      <c r="AM2457">
        <v>15</v>
      </c>
      <c r="AN2457" t="s">
        <v>182</v>
      </c>
      <c r="AO2457" t="s">
        <v>16</v>
      </c>
    </row>
    <row r="2458" spans="1:41" x14ac:dyDescent="0.25">
      <c r="A2458">
        <f>MAX(A$8:A2457)+1</f>
        <v>2450</v>
      </c>
      <c r="B2458" s="2">
        <f>T2458</f>
        <v>13267</v>
      </c>
      <c r="C2458" s="2">
        <f>S2458</f>
        <v>6</v>
      </c>
      <c r="D2458" s="2" t="str">
        <f>AO2458</f>
        <v>OP / VIC / ABS / CAT</v>
      </c>
      <c r="E2458" s="2">
        <f>U2458</f>
        <v>12</v>
      </c>
      <c r="F2458" s="2">
        <f>W2458</f>
        <v>0.25</v>
      </c>
      <c r="G2458" s="2">
        <f>X2458</f>
        <v>15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450</v>
      </c>
      <c r="L2458" s="3">
        <f>AC2458</f>
        <v>450</v>
      </c>
      <c r="M2458" s="3">
        <f>AD2458</f>
        <v>450</v>
      </c>
      <c r="N2458" s="3">
        <f>AE2458</f>
        <v>450</v>
      </c>
      <c r="O2458" s="3">
        <f>AF2458</f>
        <v>0</v>
      </c>
      <c r="P2458" s="3">
        <f>AG2458</f>
        <v>0</v>
      </c>
      <c r="Q2458" s="3">
        <f>AH2458</f>
        <v>0</v>
      </c>
      <c r="R2458" t="s">
        <v>314</v>
      </c>
      <c r="S2458">
        <v>6</v>
      </c>
      <c r="T2458">
        <v>13267</v>
      </c>
      <c r="U2458">
        <v>12</v>
      </c>
      <c r="V2458" t="s">
        <v>22</v>
      </c>
      <c r="W2458">
        <v>0.25</v>
      </c>
      <c r="X2458">
        <v>15</v>
      </c>
      <c r="Y2458">
        <v>10</v>
      </c>
      <c r="Z2458">
        <v>0</v>
      </c>
      <c r="AA2458">
        <v>0</v>
      </c>
      <c r="AB2458">
        <v>450</v>
      </c>
      <c r="AC2458">
        <v>450</v>
      </c>
      <c r="AD2458">
        <v>450</v>
      </c>
      <c r="AE2458">
        <v>450</v>
      </c>
      <c r="AF2458">
        <v>0</v>
      </c>
      <c r="AG2458">
        <v>0</v>
      </c>
      <c r="AH2458">
        <v>0</v>
      </c>
      <c r="AI2458" t="s">
        <v>312</v>
      </c>
      <c r="AJ2458" t="s">
        <v>225</v>
      </c>
      <c r="AK2458" t="s">
        <v>14</v>
      </c>
      <c r="AL2458">
        <v>2009</v>
      </c>
      <c r="AM2458">
        <v>15</v>
      </c>
      <c r="AN2458" t="s">
        <v>182</v>
      </c>
      <c r="AO2458" t="s">
        <v>186</v>
      </c>
    </row>
    <row r="2459" spans="1:41" x14ac:dyDescent="0.25">
      <c r="A2459">
        <f>MAX(A$8:A2458)+1</f>
        <v>2451</v>
      </c>
      <c r="B2459" s="2">
        <f>T2459</f>
        <v>13267</v>
      </c>
      <c r="C2459" s="2">
        <f>S2459</f>
        <v>152</v>
      </c>
      <c r="D2459" s="2" t="str">
        <f>AO2459</f>
        <v>OP / OLOT / ABS / CAT</v>
      </c>
      <c r="E2459" s="2">
        <f>U2459</f>
        <v>16</v>
      </c>
      <c r="F2459" s="2">
        <f>W2459</f>
        <v>0.25</v>
      </c>
      <c r="G2459" s="2">
        <f>X2459</f>
        <v>15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600</v>
      </c>
      <c r="L2459" s="3">
        <f>AC2459</f>
        <v>600</v>
      </c>
      <c r="M2459" s="3">
        <f>AD2459</f>
        <v>600</v>
      </c>
      <c r="N2459" s="3">
        <f>AE2459</f>
        <v>600</v>
      </c>
      <c r="O2459" s="3">
        <f>AF2459</f>
        <v>0</v>
      </c>
      <c r="P2459" s="3">
        <f>AG2459</f>
        <v>0</v>
      </c>
      <c r="Q2459" s="3">
        <f>AH2459</f>
        <v>0</v>
      </c>
      <c r="R2459" t="s">
        <v>313</v>
      </c>
      <c r="S2459">
        <v>152</v>
      </c>
      <c r="T2459">
        <v>13267</v>
      </c>
      <c r="U2459">
        <v>16</v>
      </c>
      <c r="V2459" t="s">
        <v>22</v>
      </c>
      <c r="W2459">
        <v>0.25</v>
      </c>
      <c r="X2459">
        <v>15</v>
      </c>
      <c r="Y2459">
        <v>10</v>
      </c>
      <c r="Z2459">
        <v>0</v>
      </c>
      <c r="AA2459">
        <v>0</v>
      </c>
      <c r="AB2459">
        <v>600</v>
      </c>
      <c r="AC2459">
        <v>600</v>
      </c>
      <c r="AD2459">
        <v>600</v>
      </c>
      <c r="AE2459">
        <v>600</v>
      </c>
      <c r="AF2459">
        <v>0</v>
      </c>
      <c r="AG2459">
        <v>0</v>
      </c>
      <c r="AH2459">
        <v>0</v>
      </c>
      <c r="AI2459" t="s">
        <v>312</v>
      </c>
      <c r="AJ2459" t="s">
        <v>225</v>
      </c>
      <c r="AK2459" t="s">
        <v>14</v>
      </c>
      <c r="AL2459">
        <v>2009</v>
      </c>
      <c r="AM2459">
        <v>15</v>
      </c>
      <c r="AN2459" t="s">
        <v>182</v>
      </c>
      <c r="AO2459" t="s">
        <v>198</v>
      </c>
    </row>
    <row r="2460" spans="1:41" x14ac:dyDescent="0.25">
      <c r="A2460">
        <f>MAX(A$8:A2459)+1</f>
        <v>2452</v>
      </c>
      <c r="B2460" s="2">
        <f>T2460</f>
        <v>13267</v>
      </c>
      <c r="C2460" s="2">
        <f>S2460</f>
        <v>17</v>
      </c>
      <c r="D2460" s="2" t="str">
        <f>AO2460</f>
        <v>OP / CAT1F / JUV A / CAT</v>
      </c>
      <c r="E2460" s="2">
        <f>U2460</f>
        <v>10</v>
      </c>
      <c r="F2460" s="2">
        <f>W2460</f>
        <v>1</v>
      </c>
      <c r="G2460" s="2">
        <f>X2460</f>
        <v>6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600</v>
      </c>
      <c r="L2460" s="3">
        <f>AC2460</f>
        <v>600</v>
      </c>
      <c r="M2460" s="3">
        <f>AD2460</f>
        <v>600</v>
      </c>
      <c r="N2460" s="3">
        <f>AE2460</f>
        <v>600</v>
      </c>
      <c r="O2460" s="3">
        <f>AF2460</f>
        <v>0</v>
      </c>
      <c r="P2460" s="3">
        <f>AG2460</f>
        <v>0</v>
      </c>
      <c r="Q2460" s="3">
        <f>AH2460</f>
        <v>0</v>
      </c>
      <c r="R2460" t="s">
        <v>3731</v>
      </c>
      <c r="S2460">
        <v>17</v>
      </c>
      <c r="T2460">
        <v>13267</v>
      </c>
      <c r="U2460">
        <v>10</v>
      </c>
      <c r="V2460" t="s">
        <v>22</v>
      </c>
      <c r="W2460">
        <v>1</v>
      </c>
      <c r="X2460">
        <v>6</v>
      </c>
      <c r="Y2460">
        <v>10</v>
      </c>
      <c r="Z2460">
        <v>0</v>
      </c>
      <c r="AA2460">
        <v>0</v>
      </c>
      <c r="AB2460">
        <v>600</v>
      </c>
      <c r="AC2460">
        <v>600</v>
      </c>
      <c r="AD2460">
        <v>600</v>
      </c>
      <c r="AE2460">
        <v>600</v>
      </c>
      <c r="AF2460">
        <v>0</v>
      </c>
      <c r="AG2460">
        <v>0</v>
      </c>
      <c r="AH2460">
        <v>0</v>
      </c>
      <c r="AI2460" t="s">
        <v>312</v>
      </c>
      <c r="AJ2460" t="s">
        <v>225</v>
      </c>
      <c r="AK2460" t="s">
        <v>14</v>
      </c>
      <c r="AL2460">
        <v>2009</v>
      </c>
      <c r="AM2460">
        <v>15</v>
      </c>
      <c r="AN2460" t="s">
        <v>182</v>
      </c>
      <c r="AO2460" t="s">
        <v>233</v>
      </c>
    </row>
    <row r="2461" spans="1:41" x14ac:dyDescent="0.25">
      <c r="A2461">
        <f>MAX(A$8:A2460)+1</f>
        <v>2453</v>
      </c>
      <c r="B2461" s="2">
        <f>T2461</f>
        <v>13267</v>
      </c>
      <c r="C2461" s="2">
        <f>S2461</f>
        <v>178</v>
      </c>
      <c r="D2461" s="2" t="str">
        <f>AO2461</f>
        <v>TOR / ZON / CAD / EST</v>
      </c>
      <c r="E2461" s="2">
        <f>U2461</f>
        <v>7.5</v>
      </c>
      <c r="F2461" s="2">
        <f>W2461</f>
        <v>2</v>
      </c>
      <c r="G2461" s="2">
        <f>X2461</f>
        <v>3.5</v>
      </c>
      <c r="H2461" s="2">
        <f>Y2461</f>
        <v>10</v>
      </c>
      <c r="I2461" s="3">
        <f>Z2461</f>
        <v>0</v>
      </c>
      <c r="J2461" s="3">
        <f>AA2461</f>
        <v>0</v>
      </c>
      <c r="K2461" s="3">
        <f>AB2461</f>
        <v>0</v>
      </c>
      <c r="L2461" s="3">
        <f>AC2461</f>
        <v>525</v>
      </c>
      <c r="M2461" s="3">
        <f>AD2461</f>
        <v>525</v>
      </c>
      <c r="N2461" s="3">
        <f>AE2461</f>
        <v>525</v>
      </c>
      <c r="O2461" s="3">
        <f>AF2461</f>
        <v>0</v>
      </c>
      <c r="P2461" s="3">
        <f>AG2461</f>
        <v>0</v>
      </c>
      <c r="Q2461" s="3">
        <f>AH2461</f>
        <v>0</v>
      </c>
      <c r="R2461" t="s">
        <v>4062</v>
      </c>
      <c r="S2461">
        <v>178</v>
      </c>
      <c r="T2461">
        <v>13267</v>
      </c>
      <c r="U2461">
        <v>7.5</v>
      </c>
      <c r="V2461" t="s">
        <v>3882</v>
      </c>
      <c r="W2461">
        <v>2</v>
      </c>
      <c r="X2461">
        <v>3.5</v>
      </c>
      <c r="Y2461">
        <v>10</v>
      </c>
      <c r="Z2461">
        <v>0</v>
      </c>
      <c r="AA2461">
        <v>0</v>
      </c>
      <c r="AB2461">
        <v>0</v>
      </c>
      <c r="AC2461">
        <v>525</v>
      </c>
      <c r="AD2461">
        <v>525</v>
      </c>
      <c r="AE2461">
        <v>525</v>
      </c>
      <c r="AF2461">
        <v>0</v>
      </c>
      <c r="AG2461">
        <v>0</v>
      </c>
      <c r="AH2461">
        <v>0</v>
      </c>
      <c r="AI2461" t="s">
        <v>312</v>
      </c>
      <c r="AJ2461" t="s">
        <v>225</v>
      </c>
      <c r="AK2461" t="s">
        <v>14</v>
      </c>
      <c r="AL2461">
        <v>2009</v>
      </c>
      <c r="AM2461">
        <v>15</v>
      </c>
      <c r="AN2461" t="s">
        <v>182</v>
      </c>
      <c r="AO2461" t="s">
        <v>2141</v>
      </c>
    </row>
    <row r="2462" spans="1:41" x14ac:dyDescent="0.25">
      <c r="A2462">
        <f>MAX(A$8:A2461)+1</f>
        <v>2454</v>
      </c>
      <c r="B2462" s="2">
        <f>T2462</f>
        <v>13267</v>
      </c>
      <c r="C2462" s="2">
        <f>S2462</f>
        <v>181</v>
      </c>
      <c r="D2462" s="2" t="str">
        <f>AO2462</f>
        <v>CAMP / CAT / CAD / CAT</v>
      </c>
      <c r="E2462" s="2">
        <f>U2462</f>
        <v>4</v>
      </c>
      <c r="F2462" s="2">
        <f>W2462</f>
        <v>2</v>
      </c>
      <c r="G2462" s="2">
        <f>X2462</f>
        <v>3.5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0</v>
      </c>
      <c r="L2462" s="3">
        <f>AC2462</f>
        <v>0</v>
      </c>
      <c r="M2462" s="3">
        <f>AD2462</f>
        <v>0</v>
      </c>
      <c r="N2462" s="3">
        <f>AE2462</f>
        <v>280</v>
      </c>
      <c r="O2462" s="3">
        <f>AF2462</f>
        <v>0</v>
      </c>
      <c r="P2462" s="3">
        <f>AG2462</f>
        <v>0</v>
      </c>
      <c r="Q2462" s="3">
        <f>AH2462</f>
        <v>0</v>
      </c>
      <c r="R2462" t="s">
        <v>2270</v>
      </c>
      <c r="S2462">
        <v>181</v>
      </c>
      <c r="T2462">
        <v>13267</v>
      </c>
      <c r="U2462">
        <v>4</v>
      </c>
      <c r="V2462" t="s">
        <v>4113</v>
      </c>
      <c r="W2462">
        <v>2</v>
      </c>
      <c r="X2462">
        <v>3.5</v>
      </c>
      <c r="Y2462">
        <v>10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280</v>
      </c>
      <c r="AF2462">
        <v>0</v>
      </c>
      <c r="AG2462">
        <v>0</v>
      </c>
      <c r="AH2462">
        <v>0</v>
      </c>
      <c r="AI2462" t="s">
        <v>312</v>
      </c>
      <c r="AJ2462" t="s">
        <v>225</v>
      </c>
      <c r="AK2462" t="s">
        <v>14</v>
      </c>
      <c r="AL2462">
        <v>2009</v>
      </c>
      <c r="AM2462">
        <v>15</v>
      </c>
      <c r="AN2462" t="s">
        <v>182</v>
      </c>
      <c r="AO2462" t="s">
        <v>2255</v>
      </c>
    </row>
    <row r="2463" spans="1:41" x14ac:dyDescent="0.25">
      <c r="A2463">
        <f>MAX(A$8:A2462)+1</f>
        <v>2455</v>
      </c>
      <c r="B2463" s="2">
        <f>T2463</f>
        <v>13267</v>
      </c>
      <c r="C2463" s="2">
        <f>S2463</f>
        <v>120</v>
      </c>
      <c r="D2463" s="2" t="str">
        <f>AO2463</f>
        <v>CAMP / CAT / JUV / CAT</v>
      </c>
      <c r="E2463" s="2">
        <f>U2463</f>
        <v>4</v>
      </c>
      <c r="F2463" s="2">
        <f>W2463</f>
        <v>2</v>
      </c>
      <c r="G2463" s="2">
        <f>X2463</f>
        <v>6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0</v>
      </c>
      <c r="L2463" s="3">
        <f>AC2463</f>
        <v>0</v>
      </c>
      <c r="M2463" s="3">
        <f>AD2463</f>
        <v>480</v>
      </c>
      <c r="N2463" s="3">
        <f>AE2463</f>
        <v>480</v>
      </c>
      <c r="O2463" s="3">
        <f>AF2463</f>
        <v>0</v>
      </c>
      <c r="P2463" s="3">
        <f>AG2463</f>
        <v>0</v>
      </c>
      <c r="Q2463" s="3">
        <f>AH2463</f>
        <v>0</v>
      </c>
      <c r="R2463" t="s">
        <v>4200</v>
      </c>
      <c r="S2463">
        <v>120</v>
      </c>
      <c r="T2463">
        <v>13267</v>
      </c>
      <c r="U2463">
        <v>4</v>
      </c>
      <c r="V2463" t="s">
        <v>4113</v>
      </c>
      <c r="W2463">
        <v>2</v>
      </c>
      <c r="X2463">
        <v>6</v>
      </c>
      <c r="Y2463">
        <v>10</v>
      </c>
      <c r="Z2463">
        <v>0</v>
      </c>
      <c r="AA2463">
        <v>0</v>
      </c>
      <c r="AB2463">
        <v>0</v>
      </c>
      <c r="AC2463">
        <v>0</v>
      </c>
      <c r="AD2463">
        <v>480</v>
      </c>
      <c r="AE2463">
        <v>480</v>
      </c>
      <c r="AF2463">
        <v>0</v>
      </c>
      <c r="AG2463">
        <v>0</v>
      </c>
      <c r="AH2463">
        <v>0</v>
      </c>
      <c r="AI2463" t="s">
        <v>312</v>
      </c>
      <c r="AJ2463" t="s">
        <v>225</v>
      </c>
      <c r="AK2463" t="s">
        <v>14</v>
      </c>
      <c r="AL2463">
        <v>2009</v>
      </c>
      <c r="AM2463">
        <v>15</v>
      </c>
      <c r="AN2463" t="s">
        <v>182</v>
      </c>
      <c r="AO2463" t="s">
        <v>31</v>
      </c>
    </row>
    <row r="2464" spans="1:41" x14ac:dyDescent="0.25">
      <c r="A2464">
        <f>MAX(A$8:A2463)+1</f>
        <v>2456</v>
      </c>
      <c r="B2464" s="2">
        <f>T2464</f>
        <v>13267</v>
      </c>
      <c r="C2464" s="2">
        <f>S2464</f>
        <v>29</v>
      </c>
      <c r="D2464" s="2" t="str">
        <f>AO2464</f>
        <v>OP / CAT2F / SEN B / CAT</v>
      </c>
      <c r="E2464" s="2">
        <f>U2464</f>
        <v>12</v>
      </c>
      <c r="F2464" s="2">
        <f>W2464</f>
        <v>0.5</v>
      </c>
      <c r="G2464" s="2">
        <f>X2464</f>
        <v>15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900</v>
      </c>
      <c r="L2464" s="3">
        <f>AC2464</f>
        <v>900</v>
      </c>
      <c r="M2464" s="3">
        <f>AD2464</f>
        <v>900</v>
      </c>
      <c r="N2464" s="3">
        <f>AE2464</f>
        <v>900</v>
      </c>
      <c r="O2464" s="3">
        <f>AF2464</f>
        <v>0</v>
      </c>
      <c r="P2464" s="3">
        <f>AG2464</f>
        <v>0</v>
      </c>
      <c r="Q2464" s="3">
        <f>AH2464</f>
        <v>0</v>
      </c>
      <c r="R2464" t="s">
        <v>4505</v>
      </c>
      <c r="S2464">
        <v>29</v>
      </c>
      <c r="T2464">
        <v>13267</v>
      </c>
      <c r="U2464">
        <v>12</v>
      </c>
      <c r="V2464" t="s">
        <v>4225</v>
      </c>
      <c r="W2464">
        <v>0.5</v>
      </c>
      <c r="X2464">
        <v>15</v>
      </c>
      <c r="Y2464">
        <v>10</v>
      </c>
      <c r="Z2464">
        <v>0</v>
      </c>
      <c r="AA2464">
        <v>0</v>
      </c>
      <c r="AB2464">
        <v>900</v>
      </c>
      <c r="AC2464">
        <v>900</v>
      </c>
      <c r="AD2464">
        <v>900</v>
      </c>
      <c r="AE2464">
        <v>900</v>
      </c>
      <c r="AF2464">
        <v>0</v>
      </c>
      <c r="AG2464">
        <v>0</v>
      </c>
      <c r="AH2464">
        <v>0</v>
      </c>
      <c r="AI2464" t="s">
        <v>312</v>
      </c>
      <c r="AJ2464" t="s">
        <v>225</v>
      </c>
      <c r="AK2464" t="s">
        <v>14</v>
      </c>
      <c r="AL2464">
        <v>2009</v>
      </c>
      <c r="AM2464">
        <v>15</v>
      </c>
      <c r="AN2464" t="s">
        <v>182</v>
      </c>
      <c r="AO2464" t="s">
        <v>207</v>
      </c>
    </row>
    <row r="2465" spans="1:41" x14ac:dyDescent="0.25">
      <c r="A2465">
        <f>MAX(A$8:A2464)+1</f>
        <v>2457</v>
      </c>
      <c r="B2465" s="2">
        <f>T2465</f>
        <v>13267</v>
      </c>
      <c r="C2465" s="2">
        <f>S2465</f>
        <v>41</v>
      </c>
      <c r="D2465" s="2" t="str">
        <f>AO2465</f>
        <v>OPC / BON2F / JUV / CAT</v>
      </c>
      <c r="E2465" s="2">
        <f>U2465</f>
        <v>5</v>
      </c>
      <c r="F2465" s="2">
        <f>W2465</f>
        <v>1</v>
      </c>
      <c r="G2465" s="2">
        <f>X2465</f>
        <v>6</v>
      </c>
      <c r="H2465" s="2">
        <f>Y2465</f>
        <v>10</v>
      </c>
      <c r="I2465" s="3">
        <f>Z2465</f>
        <v>0</v>
      </c>
      <c r="J2465" s="3">
        <f>AA2465</f>
        <v>0</v>
      </c>
      <c r="K2465" s="3">
        <f>AB2465</f>
        <v>0</v>
      </c>
      <c r="L2465" s="3">
        <f>AC2465</f>
        <v>0</v>
      </c>
      <c r="M2465" s="3">
        <f>AD2465</f>
        <v>300</v>
      </c>
      <c r="N2465" s="3">
        <f>AE2465</f>
        <v>300</v>
      </c>
      <c r="O2465" s="3">
        <f>AF2465</f>
        <v>0</v>
      </c>
      <c r="P2465" s="3">
        <f>AG2465</f>
        <v>0</v>
      </c>
      <c r="Q2465" s="3">
        <f>AH2465</f>
        <v>0</v>
      </c>
      <c r="R2465" t="s">
        <v>4585</v>
      </c>
      <c r="S2465">
        <v>41</v>
      </c>
      <c r="T2465">
        <v>13267</v>
      </c>
      <c r="U2465">
        <v>5</v>
      </c>
      <c r="V2465" t="s">
        <v>4225</v>
      </c>
      <c r="W2465">
        <v>1</v>
      </c>
      <c r="X2465">
        <v>6</v>
      </c>
      <c r="Y2465">
        <v>10</v>
      </c>
      <c r="Z2465">
        <v>0</v>
      </c>
      <c r="AA2465">
        <v>0</v>
      </c>
      <c r="AB2465">
        <v>0</v>
      </c>
      <c r="AC2465">
        <v>0</v>
      </c>
      <c r="AD2465">
        <v>300</v>
      </c>
      <c r="AE2465">
        <v>300</v>
      </c>
      <c r="AF2465">
        <v>0</v>
      </c>
      <c r="AG2465">
        <v>0</v>
      </c>
      <c r="AH2465">
        <v>0</v>
      </c>
      <c r="AI2465" t="s">
        <v>312</v>
      </c>
      <c r="AJ2465" t="s">
        <v>225</v>
      </c>
      <c r="AK2465" t="s">
        <v>14</v>
      </c>
      <c r="AL2465">
        <v>2009</v>
      </c>
      <c r="AM2465">
        <v>15</v>
      </c>
      <c r="AN2465" t="s">
        <v>182</v>
      </c>
      <c r="AO2465" t="s">
        <v>203</v>
      </c>
    </row>
    <row r="2466" spans="1:41" x14ac:dyDescent="0.25">
      <c r="A2466">
        <f>MAX(A$8:A2465)+1</f>
        <v>2458</v>
      </c>
      <c r="B2466" s="2">
        <f>T2466</f>
        <v>13267</v>
      </c>
      <c r="C2466" s="2">
        <f>S2466</f>
        <v>47</v>
      </c>
      <c r="D2466" s="2" t="str">
        <f>AO2466</f>
        <v>OP / CAT3F / SEN A / CAT</v>
      </c>
      <c r="E2466" s="2">
        <f>U2466</f>
        <v>2</v>
      </c>
      <c r="F2466" s="2">
        <f>W2466</f>
        <v>1.25</v>
      </c>
      <c r="G2466" s="2">
        <f>X2466</f>
        <v>15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375</v>
      </c>
      <c r="L2466" s="3">
        <f>AC2466</f>
        <v>375</v>
      </c>
      <c r="M2466" s="3">
        <f>AD2466</f>
        <v>375</v>
      </c>
      <c r="N2466" s="3">
        <f>AE2466</f>
        <v>375</v>
      </c>
      <c r="O2466" s="3">
        <f>AF2466</f>
        <v>0</v>
      </c>
      <c r="P2466" s="3">
        <f>AG2466</f>
        <v>0</v>
      </c>
      <c r="Q2466" s="3">
        <f>AH2466</f>
        <v>0</v>
      </c>
      <c r="R2466" t="s">
        <v>5268</v>
      </c>
      <c r="S2466">
        <v>47</v>
      </c>
      <c r="T2466">
        <v>13267</v>
      </c>
      <c r="U2466">
        <v>2</v>
      </c>
      <c r="V2466" t="s">
        <v>4962</v>
      </c>
      <c r="W2466">
        <v>1.25</v>
      </c>
      <c r="X2466">
        <v>15</v>
      </c>
      <c r="Y2466">
        <v>10</v>
      </c>
      <c r="Z2466">
        <v>0</v>
      </c>
      <c r="AA2466">
        <v>0</v>
      </c>
      <c r="AB2466">
        <v>375</v>
      </c>
      <c r="AC2466">
        <v>375</v>
      </c>
      <c r="AD2466">
        <v>375</v>
      </c>
      <c r="AE2466">
        <v>375</v>
      </c>
      <c r="AF2466">
        <v>0</v>
      </c>
      <c r="AG2466">
        <v>0</v>
      </c>
      <c r="AH2466">
        <v>0</v>
      </c>
      <c r="AI2466" t="s">
        <v>312</v>
      </c>
      <c r="AJ2466" t="s">
        <v>225</v>
      </c>
      <c r="AK2466" t="s">
        <v>14</v>
      </c>
      <c r="AL2466">
        <v>2009</v>
      </c>
      <c r="AM2466">
        <v>15</v>
      </c>
      <c r="AN2466" t="s">
        <v>182</v>
      </c>
      <c r="AO2466" t="s">
        <v>80</v>
      </c>
    </row>
    <row r="2467" spans="1:41" x14ac:dyDescent="0.25">
      <c r="A2467">
        <f>MAX(A$8:A2466)+1</f>
        <v>2459</v>
      </c>
      <c r="B2467" s="2">
        <f>T2467</f>
        <v>13267</v>
      </c>
      <c r="C2467" s="2">
        <f>S2467</f>
        <v>59</v>
      </c>
      <c r="D2467" s="2" t="str">
        <f>AO2467</f>
        <v>OPC / BON3F / S21 / CAT</v>
      </c>
      <c r="E2467" s="2">
        <f>U2467</f>
        <v>2.5</v>
      </c>
      <c r="F2467" s="2">
        <f>W2467</f>
        <v>1</v>
      </c>
      <c r="G2467" s="2">
        <f>X2467</f>
        <v>9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0</v>
      </c>
      <c r="L2467" s="3">
        <f>AC2467</f>
        <v>225</v>
      </c>
      <c r="M2467" s="3">
        <f>AD2467</f>
        <v>225</v>
      </c>
      <c r="N2467" s="3">
        <f>AE2467</f>
        <v>225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5275</v>
      </c>
      <c r="S2467">
        <v>59</v>
      </c>
      <c r="T2467">
        <v>13267</v>
      </c>
      <c r="U2467">
        <v>2.5</v>
      </c>
      <c r="V2467" t="s">
        <v>4962</v>
      </c>
      <c r="W2467">
        <v>1</v>
      </c>
      <c r="X2467">
        <v>9</v>
      </c>
      <c r="Y2467">
        <v>10</v>
      </c>
      <c r="Z2467">
        <v>0</v>
      </c>
      <c r="AA2467">
        <v>0</v>
      </c>
      <c r="AB2467">
        <v>0</v>
      </c>
      <c r="AC2467">
        <v>225</v>
      </c>
      <c r="AD2467">
        <v>225</v>
      </c>
      <c r="AE2467">
        <v>225</v>
      </c>
      <c r="AF2467">
        <v>0</v>
      </c>
      <c r="AG2467">
        <v>0</v>
      </c>
      <c r="AH2467">
        <v>0</v>
      </c>
      <c r="AI2467" t="s">
        <v>312</v>
      </c>
      <c r="AJ2467" t="s">
        <v>225</v>
      </c>
      <c r="AK2467" t="s">
        <v>14</v>
      </c>
      <c r="AL2467">
        <v>2009</v>
      </c>
      <c r="AM2467">
        <v>15</v>
      </c>
      <c r="AN2467" t="s">
        <v>182</v>
      </c>
      <c r="AO2467" t="s">
        <v>36</v>
      </c>
    </row>
    <row r="2468" spans="1:41" x14ac:dyDescent="0.25">
      <c r="A2468">
        <f>MAX(A$8:A2467)+1</f>
        <v>2460</v>
      </c>
      <c r="B2468" s="2">
        <f>T2468</f>
        <v>13267</v>
      </c>
      <c r="C2468" s="2">
        <f>S2468</f>
        <v>117</v>
      </c>
      <c r="D2468" s="2" t="str">
        <f>AO2468</f>
        <v>CAMP / CAT / ABS / CAT</v>
      </c>
      <c r="E2468" s="2">
        <f>U2468</f>
        <v>1</v>
      </c>
      <c r="F2468" s="2">
        <f>W2468</f>
        <v>2</v>
      </c>
      <c r="G2468" s="2">
        <f>X2468</f>
        <v>15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300</v>
      </c>
      <c r="L2468" s="3">
        <f>AC2468</f>
        <v>300</v>
      </c>
      <c r="M2468" s="3">
        <f>AD2468</f>
        <v>300</v>
      </c>
      <c r="N2468" s="3">
        <f>AE2468</f>
        <v>300</v>
      </c>
      <c r="O2468" s="3">
        <f>AF2468</f>
        <v>0</v>
      </c>
      <c r="P2468" s="3">
        <f>AG2468</f>
        <v>0</v>
      </c>
      <c r="Q2468" s="3">
        <f>AH2468</f>
        <v>0</v>
      </c>
      <c r="R2468" t="s">
        <v>5288</v>
      </c>
      <c r="S2468">
        <v>117</v>
      </c>
      <c r="T2468">
        <v>13267</v>
      </c>
      <c r="U2468">
        <v>1</v>
      </c>
      <c r="V2468" t="s">
        <v>5284</v>
      </c>
      <c r="W2468">
        <v>2</v>
      </c>
      <c r="X2468">
        <v>15</v>
      </c>
      <c r="Y2468">
        <v>10</v>
      </c>
      <c r="Z2468">
        <v>0</v>
      </c>
      <c r="AA2468">
        <v>0</v>
      </c>
      <c r="AB2468">
        <v>300</v>
      </c>
      <c r="AC2468">
        <v>300</v>
      </c>
      <c r="AD2468">
        <v>300</v>
      </c>
      <c r="AE2468">
        <v>300</v>
      </c>
      <c r="AF2468">
        <v>0</v>
      </c>
      <c r="AG2468">
        <v>0</v>
      </c>
      <c r="AH2468">
        <v>0</v>
      </c>
      <c r="AI2468" t="s">
        <v>312</v>
      </c>
      <c r="AJ2468" t="s">
        <v>225</v>
      </c>
      <c r="AK2468" t="s">
        <v>14</v>
      </c>
      <c r="AL2468">
        <v>2009</v>
      </c>
      <c r="AM2468">
        <v>15</v>
      </c>
      <c r="AN2468" t="s">
        <v>182</v>
      </c>
      <c r="AO2468" t="s">
        <v>30</v>
      </c>
    </row>
    <row r="2469" spans="1:41" x14ac:dyDescent="0.25">
      <c r="A2469">
        <f>MAX(A$8:A2468)+1</f>
        <v>2461</v>
      </c>
      <c r="B2469" s="2">
        <f>T2469</f>
        <v>13277</v>
      </c>
      <c r="C2469" s="2">
        <f>S2469</f>
        <v>3</v>
      </c>
      <c r="D2469" s="2" t="str">
        <f>AO2469</f>
        <v>LLIGUES ESTATALS /  /  / EST</v>
      </c>
      <c r="E2469" s="2">
        <f>U2469</f>
        <v>7500</v>
      </c>
      <c r="F2469" s="2">
        <f>W2469</f>
        <v>1</v>
      </c>
      <c r="G2469" s="2">
        <f>X2469</f>
        <v>1</v>
      </c>
      <c r="H2469" s="2">
        <f>Y2469</f>
        <v>1</v>
      </c>
      <c r="I2469" s="3">
        <f>Z2469</f>
        <v>0</v>
      </c>
      <c r="J2469" s="3">
        <f>AA2469</f>
        <v>0</v>
      </c>
      <c r="K2469" s="3">
        <f>AB2469</f>
        <v>7500</v>
      </c>
      <c r="L2469" s="3">
        <f>AC2469</f>
        <v>0</v>
      </c>
      <c r="M2469" s="3">
        <f>AD2469</f>
        <v>0</v>
      </c>
      <c r="N2469" s="3">
        <f>AE2469</f>
        <v>0</v>
      </c>
      <c r="O2469" s="3">
        <f>AF2469</f>
        <v>0</v>
      </c>
      <c r="P2469" s="3">
        <f>AG2469</f>
        <v>0</v>
      </c>
      <c r="Q2469" s="3">
        <f>AH2469</f>
        <v>0</v>
      </c>
      <c r="R2469" t="s">
        <v>1698</v>
      </c>
      <c r="S2469">
        <v>3</v>
      </c>
      <c r="T2469">
        <v>13277</v>
      </c>
      <c r="U2469">
        <v>7500</v>
      </c>
      <c r="V2469" t="s">
        <v>11</v>
      </c>
      <c r="W2469">
        <v>1</v>
      </c>
      <c r="X2469">
        <v>1</v>
      </c>
      <c r="Y2469">
        <v>1</v>
      </c>
      <c r="Z2469">
        <v>0</v>
      </c>
      <c r="AA2469">
        <v>0</v>
      </c>
      <c r="AB2469">
        <v>7500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 t="s">
        <v>1183</v>
      </c>
      <c r="AJ2469" t="s">
        <v>1160</v>
      </c>
      <c r="AK2469" t="s">
        <v>14</v>
      </c>
      <c r="AL2469">
        <v>1991</v>
      </c>
      <c r="AM2469">
        <v>33</v>
      </c>
      <c r="AN2469" t="s">
        <v>15</v>
      </c>
      <c r="AO2469" t="s">
        <v>1693</v>
      </c>
    </row>
    <row r="2470" spans="1:41" x14ac:dyDescent="0.25">
      <c r="A2470">
        <f>MAX(A$8:A2469)+1</f>
        <v>2462</v>
      </c>
      <c r="B2470" s="2">
        <f>T2470</f>
        <v>13277</v>
      </c>
      <c r="C2470" s="2">
        <f>S2470</f>
        <v>2</v>
      </c>
      <c r="D2470" s="2" t="str">
        <f>AO2470</f>
        <v>RQ / RFETM / ABS / EST</v>
      </c>
      <c r="E2470" s="2">
        <f>U2470</f>
        <v>2119</v>
      </c>
      <c r="F2470" s="2">
        <f>W2470</f>
        <v>0.1</v>
      </c>
      <c r="G2470" s="2">
        <f>X2470</f>
        <v>1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2119</v>
      </c>
      <c r="L2470" s="3">
        <f>AC2470</f>
        <v>0</v>
      </c>
      <c r="M2470" s="3">
        <f>AD2470</f>
        <v>0</v>
      </c>
      <c r="N2470" s="3">
        <f>AE2470</f>
        <v>0</v>
      </c>
      <c r="O2470" s="3">
        <f>AF2470</f>
        <v>0</v>
      </c>
      <c r="P2470" s="3">
        <f>AG2470</f>
        <v>0</v>
      </c>
      <c r="Q2470" s="3">
        <f>AH2470</f>
        <v>0</v>
      </c>
      <c r="R2470" t="s">
        <v>1182</v>
      </c>
      <c r="S2470">
        <v>2</v>
      </c>
      <c r="T2470">
        <v>13277</v>
      </c>
      <c r="U2470">
        <v>2119</v>
      </c>
      <c r="V2470" t="s">
        <v>11</v>
      </c>
      <c r="W2470">
        <v>0.1</v>
      </c>
      <c r="X2470">
        <v>1</v>
      </c>
      <c r="Y2470">
        <v>10</v>
      </c>
      <c r="Z2470">
        <v>0</v>
      </c>
      <c r="AA2470">
        <v>0</v>
      </c>
      <c r="AB2470">
        <v>2119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 t="s">
        <v>1183</v>
      </c>
      <c r="AJ2470" t="s">
        <v>1160</v>
      </c>
      <c r="AK2470" t="s">
        <v>14</v>
      </c>
      <c r="AL2470">
        <v>1991</v>
      </c>
      <c r="AM2470">
        <v>33</v>
      </c>
      <c r="AN2470" t="s">
        <v>15</v>
      </c>
      <c r="AO2470" t="s">
        <v>16</v>
      </c>
    </row>
    <row r="2471" spans="1:41" x14ac:dyDescent="0.25">
      <c r="A2471">
        <f>MAX(A$8:A2470)+1</f>
        <v>2463</v>
      </c>
      <c r="B2471" s="2">
        <f>T2471</f>
        <v>13277</v>
      </c>
      <c r="C2471" s="2">
        <f>S2471</f>
        <v>5</v>
      </c>
      <c r="D2471" s="2" t="str">
        <f>AO2471</f>
        <v>OP / VIC / ABS / EST</v>
      </c>
      <c r="E2471" s="2">
        <f>U2471</f>
        <v>4</v>
      </c>
      <c r="F2471" s="2">
        <f>W2471</f>
        <v>1</v>
      </c>
      <c r="G2471" s="2">
        <f>X2471</f>
        <v>15</v>
      </c>
      <c r="H2471" s="2">
        <f>Y2471</f>
        <v>10</v>
      </c>
      <c r="I2471" s="3">
        <f>Z2471</f>
        <v>0</v>
      </c>
      <c r="J2471" s="3">
        <f>AA2471</f>
        <v>0</v>
      </c>
      <c r="K2471" s="3">
        <f>AB2471</f>
        <v>600</v>
      </c>
      <c r="L2471" s="3">
        <f>AC2471</f>
        <v>0</v>
      </c>
      <c r="M2471" s="3">
        <f>AD2471</f>
        <v>0</v>
      </c>
      <c r="N2471" s="3">
        <f>AE2471</f>
        <v>0</v>
      </c>
      <c r="O2471" s="3">
        <f>AF2471</f>
        <v>0</v>
      </c>
      <c r="P2471" s="3">
        <f>AG2471</f>
        <v>0</v>
      </c>
      <c r="Q2471" s="3">
        <f>AH2471</f>
        <v>0</v>
      </c>
      <c r="R2471" t="s">
        <v>1184</v>
      </c>
      <c r="S2471">
        <v>5</v>
      </c>
      <c r="T2471">
        <v>13277</v>
      </c>
      <c r="U2471">
        <v>4</v>
      </c>
      <c r="V2471" t="s">
        <v>22</v>
      </c>
      <c r="W2471">
        <v>1</v>
      </c>
      <c r="X2471">
        <v>15</v>
      </c>
      <c r="Y2471">
        <v>10</v>
      </c>
      <c r="Z2471">
        <v>0</v>
      </c>
      <c r="AA2471">
        <v>0</v>
      </c>
      <c r="AB2471">
        <v>600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 t="s">
        <v>1183</v>
      </c>
      <c r="AJ2471" t="s">
        <v>1160</v>
      </c>
      <c r="AK2471" t="s">
        <v>14</v>
      </c>
      <c r="AL2471">
        <v>1991</v>
      </c>
      <c r="AM2471">
        <v>33</v>
      </c>
      <c r="AN2471" t="s">
        <v>15</v>
      </c>
      <c r="AO2471" t="s">
        <v>84</v>
      </c>
    </row>
    <row r="2472" spans="1:41" x14ac:dyDescent="0.25">
      <c r="A2472">
        <f>MAX(A$8:A2471)+1</f>
        <v>2464</v>
      </c>
      <c r="B2472" s="2">
        <f>T2472</f>
        <v>13277</v>
      </c>
      <c r="C2472" s="2">
        <f>S2472</f>
        <v>151</v>
      </c>
      <c r="D2472" s="2" t="str">
        <f>AO2472</f>
        <v>OP / OLOT / ABS / EST</v>
      </c>
      <c r="E2472" s="2">
        <f>U2472</f>
        <v>20</v>
      </c>
      <c r="F2472" s="2">
        <f>W2472</f>
        <v>1</v>
      </c>
      <c r="G2472" s="2">
        <f>X2472</f>
        <v>15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3000</v>
      </c>
      <c r="L2472" s="3">
        <f>AC2472</f>
        <v>0</v>
      </c>
      <c r="M2472" s="3">
        <f>AD2472</f>
        <v>0</v>
      </c>
      <c r="N2472" s="3">
        <f>AE2472</f>
        <v>0</v>
      </c>
      <c r="O2472" s="3">
        <f>AF2472</f>
        <v>0</v>
      </c>
      <c r="P2472" s="3">
        <f>AG2472</f>
        <v>0</v>
      </c>
      <c r="Q2472" s="3">
        <f>AH2472</f>
        <v>0</v>
      </c>
      <c r="R2472" t="s">
        <v>3824</v>
      </c>
      <c r="S2472">
        <v>151</v>
      </c>
      <c r="T2472">
        <v>13277</v>
      </c>
      <c r="U2472">
        <v>20</v>
      </c>
      <c r="V2472" t="s">
        <v>22</v>
      </c>
      <c r="W2472">
        <v>1</v>
      </c>
      <c r="X2472">
        <v>15</v>
      </c>
      <c r="Y2472">
        <v>10</v>
      </c>
      <c r="Z2472">
        <v>0</v>
      </c>
      <c r="AA2472">
        <v>0</v>
      </c>
      <c r="AB2472">
        <v>3000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 t="s">
        <v>1183</v>
      </c>
      <c r="AJ2472" t="s">
        <v>1160</v>
      </c>
      <c r="AK2472" t="s">
        <v>14</v>
      </c>
      <c r="AL2472">
        <v>1991</v>
      </c>
      <c r="AM2472">
        <v>33</v>
      </c>
      <c r="AN2472" t="s">
        <v>15</v>
      </c>
      <c r="AO2472" t="s">
        <v>46</v>
      </c>
    </row>
    <row r="2473" spans="1:41" x14ac:dyDescent="0.25">
      <c r="A2473">
        <f>MAX(A$8:A2472)+1</f>
        <v>2465</v>
      </c>
      <c r="B2473" s="2">
        <f>T2473</f>
        <v>13323</v>
      </c>
      <c r="C2473" s="2">
        <f>S2473</f>
        <v>3</v>
      </c>
      <c r="D2473" s="2" t="str">
        <f>AO2473</f>
        <v>LLIGUES ESTATALS /  /  / EST</v>
      </c>
      <c r="E2473" s="2">
        <f>U2473</f>
        <v>2040</v>
      </c>
      <c r="F2473" s="2">
        <f>W2473</f>
        <v>1</v>
      </c>
      <c r="G2473" s="2">
        <f>X2473</f>
        <v>1</v>
      </c>
      <c r="H2473" s="2">
        <f>Y2473</f>
        <v>1</v>
      </c>
      <c r="I2473" s="3">
        <f>Z2473</f>
        <v>0</v>
      </c>
      <c r="J2473" s="3">
        <f>AA2473</f>
        <v>0</v>
      </c>
      <c r="K2473" s="3">
        <f>AB2473</f>
        <v>2040</v>
      </c>
      <c r="L2473" s="3">
        <f>AC2473</f>
        <v>0</v>
      </c>
      <c r="M2473" s="3">
        <f>AD2473</f>
        <v>0</v>
      </c>
      <c r="N2473" s="3">
        <f>AE2473</f>
        <v>0</v>
      </c>
      <c r="O2473" s="3">
        <f>AF2473</f>
        <v>0</v>
      </c>
      <c r="P2473" s="3">
        <f>AG2473</f>
        <v>0</v>
      </c>
      <c r="Q2473" s="3">
        <f>AH2473</f>
        <v>0</v>
      </c>
      <c r="R2473" t="s">
        <v>3018</v>
      </c>
      <c r="S2473">
        <v>3</v>
      </c>
      <c r="T2473">
        <v>13323</v>
      </c>
      <c r="U2473">
        <v>2040</v>
      </c>
      <c r="V2473" t="s">
        <v>11</v>
      </c>
      <c r="W2473">
        <v>1</v>
      </c>
      <c r="X2473">
        <v>1</v>
      </c>
      <c r="Y2473">
        <v>1</v>
      </c>
      <c r="Z2473">
        <v>0</v>
      </c>
      <c r="AA2473">
        <v>0</v>
      </c>
      <c r="AB2473">
        <v>2040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 t="s">
        <v>1416</v>
      </c>
      <c r="AJ2473" t="s">
        <v>660</v>
      </c>
      <c r="AK2473" t="s">
        <v>14</v>
      </c>
      <c r="AL2473">
        <v>1982</v>
      </c>
      <c r="AM2473">
        <v>42</v>
      </c>
      <c r="AN2473" t="s">
        <v>91</v>
      </c>
      <c r="AO2473" t="s">
        <v>1693</v>
      </c>
    </row>
    <row r="2474" spans="1:41" x14ac:dyDescent="0.25">
      <c r="A2474">
        <f>MAX(A$8:A2473)+1</f>
        <v>2466</v>
      </c>
      <c r="B2474" s="2">
        <f>T2474</f>
        <v>13323</v>
      </c>
      <c r="C2474" s="2">
        <f>S2474</f>
        <v>2</v>
      </c>
      <c r="D2474" s="2" t="str">
        <f>AO2474</f>
        <v>RQ / RFETM / ABS / EST</v>
      </c>
      <c r="E2474" s="2">
        <f>U2474</f>
        <v>947</v>
      </c>
      <c r="F2474" s="2">
        <f>W2474</f>
        <v>0.1</v>
      </c>
      <c r="G2474" s="2">
        <f>X2474</f>
        <v>1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947</v>
      </c>
      <c r="L2474" s="3">
        <f>AC2474</f>
        <v>0</v>
      </c>
      <c r="M2474" s="3">
        <f>AD2474</f>
        <v>0</v>
      </c>
      <c r="N2474" s="3">
        <f>AE2474</f>
        <v>0</v>
      </c>
      <c r="O2474" s="3">
        <f>AF2474</f>
        <v>0</v>
      </c>
      <c r="P2474" s="3">
        <f>AG2474</f>
        <v>0</v>
      </c>
      <c r="Q2474" s="3">
        <f>AH2474</f>
        <v>0</v>
      </c>
      <c r="R2474" t="s">
        <v>1415</v>
      </c>
      <c r="S2474">
        <v>2</v>
      </c>
      <c r="T2474">
        <v>13323</v>
      </c>
      <c r="U2474">
        <v>947</v>
      </c>
      <c r="V2474" t="s">
        <v>11</v>
      </c>
      <c r="W2474">
        <v>0.1</v>
      </c>
      <c r="X2474">
        <v>1</v>
      </c>
      <c r="Y2474">
        <v>10</v>
      </c>
      <c r="Z2474">
        <v>0</v>
      </c>
      <c r="AA2474">
        <v>0</v>
      </c>
      <c r="AB2474">
        <v>947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 t="s">
        <v>1416</v>
      </c>
      <c r="AJ2474" t="s">
        <v>660</v>
      </c>
      <c r="AK2474" t="s">
        <v>14</v>
      </c>
      <c r="AL2474">
        <v>1982</v>
      </c>
      <c r="AM2474">
        <v>42</v>
      </c>
      <c r="AN2474" t="s">
        <v>91</v>
      </c>
      <c r="AO2474" t="s">
        <v>16</v>
      </c>
    </row>
    <row r="2475" spans="1:41" x14ac:dyDescent="0.25">
      <c r="A2475">
        <f>MAX(A$8:A2474)+1</f>
        <v>2467</v>
      </c>
      <c r="B2475" s="2">
        <f>T2475</f>
        <v>13330</v>
      </c>
      <c r="C2475" s="2">
        <f>S2475</f>
        <v>170</v>
      </c>
      <c r="D2475" s="2" t="str">
        <f>AO2475</f>
        <v>OP / CAT2F / CAD C / CAT</v>
      </c>
      <c r="E2475" s="2">
        <f>U2475</f>
        <v>1</v>
      </c>
      <c r="F2475" s="2">
        <f>W2475</f>
        <v>0.5</v>
      </c>
      <c r="G2475" s="2">
        <f>X2475</f>
        <v>3.5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17.5</v>
      </c>
      <c r="L2475" s="3">
        <f>AC2475</f>
        <v>17.5</v>
      </c>
      <c r="M2475" s="3">
        <f>AD2475</f>
        <v>17.5</v>
      </c>
      <c r="N2475" s="3">
        <f>AE2475</f>
        <v>17.5</v>
      </c>
      <c r="O2475" s="3">
        <f>AF2475</f>
        <v>0</v>
      </c>
      <c r="P2475" s="3">
        <f>AG2475</f>
        <v>0</v>
      </c>
      <c r="Q2475" s="3">
        <f>AH2475</f>
        <v>0</v>
      </c>
      <c r="R2475" t="s">
        <v>4377</v>
      </c>
      <c r="S2475">
        <v>170</v>
      </c>
      <c r="T2475">
        <v>13330</v>
      </c>
      <c r="U2475">
        <v>1</v>
      </c>
      <c r="V2475" t="s">
        <v>4225</v>
      </c>
      <c r="W2475">
        <v>0.5</v>
      </c>
      <c r="X2475">
        <v>3.5</v>
      </c>
      <c r="Y2475">
        <v>10</v>
      </c>
      <c r="Z2475">
        <v>0</v>
      </c>
      <c r="AA2475">
        <v>0</v>
      </c>
      <c r="AB2475">
        <v>17.5</v>
      </c>
      <c r="AC2475">
        <v>17.5</v>
      </c>
      <c r="AD2475">
        <v>17.5</v>
      </c>
      <c r="AE2475">
        <v>17.5</v>
      </c>
      <c r="AF2475">
        <v>0</v>
      </c>
      <c r="AG2475">
        <v>0</v>
      </c>
      <c r="AH2475">
        <v>0</v>
      </c>
      <c r="AI2475" t="s">
        <v>1092</v>
      </c>
      <c r="AJ2475" t="s">
        <v>1083</v>
      </c>
      <c r="AK2475" t="s">
        <v>14</v>
      </c>
      <c r="AL2475">
        <v>2009</v>
      </c>
      <c r="AM2475">
        <v>15</v>
      </c>
      <c r="AN2475" t="s">
        <v>182</v>
      </c>
      <c r="AO2475" t="s">
        <v>2045</v>
      </c>
    </row>
    <row r="2476" spans="1:41" x14ac:dyDescent="0.25">
      <c r="A2476">
        <f>MAX(A$8:A2475)+1</f>
        <v>2468</v>
      </c>
      <c r="B2476" s="2">
        <f>T2476</f>
        <v>13369</v>
      </c>
      <c r="C2476" s="2">
        <f>S2476</f>
        <v>7</v>
      </c>
      <c r="D2476" s="2" t="str">
        <f>AO2476</f>
        <v>OP / VIC / INF / CAT</v>
      </c>
      <c r="E2476" s="2">
        <f>U2476</f>
        <v>4</v>
      </c>
      <c r="F2476" s="2">
        <f>W2476</f>
        <v>0.5</v>
      </c>
      <c r="G2476" s="2">
        <f>X2476</f>
        <v>2</v>
      </c>
      <c r="H2476" s="2">
        <f>Y2476</f>
        <v>10</v>
      </c>
      <c r="I2476" s="3">
        <f>Z2476</f>
        <v>0</v>
      </c>
      <c r="J2476" s="3">
        <f>AA2476</f>
        <v>0</v>
      </c>
      <c r="K2476" s="3">
        <f>AB2476</f>
        <v>0</v>
      </c>
      <c r="L2476" s="3">
        <f>AC2476</f>
        <v>0</v>
      </c>
      <c r="M2476" s="3">
        <f>AD2476</f>
        <v>0</v>
      </c>
      <c r="N2476" s="3">
        <f>AE2476</f>
        <v>0</v>
      </c>
      <c r="O2476" s="3">
        <f>AF2476</f>
        <v>40</v>
      </c>
      <c r="P2476" s="3">
        <f>AG2476</f>
        <v>0</v>
      </c>
      <c r="Q2476" s="3">
        <f>AH2476</f>
        <v>0</v>
      </c>
      <c r="R2476" t="s">
        <v>3299</v>
      </c>
      <c r="S2476">
        <v>7</v>
      </c>
      <c r="T2476">
        <v>13369</v>
      </c>
      <c r="U2476">
        <v>4</v>
      </c>
      <c r="V2476" t="s">
        <v>22</v>
      </c>
      <c r="W2476">
        <v>0.5</v>
      </c>
      <c r="X2476">
        <v>2</v>
      </c>
      <c r="Y2476">
        <v>10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40</v>
      </c>
      <c r="AG2476">
        <v>0</v>
      </c>
      <c r="AH2476">
        <v>0</v>
      </c>
      <c r="AI2476" t="s">
        <v>659</v>
      </c>
      <c r="AJ2476" t="s">
        <v>660</v>
      </c>
      <c r="AK2476" t="s">
        <v>14</v>
      </c>
      <c r="AL2476">
        <v>2011</v>
      </c>
      <c r="AM2476">
        <v>13</v>
      </c>
      <c r="AN2476" t="s">
        <v>25</v>
      </c>
      <c r="AO2476" t="s">
        <v>63</v>
      </c>
    </row>
    <row r="2477" spans="1:41" x14ac:dyDescent="0.25">
      <c r="A2477">
        <f>MAX(A$8:A2476)+1</f>
        <v>2469</v>
      </c>
      <c r="B2477" s="2">
        <f>T2477</f>
        <v>13369</v>
      </c>
      <c r="C2477" s="2">
        <f>S2477</f>
        <v>155</v>
      </c>
      <c r="D2477" s="2" t="str">
        <f>AO2477</f>
        <v>OP / CAT1F / INF B / CAT</v>
      </c>
      <c r="E2477" s="2">
        <f>U2477</f>
        <v>20</v>
      </c>
      <c r="F2477" s="2">
        <f>W2477</f>
        <v>0.6</v>
      </c>
      <c r="G2477" s="2">
        <f>X2477</f>
        <v>2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240</v>
      </c>
      <c r="L2477" s="3">
        <f>AC2477</f>
        <v>240</v>
      </c>
      <c r="M2477" s="3">
        <f>AD2477</f>
        <v>240</v>
      </c>
      <c r="N2477" s="3">
        <f>AE2477</f>
        <v>240</v>
      </c>
      <c r="O2477" s="3">
        <f>AF2477</f>
        <v>240</v>
      </c>
      <c r="P2477" s="3">
        <f>AG2477</f>
        <v>0</v>
      </c>
      <c r="Q2477" s="3">
        <f>AH2477</f>
        <v>0</v>
      </c>
      <c r="R2477" t="s">
        <v>3676</v>
      </c>
      <c r="S2477">
        <v>155</v>
      </c>
      <c r="T2477">
        <v>13369</v>
      </c>
      <c r="U2477">
        <v>20</v>
      </c>
      <c r="V2477" t="s">
        <v>22</v>
      </c>
      <c r="W2477">
        <v>0.6</v>
      </c>
      <c r="X2477">
        <v>2</v>
      </c>
      <c r="Y2477">
        <v>10</v>
      </c>
      <c r="Z2477">
        <v>0</v>
      </c>
      <c r="AA2477">
        <v>0</v>
      </c>
      <c r="AB2477">
        <v>240</v>
      </c>
      <c r="AC2477">
        <v>240</v>
      </c>
      <c r="AD2477">
        <v>240</v>
      </c>
      <c r="AE2477">
        <v>240</v>
      </c>
      <c r="AF2477">
        <v>240</v>
      </c>
      <c r="AG2477">
        <v>0</v>
      </c>
      <c r="AH2477">
        <v>0</v>
      </c>
      <c r="AI2477" t="s">
        <v>659</v>
      </c>
      <c r="AJ2477" t="s">
        <v>660</v>
      </c>
      <c r="AK2477" t="s">
        <v>14</v>
      </c>
      <c r="AL2477">
        <v>2011</v>
      </c>
      <c r="AM2477">
        <v>13</v>
      </c>
      <c r="AN2477" t="s">
        <v>25</v>
      </c>
      <c r="AO2477" t="s">
        <v>103</v>
      </c>
    </row>
    <row r="2478" spans="1:41" x14ac:dyDescent="0.25">
      <c r="A2478">
        <f>MAX(A$8:A2477)+1</f>
        <v>2470</v>
      </c>
      <c r="B2478" s="2">
        <f>T2478</f>
        <v>13369</v>
      </c>
      <c r="C2478" s="2">
        <f>S2478</f>
        <v>79</v>
      </c>
      <c r="D2478" s="2" t="str">
        <f>AO2478</f>
        <v>TOR / ZON / INF / EST</v>
      </c>
      <c r="E2478" s="2">
        <f>U2478</f>
        <v>2</v>
      </c>
      <c r="F2478" s="2">
        <f>W2478</f>
        <v>2</v>
      </c>
      <c r="G2478" s="2">
        <f>X2478</f>
        <v>2</v>
      </c>
      <c r="H2478" s="2">
        <f>Y2478</f>
        <v>10</v>
      </c>
      <c r="I2478" s="3">
        <f>Z2478</f>
        <v>0</v>
      </c>
      <c r="J2478" s="3">
        <f>AA2478</f>
        <v>0</v>
      </c>
      <c r="K2478" s="3">
        <f>AB2478</f>
        <v>0</v>
      </c>
      <c r="L2478" s="3">
        <f>AC2478</f>
        <v>80</v>
      </c>
      <c r="M2478" s="3">
        <f>AD2478</f>
        <v>80</v>
      </c>
      <c r="N2478" s="3">
        <f>AE2478</f>
        <v>80</v>
      </c>
      <c r="O2478" s="3">
        <f>AF2478</f>
        <v>80</v>
      </c>
      <c r="P2478" s="3">
        <f>AG2478</f>
        <v>0</v>
      </c>
      <c r="Q2478" s="3">
        <f>AH2478</f>
        <v>0</v>
      </c>
      <c r="R2478" t="s">
        <v>3943</v>
      </c>
      <c r="S2478">
        <v>79</v>
      </c>
      <c r="T2478">
        <v>13369</v>
      </c>
      <c r="U2478">
        <v>2</v>
      </c>
      <c r="V2478" t="s">
        <v>3882</v>
      </c>
      <c r="W2478">
        <v>2</v>
      </c>
      <c r="X2478">
        <v>2</v>
      </c>
      <c r="Y2478">
        <v>10</v>
      </c>
      <c r="Z2478">
        <v>0</v>
      </c>
      <c r="AA2478">
        <v>0</v>
      </c>
      <c r="AB2478">
        <v>0</v>
      </c>
      <c r="AC2478">
        <v>80</v>
      </c>
      <c r="AD2478">
        <v>80</v>
      </c>
      <c r="AE2478">
        <v>80</v>
      </c>
      <c r="AF2478">
        <v>80</v>
      </c>
      <c r="AG2478">
        <v>0</v>
      </c>
      <c r="AH2478">
        <v>0</v>
      </c>
      <c r="AI2478" t="s">
        <v>659</v>
      </c>
      <c r="AJ2478" t="s">
        <v>660</v>
      </c>
      <c r="AK2478" t="s">
        <v>14</v>
      </c>
      <c r="AL2478">
        <v>2011</v>
      </c>
      <c r="AM2478">
        <v>13</v>
      </c>
      <c r="AN2478" t="s">
        <v>25</v>
      </c>
      <c r="AO2478" t="s">
        <v>62</v>
      </c>
    </row>
    <row r="2479" spans="1:41" x14ac:dyDescent="0.25">
      <c r="A2479">
        <f>MAX(A$8:A2478)+1</f>
        <v>2471</v>
      </c>
      <c r="B2479" s="2">
        <f>T2479</f>
        <v>13369</v>
      </c>
      <c r="C2479" s="2">
        <f>S2479</f>
        <v>121</v>
      </c>
      <c r="D2479" s="2" t="str">
        <f>AO2479</f>
        <v>CAMP / CAT / INF / CAT</v>
      </c>
      <c r="E2479" s="2">
        <f>U2479</f>
        <v>4</v>
      </c>
      <c r="F2479" s="2">
        <f>W2479</f>
        <v>2</v>
      </c>
      <c r="G2479" s="2">
        <f>X2479</f>
        <v>2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0</v>
      </c>
      <c r="L2479" s="3">
        <f>AC2479</f>
        <v>0</v>
      </c>
      <c r="M2479" s="3">
        <f>AD2479</f>
        <v>0</v>
      </c>
      <c r="N2479" s="3">
        <f>AE2479</f>
        <v>0</v>
      </c>
      <c r="O2479" s="3">
        <f>AF2479</f>
        <v>160</v>
      </c>
      <c r="P2479" s="3">
        <f>AG2479</f>
        <v>0</v>
      </c>
      <c r="Q2479" s="3">
        <f>AH2479</f>
        <v>0</v>
      </c>
      <c r="R2479" t="s">
        <v>2385</v>
      </c>
      <c r="S2479">
        <v>121</v>
      </c>
      <c r="T2479">
        <v>13369</v>
      </c>
      <c r="U2479">
        <v>4</v>
      </c>
      <c r="V2479" t="s">
        <v>4113</v>
      </c>
      <c r="W2479">
        <v>2</v>
      </c>
      <c r="X2479">
        <v>2</v>
      </c>
      <c r="Y2479">
        <v>10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160</v>
      </c>
      <c r="AG2479">
        <v>0</v>
      </c>
      <c r="AH2479">
        <v>0</v>
      </c>
      <c r="AI2479" t="s">
        <v>659</v>
      </c>
      <c r="AJ2479" t="s">
        <v>660</v>
      </c>
      <c r="AK2479" t="s">
        <v>14</v>
      </c>
      <c r="AL2479">
        <v>2011</v>
      </c>
      <c r="AM2479">
        <v>13</v>
      </c>
      <c r="AN2479" t="s">
        <v>25</v>
      </c>
      <c r="AO2479" t="s">
        <v>110</v>
      </c>
    </row>
    <row r="2480" spans="1:41" x14ac:dyDescent="0.25">
      <c r="A2480">
        <f>MAX(A$8:A2479)+1</f>
        <v>2472</v>
      </c>
      <c r="B2480" s="2">
        <f>T2480</f>
        <v>13369</v>
      </c>
      <c r="C2480" s="2">
        <f>S2480</f>
        <v>33</v>
      </c>
      <c r="D2480" s="2" t="str">
        <f>AO2480</f>
        <v>OP / CAT2F / INF A / CAT</v>
      </c>
      <c r="E2480" s="2">
        <f>U2480</f>
        <v>8</v>
      </c>
      <c r="F2480" s="2">
        <f>W2480</f>
        <v>1</v>
      </c>
      <c r="G2480" s="2">
        <f>X2480</f>
        <v>2</v>
      </c>
      <c r="H2480" s="2">
        <f>Y2480</f>
        <v>10</v>
      </c>
      <c r="I2480" s="3">
        <f>Z2480</f>
        <v>0</v>
      </c>
      <c r="J2480" s="3">
        <f>AA2480</f>
        <v>0</v>
      </c>
      <c r="K2480" s="3">
        <f>AB2480</f>
        <v>160</v>
      </c>
      <c r="L2480" s="3">
        <f>AC2480</f>
        <v>160</v>
      </c>
      <c r="M2480" s="3">
        <f>AD2480</f>
        <v>160</v>
      </c>
      <c r="N2480" s="3">
        <f>AE2480</f>
        <v>160</v>
      </c>
      <c r="O2480" s="3">
        <f>AF2480</f>
        <v>160</v>
      </c>
      <c r="P2480" s="3">
        <f>AG2480</f>
        <v>0</v>
      </c>
      <c r="Q2480" s="3">
        <f>AH2480</f>
        <v>0</v>
      </c>
      <c r="R2480" t="s">
        <v>4408</v>
      </c>
      <c r="S2480">
        <v>33</v>
      </c>
      <c r="T2480">
        <v>13369</v>
      </c>
      <c r="U2480">
        <v>8</v>
      </c>
      <c r="V2480" t="s">
        <v>4225</v>
      </c>
      <c r="W2480">
        <v>1</v>
      </c>
      <c r="X2480">
        <v>2</v>
      </c>
      <c r="Y2480">
        <v>10</v>
      </c>
      <c r="Z2480">
        <v>0</v>
      </c>
      <c r="AA2480">
        <v>0</v>
      </c>
      <c r="AB2480">
        <v>160</v>
      </c>
      <c r="AC2480">
        <v>160</v>
      </c>
      <c r="AD2480">
        <v>160</v>
      </c>
      <c r="AE2480">
        <v>160</v>
      </c>
      <c r="AF2480">
        <v>160</v>
      </c>
      <c r="AG2480">
        <v>0</v>
      </c>
      <c r="AH2480">
        <v>0</v>
      </c>
      <c r="AI2480" t="s">
        <v>659</v>
      </c>
      <c r="AJ2480" t="s">
        <v>660</v>
      </c>
      <c r="AK2480" t="s">
        <v>14</v>
      </c>
      <c r="AL2480">
        <v>2011</v>
      </c>
      <c r="AM2480">
        <v>13</v>
      </c>
      <c r="AN2480" t="s">
        <v>25</v>
      </c>
      <c r="AO2480" t="s">
        <v>61</v>
      </c>
    </row>
    <row r="2481" spans="1:41" x14ac:dyDescent="0.25">
      <c r="A2481">
        <f>MAX(A$8:A2480)+1</f>
        <v>2473</v>
      </c>
      <c r="B2481" s="2">
        <f>T2481</f>
        <v>13369</v>
      </c>
      <c r="C2481" s="2">
        <f>S2481</f>
        <v>52</v>
      </c>
      <c r="D2481" s="2" t="str">
        <f>AO2481</f>
        <v>OP / CAT3F / INF A / CAT</v>
      </c>
      <c r="E2481" s="2">
        <f>U2481</f>
        <v>12</v>
      </c>
      <c r="F2481" s="2">
        <f>W2481</f>
        <v>1</v>
      </c>
      <c r="G2481" s="2">
        <f>X2481</f>
        <v>2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240</v>
      </c>
      <c r="L2481" s="3">
        <f>AC2481</f>
        <v>240</v>
      </c>
      <c r="M2481" s="3">
        <f>AD2481</f>
        <v>240</v>
      </c>
      <c r="N2481" s="3">
        <f>AE2481</f>
        <v>240</v>
      </c>
      <c r="O2481" s="3">
        <f>AF2481</f>
        <v>240</v>
      </c>
      <c r="P2481" s="3">
        <f>AG2481</f>
        <v>0</v>
      </c>
      <c r="Q2481" s="3">
        <f>AH2481</f>
        <v>0</v>
      </c>
      <c r="R2481" t="s">
        <v>5089</v>
      </c>
      <c r="S2481">
        <v>52</v>
      </c>
      <c r="T2481">
        <v>13369</v>
      </c>
      <c r="U2481">
        <v>12</v>
      </c>
      <c r="V2481" t="s">
        <v>4962</v>
      </c>
      <c r="W2481">
        <v>1</v>
      </c>
      <c r="X2481">
        <v>2</v>
      </c>
      <c r="Y2481">
        <v>10</v>
      </c>
      <c r="Z2481">
        <v>0</v>
      </c>
      <c r="AA2481">
        <v>0</v>
      </c>
      <c r="AB2481">
        <v>240</v>
      </c>
      <c r="AC2481">
        <v>240</v>
      </c>
      <c r="AD2481">
        <v>240</v>
      </c>
      <c r="AE2481">
        <v>240</v>
      </c>
      <c r="AF2481">
        <v>240</v>
      </c>
      <c r="AG2481">
        <v>0</v>
      </c>
      <c r="AH2481">
        <v>0</v>
      </c>
      <c r="AI2481" t="s">
        <v>659</v>
      </c>
      <c r="AJ2481" t="s">
        <v>660</v>
      </c>
      <c r="AK2481" t="s">
        <v>14</v>
      </c>
      <c r="AL2481">
        <v>2011</v>
      </c>
      <c r="AM2481">
        <v>13</v>
      </c>
      <c r="AN2481" t="s">
        <v>25</v>
      </c>
      <c r="AO2481" t="s">
        <v>116</v>
      </c>
    </row>
    <row r="2482" spans="1:41" x14ac:dyDescent="0.25">
      <c r="A2482">
        <f>MAX(A$8:A2481)+1</f>
        <v>2474</v>
      </c>
      <c r="B2482" s="2">
        <f>T2482</f>
        <v>13370</v>
      </c>
      <c r="C2482" s="2">
        <f>S2482</f>
        <v>7</v>
      </c>
      <c r="D2482" s="2" t="str">
        <f>AO2482</f>
        <v>OP / VIC / INF / CAT</v>
      </c>
      <c r="E2482" s="2">
        <f>U2482</f>
        <v>16</v>
      </c>
      <c r="F2482" s="2">
        <f>W2482</f>
        <v>0.5</v>
      </c>
      <c r="G2482" s="2">
        <f>X2482</f>
        <v>2</v>
      </c>
      <c r="H2482" s="2">
        <f>Y2482</f>
        <v>10</v>
      </c>
      <c r="I2482" s="3">
        <f>Z2482</f>
        <v>0</v>
      </c>
      <c r="J2482" s="3">
        <f>AA2482</f>
        <v>0</v>
      </c>
      <c r="K2482" s="3">
        <f>AB2482</f>
        <v>0</v>
      </c>
      <c r="L2482" s="3">
        <f>AC2482</f>
        <v>0</v>
      </c>
      <c r="M2482" s="3">
        <f>AD2482</f>
        <v>0</v>
      </c>
      <c r="N2482" s="3">
        <f>AE2482</f>
        <v>0</v>
      </c>
      <c r="O2482" s="3">
        <f>AF2482</f>
        <v>160</v>
      </c>
      <c r="P2482" s="3">
        <f>AG2482</f>
        <v>0</v>
      </c>
      <c r="Q2482" s="3">
        <f>AH2482</f>
        <v>0</v>
      </c>
      <c r="R2482" t="s">
        <v>1481</v>
      </c>
      <c r="S2482">
        <v>7</v>
      </c>
      <c r="T2482">
        <v>13370</v>
      </c>
      <c r="U2482">
        <v>16</v>
      </c>
      <c r="V2482" t="s">
        <v>22</v>
      </c>
      <c r="W2482">
        <v>0.5</v>
      </c>
      <c r="X2482">
        <v>2</v>
      </c>
      <c r="Y2482">
        <v>10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160</v>
      </c>
      <c r="AG2482">
        <v>0</v>
      </c>
      <c r="AH2482">
        <v>0</v>
      </c>
      <c r="AI2482" t="s">
        <v>1479</v>
      </c>
      <c r="AJ2482" t="s">
        <v>1455</v>
      </c>
      <c r="AK2482" t="s">
        <v>14</v>
      </c>
      <c r="AL2482">
        <v>2010</v>
      </c>
      <c r="AM2482">
        <v>14</v>
      </c>
      <c r="AN2482" t="s">
        <v>59</v>
      </c>
      <c r="AO2482" t="s">
        <v>63</v>
      </c>
    </row>
    <row r="2483" spans="1:41" x14ac:dyDescent="0.25">
      <c r="A2483">
        <f>MAX(A$8:A2482)+1</f>
        <v>2475</v>
      </c>
      <c r="B2483" s="2">
        <f>T2483</f>
        <v>13370</v>
      </c>
      <c r="C2483" s="2">
        <f>S2483</f>
        <v>153</v>
      </c>
      <c r="D2483" s="2" t="str">
        <f>AO2483</f>
        <v>OP / OLOT / CAD / CAT</v>
      </c>
      <c r="E2483" s="2">
        <f>U2483</f>
        <v>8</v>
      </c>
      <c r="F2483" s="2">
        <f>W2483</f>
        <v>0.5</v>
      </c>
      <c r="G2483" s="2">
        <f>X2483</f>
        <v>3.5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0</v>
      </c>
      <c r="L2483" s="3">
        <f>AC2483</f>
        <v>0</v>
      </c>
      <c r="M2483" s="3">
        <f>AD2483</f>
        <v>0</v>
      </c>
      <c r="N2483" s="3">
        <f>AE2483</f>
        <v>140</v>
      </c>
      <c r="O2483" s="3">
        <f>AF2483</f>
        <v>140</v>
      </c>
      <c r="P2483" s="3">
        <f>AG2483</f>
        <v>0</v>
      </c>
      <c r="Q2483" s="3">
        <f>AH2483</f>
        <v>0</v>
      </c>
      <c r="R2483" t="s">
        <v>1480</v>
      </c>
      <c r="S2483">
        <v>153</v>
      </c>
      <c r="T2483">
        <v>13370</v>
      </c>
      <c r="U2483">
        <v>8</v>
      </c>
      <c r="V2483" t="s">
        <v>22</v>
      </c>
      <c r="W2483">
        <v>0.5</v>
      </c>
      <c r="X2483">
        <v>3.5</v>
      </c>
      <c r="Y2483">
        <v>10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140</v>
      </c>
      <c r="AF2483">
        <v>140</v>
      </c>
      <c r="AG2483">
        <v>0</v>
      </c>
      <c r="AH2483">
        <v>0</v>
      </c>
      <c r="AI2483" t="s">
        <v>1479</v>
      </c>
      <c r="AJ2483" t="s">
        <v>1455</v>
      </c>
      <c r="AK2483" t="s">
        <v>14</v>
      </c>
      <c r="AL2483">
        <v>2010</v>
      </c>
      <c r="AM2483">
        <v>14</v>
      </c>
      <c r="AN2483" t="s">
        <v>59</v>
      </c>
      <c r="AO2483" t="s">
        <v>3400</v>
      </c>
    </row>
    <row r="2484" spans="1:41" x14ac:dyDescent="0.25">
      <c r="A2484">
        <f>MAX(A$8:A2483)+1</f>
        <v>2476</v>
      </c>
      <c r="B2484" s="2">
        <f>T2484</f>
        <v>13370</v>
      </c>
      <c r="C2484" s="2">
        <f>S2484</f>
        <v>165</v>
      </c>
      <c r="D2484" s="2" t="str">
        <f>AO2484</f>
        <v>OP / CAT1F / CAD A / CAT</v>
      </c>
      <c r="E2484" s="2">
        <f>U2484</f>
        <v>8</v>
      </c>
      <c r="F2484" s="2">
        <f>W2484</f>
        <v>1</v>
      </c>
      <c r="G2484" s="2">
        <f>X2484</f>
        <v>3.5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280</v>
      </c>
      <c r="L2484" s="3">
        <f>AC2484</f>
        <v>280</v>
      </c>
      <c r="M2484" s="3">
        <f>AD2484</f>
        <v>280</v>
      </c>
      <c r="N2484" s="3">
        <f>AE2484</f>
        <v>280</v>
      </c>
      <c r="O2484" s="3">
        <f>AF2484</f>
        <v>280</v>
      </c>
      <c r="P2484" s="3">
        <f>AG2484</f>
        <v>0</v>
      </c>
      <c r="Q2484" s="3">
        <f>AH2484</f>
        <v>0</v>
      </c>
      <c r="R2484" t="s">
        <v>3606</v>
      </c>
      <c r="S2484">
        <v>165</v>
      </c>
      <c r="T2484">
        <v>13370</v>
      </c>
      <c r="U2484">
        <v>8</v>
      </c>
      <c r="V2484" t="s">
        <v>22</v>
      </c>
      <c r="W2484">
        <v>1</v>
      </c>
      <c r="X2484">
        <v>3.5</v>
      </c>
      <c r="Y2484">
        <v>10</v>
      </c>
      <c r="Z2484">
        <v>0</v>
      </c>
      <c r="AA2484">
        <v>0</v>
      </c>
      <c r="AB2484">
        <v>280</v>
      </c>
      <c r="AC2484">
        <v>280</v>
      </c>
      <c r="AD2484">
        <v>280</v>
      </c>
      <c r="AE2484">
        <v>280</v>
      </c>
      <c r="AF2484">
        <v>280</v>
      </c>
      <c r="AG2484">
        <v>0</v>
      </c>
      <c r="AH2484">
        <v>0</v>
      </c>
      <c r="AI2484" t="s">
        <v>1479</v>
      </c>
      <c r="AJ2484" t="s">
        <v>1455</v>
      </c>
      <c r="AK2484" t="s">
        <v>14</v>
      </c>
      <c r="AL2484">
        <v>2010</v>
      </c>
      <c r="AM2484">
        <v>14</v>
      </c>
      <c r="AN2484" t="s">
        <v>59</v>
      </c>
      <c r="AO2484" t="s">
        <v>187</v>
      </c>
    </row>
    <row r="2485" spans="1:41" x14ac:dyDescent="0.25">
      <c r="A2485">
        <f>MAX(A$8:A2484)+1</f>
        <v>2477</v>
      </c>
      <c r="B2485" s="2">
        <f>T2485</f>
        <v>13370</v>
      </c>
      <c r="C2485" s="2">
        <f>S2485</f>
        <v>79</v>
      </c>
      <c r="D2485" s="2" t="str">
        <f>AO2485</f>
        <v>TOR / ZON / INF / EST</v>
      </c>
      <c r="E2485" s="2">
        <f>U2485</f>
        <v>2</v>
      </c>
      <c r="F2485" s="2">
        <f>W2485</f>
        <v>2</v>
      </c>
      <c r="G2485" s="2">
        <f>X2485</f>
        <v>2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0</v>
      </c>
      <c r="L2485" s="3">
        <f>AC2485</f>
        <v>80</v>
      </c>
      <c r="M2485" s="3">
        <f>AD2485</f>
        <v>80</v>
      </c>
      <c r="N2485" s="3">
        <f>AE2485</f>
        <v>80</v>
      </c>
      <c r="O2485" s="3">
        <f>AF2485</f>
        <v>80</v>
      </c>
      <c r="P2485" s="3">
        <f>AG2485</f>
        <v>0</v>
      </c>
      <c r="Q2485" s="3">
        <f>AH2485</f>
        <v>0</v>
      </c>
      <c r="R2485" t="s">
        <v>2159</v>
      </c>
      <c r="S2485">
        <v>79</v>
      </c>
      <c r="T2485">
        <v>13370</v>
      </c>
      <c r="U2485">
        <v>2</v>
      </c>
      <c r="V2485" t="s">
        <v>3882</v>
      </c>
      <c r="W2485">
        <v>2</v>
      </c>
      <c r="X2485">
        <v>2</v>
      </c>
      <c r="Y2485">
        <v>10</v>
      </c>
      <c r="Z2485">
        <v>0</v>
      </c>
      <c r="AA2485">
        <v>0</v>
      </c>
      <c r="AB2485">
        <v>0</v>
      </c>
      <c r="AC2485">
        <v>80</v>
      </c>
      <c r="AD2485">
        <v>80</v>
      </c>
      <c r="AE2485">
        <v>80</v>
      </c>
      <c r="AF2485">
        <v>80</v>
      </c>
      <c r="AG2485">
        <v>0</v>
      </c>
      <c r="AH2485">
        <v>0</v>
      </c>
      <c r="AI2485" t="s">
        <v>1479</v>
      </c>
      <c r="AJ2485" t="s">
        <v>1455</v>
      </c>
      <c r="AK2485" t="s">
        <v>14</v>
      </c>
      <c r="AL2485">
        <v>2010</v>
      </c>
      <c r="AM2485">
        <v>14</v>
      </c>
      <c r="AN2485" t="s">
        <v>59</v>
      </c>
      <c r="AO2485" t="s">
        <v>62</v>
      </c>
    </row>
    <row r="2486" spans="1:41" x14ac:dyDescent="0.25">
      <c r="A2486">
        <f>MAX(A$8:A2485)+1</f>
        <v>2478</v>
      </c>
      <c r="B2486" s="2">
        <f>T2486</f>
        <v>13370</v>
      </c>
      <c r="C2486" s="2">
        <f>S2486</f>
        <v>121</v>
      </c>
      <c r="D2486" s="2" t="str">
        <f>AO2486</f>
        <v>CAMP / CAT / INF / CAT</v>
      </c>
      <c r="E2486" s="2">
        <f>U2486</f>
        <v>2</v>
      </c>
      <c r="F2486" s="2">
        <f>W2486</f>
        <v>2</v>
      </c>
      <c r="G2486" s="2">
        <f>X2486</f>
        <v>2</v>
      </c>
      <c r="H2486" s="2">
        <f>Y2486</f>
        <v>10</v>
      </c>
      <c r="I2486" s="3">
        <f>Z2486</f>
        <v>0</v>
      </c>
      <c r="J2486" s="3">
        <f>AA2486</f>
        <v>0</v>
      </c>
      <c r="K2486" s="3">
        <f>AB2486</f>
        <v>0</v>
      </c>
      <c r="L2486" s="3">
        <f>AC2486</f>
        <v>0</v>
      </c>
      <c r="M2486" s="3">
        <f>AD2486</f>
        <v>0</v>
      </c>
      <c r="N2486" s="3">
        <f>AE2486</f>
        <v>0</v>
      </c>
      <c r="O2486" s="3">
        <f>AF2486</f>
        <v>80</v>
      </c>
      <c r="P2486" s="3">
        <f>AG2486</f>
        <v>0</v>
      </c>
      <c r="Q2486" s="3">
        <f>AH2486</f>
        <v>0</v>
      </c>
      <c r="R2486" t="s">
        <v>2362</v>
      </c>
      <c r="S2486">
        <v>121</v>
      </c>
      <c r="T2486">
        <v>13370</v>
      </c>
      <c r="U2486">
        <v>2</v>
      </c>
      <c r="V2486" t="s">
        <v>4113</v>
      </c>
      <c r="W2486">
        <v>2</v>
      </c>
      <c r="X2486">
        <v>2</v>
      </c>
      <c r="Y2486">
        <v>10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80</v>
      </c>
      <c r="AG2486">
        <v>0</v>
      </c>
      <c r="AH2486">
        <v>0</v>
      </c>
      <c r="AI2486" t="s">
        <v>1479</v>
      </c>
      <c r="AJ2486" t="s">
        <v>1455</v>
      </c>
      <c r="AK2486" t="s">
        <v>14</v>
      </c>
      <c r="AL2486">
        <v>2010</v>
      </c>
      <c r="AM2486">
        <v>14</v>
      </c>
      <c r="AN2486" t="s">
        <v>59</v>
      </c>
      <c r="AO2486" t="s">
        <v>110</v>
      </c>
    </row>
    <row r="2487" spans="1:41" x14ac:dyDescent="0.25">
      <c r="A2487">
        <f>MAX(A$8:A2486)+1</f>
        <v>2479</v>
      </c>
      <c r="B2487" s="2">
        <f>T2487</f>
        <v>13370</v>
      </c>
      <c r="C2487" s="2">
        <f>S2487</f>
        <v>33</v>
      </c>
      <c r="D2487" s="2" t="str">
        <f>AO2487</f>
        <v>OP / CAT2F / INF A / CAT</v>
      </c>
      <c r="E2487" s="2">
        <f>U2487</f>
        <v>16</v>
      </c>
      <c r="F2487" s="2">
        <f>W2487</f>
        <v>1</v>
      </c>
      <c r="G2487" s="2">
        <f>X2487</f>
        <v>2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320</v>
      </c>
      <c r="L2487" s="3">
        <f>AC2487</f>
        <v>320</v>
      </c>
      <c r="M2487" s="3">
        <f>AD2487</f>
        <v>320</v>
      </c>
      <c r="N2487" s="3">
        <f>AE2487</f>
        <v>320</v>
      </c>
      <c r="O2487" s="3">
        <f>AF2487</f>
        <v>320</v>
      </c>
      <c r="P2487" s="3">
        <f>AG2487</f>
        <v>0</v>
      </c>
      <c r="Q2487" s="3">
        <f>AH2487</f>
        <v>0</v>
      </c>
      <c r="R2487" t="s">
        <v>4401</v>
      </c>
      <c r="S2487">
        <v>33</v>
      </c>
      <c r="T2487">
        <v>13370</v>
      </c>
      <c r="U2487">
        <v>16</v>
      </c>
      <c r="V2487" t="s">
        <v>4225</v>
      </c>
      <c r="W2487">
        <v>1</v>
      </c>
      <c r="X2487">
        <v>2</v>
      </c>
      <c r="Y2487">
        <v>10</v>
      </c>
      <c r="Z2487">
        <v>0</v>
      </c>
      <c r="AA2487">
        <v>0</v>
      </c>
      <c r="AB2487">
        <v>320</v>
      </c>
      <c r="AC2487">
        <v>320</v>
      </c>
      <c r="AD2487">
        <v>320</v>
      </c>
      <c r="AE2487">
        <v>320</v>
      </c>
      <c r="AF2487">
        <v>320</v>
      </c>
      <c r="AG2487">
        <v>0</v>
      </c>
      <c r="AH2487">
        <v>0</v>
      </c>
      <c r="AI2487" t="s">
        <v>1479</v>
      </c>
      <c r="AJ2487" t="s">
        <v>1455</v>
      </c>
      <c r="AK2487" t="s">
        <v>14</v>
      </c>
      <c r="AL2487">
        <v>2010</v>
      </c>
      <c r="AM2487">
        <v>14</v>
      </c>
      <c r="AN2487" t="s">
        <v>59</v>
      </c>
      <c r="AO2487" t="s">
        <v>61</v>
      </c>
    </row>
    <row r="2488" spans="1:41" x14ac:dyDescent="0.25">
      <c r="A2488">
        <f>MAX(A$8:A2487)+1</f>
        <v>2480</v>
      </c>
      <c r="B2488" s="2">
        <f>T2488</f>
        <v>13370</v>
      </c>
      <c r="C2488" s="2">
        <f>S2488</f>
        <v>172</v>
      </c>
      <c r="D2488" s="2" t="str">
        <f>AO2488</f>
        <v>OP / CAT3F / CAD A / CAT</v>
      </c>
      <c r="E2488" s="2">
        <f>U2488</f>
        <v>6.5</v>
      </c>
      <c r="F2488" s="2">
        <f>W2488</f>
        <v>1</v>
      </c>
      <c r="G2488" s="2">
        <f>X2488</f>
        <v>3.5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227.5</v>
      </c>
      <c r="L2488" s="3">
        <f>AC2488</f>
        <v>227.5</v>
      </c>
      <c r="M2488" s="3">
        <f>AD2488</f>
        <v>227.5</v>
      </c>
      <c r="N2488" s="3">
        <f>AE2488</f>
        <v>227.5</v>
      </c>
      <c r="O2488" s="3">
        <f>AF2488</f>
        <v>227.5</v>
      </c>
      <c r="P2488" s="3">
        <f>AG2488</f>
        <v>0</v>
      </c>
      <c r="Q2488" s="3">
        <f>AH2488</f>
        <v>0</v>
      </c>
      <c r="R2488" t="s">
        <v>5050</v>
      </c>
      <c r="S2488">
        <v>172</v>
      </c>
      <c r="T2488">
        <v>13370</v>
      </c>
      <c r="U2488">
        <v>6.5</v>
      </c>
      <c r="V2488" t="s">
        <v>4962</v>
      </c>
      <c r="W2488">
        <v>1</v>
      </c>
      <c r="X2488">
        <v>3.5</v>
      </c>
      <c r="Y2488">
        <v>10</v>
      </c>
      <c r="Z2488">
        <v>0</v>
      </c>
      <c r="AA2488">
        <v>0</v>
      </c>
      <c r="AB2488">
        <v>227.5</v>
      </c>
      <c r="AC2488">
        <v>227.5</v>
      </c>
      <c r="AD2488">
        <v>227.5</v>
      </c>
      <c r="AE2488">
        <v>227.5</v>
      </c>
      <c r="AF2488">
        <v>227.5</v>
      </c>
      <c r="AG2488">
        <v>0</v>
      </c>
      <c r="AH2488">
        <v>0</v>
      </c>
      <c r="AI2488" t="s">
        <v>1479</v>
      </c>
      <c r="AJ2488" t="s">
        <v>1455</v>
      </c>
      <c r="AK2488" t="s">
        <v>14</v>
      </c>
      <c r="AL2488">
        <v>2010</v>
      </c>
      <c r="AM2488">
        <v>14</v>
      </c>
      <c r="AN2488" t="s">
        <v>59</v>
      </c>
      <c r="AO2488" t="s">
        <v>2545</v>
      </c>
    </row>
    <row r="2489" spans="1:41" x14ac:dyDescent="0.25">
      <c r="A2489">
        <f>MAX(A$8:A2488)+1</f>
        <v>2481</v>
      </c>
      <c r="B2489" s="2">
        <f>T2489</f>
        <v>13370</v>
      </c>
      <c r="C2489" s="2">
        <f>S2489</f>
        <v>61</v>
      </c>
      <c r="D2489" s="2" t="str">
        <f>AO2489</f>
        <v>OPC / BON3F / INF / CAT</v>
      </c>
      <c r="E2489" s="2">
        <f>U2489</f>
        <v>5</v>
      </c>
      <c r="F2489" s="2">
        <f>W2489</f>
        <v>1</v>
      </c>
      <c r="G2489" s="2">
        <f>X2489</f>
        <v>2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0</v>
      </c>
      <c r="L2489" s="3">
        <f>AC2489</f>
        <v>0</v>
      </c>
      <c r="M2489" s="3">
        <f>AD2489</f>
        <v>0</v>
      </c>
      <c r="N2489" s="3">
        <f>AE2489</f>
        <v>0</v>
      </c>
      <c r="O2489" s="3">
        <f>AF2489</f>
        <v>100</v>
      </c>
      <c r="P2489" s="3">
        <f>AG2489</f>
        <v>0</v>
      </c>
      <c r="Q2489" s="3">
        <f>AH2489</f>
        <v>0</v>
      </c>
      <c r="R2489" t="s">
        <v>5245</v>
      </c>
      <c r="S2489">
        <v>61</v>
      </c>
      <c r="T2489">
        <v>13370</v>
      </c>
      <c r="U2489">
        <v>5</v>
      </c>
      <c r="V2489" t="s">
        <v>4962</v>
      </c>
      <c r="W2489">
        <v>1</v>
      </c>
      <c r="X2489">
        <v>2</v>
      </c>
      <c r="Y2489">
        <v>10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100</v>
      </c>
      <c r="AG2489">
        <v>0</v>
      </c>
      <c r="AH2489">
        <v>0</v>
      </c>
      <c r="AI2489" t="s">
        <v>1479</v>
      </c>
      <c r="AJ2489" t="s">
        <v>1455</v>
      </c>
      <c r="AK2489" t="s">
        <v>14</v>
      </c>
      <c r="AL2489">
        <v>2010</v>
      </c>
      <c r="AM2489">
        <v>14</v>
      </c>
      <c r="AN2489" t="s">
        <v>59</v>
      </c>
      <c r="AO2489" t="s">
        <v>230</v>
      </c>
    </row>
    <row r="2490" spans="1:41" x14ac:dyDescent="0.25">
      <c r="A2490">
        <f>MAX(A$8:A2489)+1</f>
        <v>2482</v>
      </c>
      <c r="B2490" s="2">
        <f>T2490</f>
        <v>13382</v>
      </c>
      <c r="C2490" s="2">
        <f>S2490</f>
        <v>22</v>
      </c>
      <c r="D2490" s="2" t="str">
        <f>AO2490</f>
        <v>OP / CAT1F / ALE B / CAT</v>
      </c>
      <c r="E2490" s="2">
        <f>U2490</f>
        <v>4</v>
      </c>
      <c r="F2490" s="2">
        <f>W2490</f>
        <v>0.4</v>
      </c>
      <c r="G2490" s="2">
        <f>X2490</f>
        <v>1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0</v>
      </c>
      <c r="L2490" s="3">
        <f>AC2490</f>
        <v>16</v>
      </c>
      <c r="M2490" s="3">
        <f>AD2490</f>
        <v>16</v>
      </c>
      <c r="N2490" s="3">
        <f>AE2490</f>
        <v>16</v>
      </c>
      <c r="O2490" s="3">
        <f>AF2490</f>
        <v>16</v>
      </c>
      <c r="P2490" s="3">
        <f>AG2490</f>
        <v>16</v>
      </c>
      <c r="Q2490" s="3">
        <f>AH2490</f>
        <v>0</v>
      </c>
      <c r="R2490" t="s">
        <v>3524</v>
      </c>
      <c r="S2490">
        <v>22</v>
      </c>
      <c r="T2490">
        <v>13382</v>
      </c>
      <c r="U2490">
        <v>4</v>
      </c>
      <c r="V2490" t="s">
        <v>22</v>
      </c>
      <c r="W2490">
        <v>0.4</v>
      </c>
      <c r="X2490">
        <v>1</v>
      </c>
      <c r="Y2490">
        <v>10</v>
      </c>
      <c r="Z2490">
        <v>0</v>
      </c>
      <c r="AA2490">
        <v>0</v>
      </c>
      <c r="AB2490">
        <v>0</v>
      </c>
      <c r="AC2490">
        <v>16</v>
      </c>
      <c r="AD2490">
        <v>16</v>
      </c>
      <c r="AE2490">
        <v>16</v>
      </c>
      <c r="AF2490">
        <v>16</v>
      </c>
      <c r="AG2490">
        <v>16</v>
      </c>
      <c r="AH2490">
        <v>0</v>
      </c>
      <c r="AI2490" t="s">
        <v>467</v>
      </c>
      <c r="AJ2490" t="s">
        <v>466</v>
      </c>
      <c r="AK2490" t="s">
        <v>14</v>
      </c>
      <c r="AL2490">
        <v>2012</v>
      </c>
      <c r="AM2490">
        <v>12</v>
      </c>
      <c r="AN2490" t="s">
        <v>53</v>
      </c>
      <c r="AO2490" t="s">
        <v>124</v>
      </c>
    </row>
    <row r="2491" spans="1:41" x14ac:dyDescent="0.25">
      <c r="A2491">
        <f>MAX(A$8:A2490)+1</f>
        <v>2483</v>
      </c>
      <c r="B2491" s="2">
        <f>T2491</f>
        <v>13382</v>
      </c>
      <c r="C2491" s="2">
        <f>S2491</f>
        <v>37</v>
      </c>
      <c r="D2491" s="2" t="str">
        <f>AO2491</f>
        <v>OP / CAT2F / ALE C / CAT</v>
      </c>
      <c r="E2491" s="2">
        <f>U2491</f>
        <v>0.95</v>
      </c>
      <c r="F2491" s="2">
        <f>W2491</f>
        <v>0.5</v>
      </c>
      <c r="G2491" s="2">
        <f>X2491</f>
        <v>1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4.75</v>
      </c>
      <c r="M2491" s="3">
        <f>AD2491</f>
        <v>4.75</v>
      </c>
      <c r="N2491" s="3">
        <f>AE2491</f>
        <v>4.75</v>
      </c>
      <c r="O2491" s="3">
        <f>AF2491</f>
        <v>4.75</v>
      </c>
      <c r="P2491" s="3">
        <f>AG2491</f>
        <v>4.75</v>
      </c>
      <c r="Q2491" s="3">
        <f>AH2491</f>
        <v>0</v>
      </c>
      <c r="R2491" t="s">
        <v>4281</v>
      </c>
      <c r="S2491">
        <v>37</v>
      </c>
      <c r="T2491">
        <v>13382</v>
      </c>
      <c r="U2491">
        <v>0.95</v>
      </c>
      <c r="V2491" t="s">
        <v>4225</v>
      </c>
      <c r="W2491">
        <v>0.5</v>
      </c>
      <c r="X2491">
        <v>1</v>
      </c>
      <c r="Y2491">
        <v>10</v>
      </c>
      <c r="Z2491">
        <v>0</v>
      </c>
      <c r="AA2491">
        <v>0</v>
      </c>
      <c r="AB2491">
        <v>0</v>
      </c>
      <c r="AC2491">
        <v>4.75</v>
      </c>
      <c r="AD2491">
        <v>4.75</v>
      </c>
      <c r="AE2491">
        <v>4.75</v>
      </c>
      <c r="AF2491">
        <v>4.75</v>
      </c>
      <c r="AG2491">
        <v>4.75</v>
      </c>
      <c r="AH2491">
        <v>0</v>
      </c>
      <c r="AI2491" t="s">
        <v>467</v>
      </c>
      <c r="AJ2491" t="s">
        <v>466</v>
      </c>
      <c r="AK2491" t="s">
        <v>14</v>
      </c>
      <c r="AL2491">
        <v>2012</v>
      </c>
      <c r="AM2491">
        <v>12</v>
      </c>
      <c r="AN2491" t="s">
        <v>53</v>
      </c>
      <c r="AO2491" t="s">
        <v>674</v>
      </c>
    </row>
    <row r="2492" spans="1:41" x14ac:dyDescent="0.25">
      <c r="A2492">
        <f>MAX(A$8:A2491)+1</f>
        <v>2484</v>
      </c>
      <c r="B2492" s="2">
        <f>T2492</f>
        <v>13403</v>
      </c>
      <c r="C2492" s="2">
        <f>S2492</f>
        <v>153</v>
      </c>
      <c r="D2492" s="2" t="str">
        <f>AO2492</f>
        <v>OP / OLOT / CAD / CAT</v>
      </c>
      <c r="E2492" s="2">
        <f>U2492</f>
        <v>1</v>
      </c>
      <c r="F2492" s="2">
        <f>W2492</f>
        <v>0.5</v>
      </c>
      <c r="G2492" s="2">
        <f>X2492</f>
        <v>3.5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0</v>
      </c>
      <c r="L2492" s="3">
        <f>AC2492</f>
        <v>0</v>
      </c>
      <c r="M2492" s="3">
        <f>AD2492</f>
        <v>0</v>
      </c>
      <c r="N2492" s="3">
        <f>AE2492</f>
        <v>17.5</v>
      </c>
      <c r="O2492" s="3">
        <f>AF2492</f>
        <v>0</v>
      </c>
      <c r="P2492" s="3">
        <f>AG2492</f>
        <v>0</v>
      </c>
      <c r="Q2492" s="3">
        <f>AH2492</f>
        <v>0</v>
      </c>
      <c r="R2492" t="s">
        <v>3412</v>
      </c>
      <c r="S2492">
        <v>153</v>
      </c>
      <c r="T2492">
        <v>13403</v>
      </c>
      <c r="U2492">
        <v>1</v>
      </c>
      <c r="V2492" t="s">
        <v>22</v>
      </c>
      <c r="W2492">
        <v>0.5</v>
      </c>
      <c r="X2492">
        <v>3.5</v>
      </c>
      <c r="Y2492">
        <v>10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17.5</v>
      </c>
      <c r="AF2492">
        <v>0</v>
      </c>
      <c r="AG2492">
        <v>0</v>
      </c>
      <c r="AH2492">
        <v>0</v>
      </c>
      <c r="AI2492" t="s">
        <v>648</v>
      </c>
      <c r="AJ2492" t="s">
        <v>635</v>
      </c>
      <c r="AK2492" t="s">
        <v>14</v>
      </c>
      <c r="AL2492">
        <v>2008</v>
      </c>
      <c r="AM2492">
        <v>16</v>
      </c>
      <c r="AN2492" t="s">
        <v>85</v>
      </c>
      <c r="AO2492" t="s">
        <v>3400</v>
      </c>
    </row>
    <row r="2493" spans="1:41" x14ac:dyDescent="0.25">
      <c r="A2493">
        <f>MAX(A$8:A2492)+1</f>
        <v>2485</v>
      </c>
      <c r="B2493" s="2">
        <f>T2493</f>
        <v>13403</v>
      </c>
      <c r="C2493" s="2">
        <f>S2493</f>
        <v>178</v>
      </c>
      <c r="D2493" s="2" t="str">
        <f>AO2493</f>
        <v>TOR / ZON / CAD / EST</v>
      </c>
      <c r="E2493" s="2">
        <f>U2493</f>
        <v>2</v>
      </c>
      <c r="F2493" s="2">
        <f>W2493</f>
        <v>2</v>
      </c>
      <c r="G2493" s="2">
        <f>X2493</f>
        <v>3.5</v>
      </c>
      <c r="H2493" s="2">
        <f>Y2493</f>
        <v>10</v>
      </c>
      <c r="I2493" s="3">
        <f>Z2493</f>
        <v>0</v>
      </c>
      <c r="J2493" s="3">
        <f>AA2493</f>
        <v>0</v>
      </c>
      <c r="K2493" s="3">
        <f>AB2493</f>
        <v>0</v>
      </c>
      <c r="L2493" s="3">
        <f>AC2493</f>
        <v>140</v>
      </c>
      <c r="M2493" s="3">
        <f>AD2493</f>
        <v>140</v>
      </c>
      <c r="N2493" s="3">
        <f>AE2493</f>
        <v>140</v>
      </c>
      <c r="O2493" s="3">
        <f>AF2493</f>
        <v>0</v>
      </c>
      <c r="P2493" s="3">
        <f>AG2493</f>
        <v>0</v>
      </c>
      <c r="Q2493" s="3">
        <f>AH2493</f>
        <v>0</v>
      </c>
      <c r="R2493" t="s">
        <v>4070</v>
      </c>
      <c r="S2493">
        <v>178</v>
      </c>
      <c r="T2493">
        <v>13403</v>
      </c>
      <c r="U2493">
        <v>2</v>
      </c>
      <c r="V2493" t="s">
        <v>3882</v>
      </c>
      <c r="W2493">
        <v>2</v>
      </c>
      <c r="X2493">
        <v>3.5</v>
      </c>
      <c r="Y2493">
        <v>10</v>
      </c>
      <c r="Z2493">
        <v>0</v>
      </c>
      <c r="AA2493">
        <v>0</v>
      </c>
      <c r="AB2493">
        <v>0</v>
      </c>
      <c r="AC2493">
        <v>140</v>
      </c>
      <c r="AD2493">
        <v>140</v>
      </c>
      <c r="AE2493">
        <v>140</v>
      </c>
      <c r="AF2493">
        <v>0</v>
      </c>
      <c r="AG2493">
        <v>0</v>
      </c>
      <c r="AH2493">
        <v>0</v>
      </c>
      <c r="AI2493" t="s">
        <v>648</v>
      </c>
      <c r="AJ2493" t="s">
        <v>635</v>
      </c>
      <c r="AK2493" t="s">
        <v>14</v>
      </c>
      <c r="AL2493">
        <v>2008</v>
      </c>
      <c r="AM2493">
        <v>16</v>
      </c>
      <c r="AN2493" t="s">
        <v>85</v>
      </c>
      <c r="AO2493" t="s">
        <v>2141</v>
      </c>
    </row>
    <row r="2494" spans="1:41" x14ac:dyDescent="0.25">
      <c r="A2494">
        <f>MAX(A$8:A2493)+1</f>
        <v>2486</v>
      </c>
      <c r="B2494" s="2">
        <f>T2494</f>
        <v>13455</v>
      </c>
      <c r="C2494" s="2">
        <f>S2494</f>
        <v>3</v>
      </c>
      <c r="D2494" s="2" t="str">
        <f>AO2494</f>
        <v>LLIGUES ESTATALS /  /  / EST</v>
      </c>
      <c r="E2494" s="2">
        <f>U2494</f>
        <v>76.699999999999946</v>
      </c>
      <c r="F2494" s="2">
        <f>W2494</f>
        <v>1</v>
      </c>
      <c r="G2494" s="2">
        <f>X2494</f>
        <v>1</v>
      </c>
      <c r="H2494" s="2">
        <f>Y2494</f>
        <v>1</v>
      </c>
      <c r="I2494" s="3">
        <f>Z2494</f>
        <v>0</v>
      </c>
      <c r="J2494" s="3">
        <f>AA2494</f>
        <v>0</v>
      </c>
      <c r="K2494" s="3">
        <f>AB2494</f>
        <v>76.699999999999946</v>
      </c>
      <c r="L2494" s="3">
        <f>AC2494</f>
        <v>0</v>
      </c>
      <c r="M2494" s="3">
        <f>AD2494</f>
        <v>0</v>
      </c>
      <c r="N2494" s="3">
        <f>AE2494</f>
        <v>0</v>
      </c>
      <c r="O2494" s="3">
        <f>AF2494</f>
        <v>0</v>
      </c>
      <c r="P2494" s="3">
        <f>AG2494</f>
        <v>0</v>
      </c>
      <c r="Q2494" s="3">
        <f>AH2494</f>
        <v>0</v>
      </c>
      <c r="R2494" t="s">
        <v>3019</v>
      </c>
      <c r="S2494">
        <v>3</v>
      </c>
      <c r="T2494">
        <v>13455</v>
      </c>
      <c r="U2494">
        <v>76.699999999999946</v>
      </c>
      <c r="V2494" t="s">
        <v>11</v>
      </c>
      <c r="W2494">
        <v>1</v>
      </c>
      <c r="X2494">
        <v>1</v>
      </c>
      <c r="Y2494">
        <v>1</v>
      </c>
      <c r="Z2494">
        <v>0</v>
      </c>
      <c r="AA2494">
        <v>0</v>
      </c>
      <c r="AB2494">
        <v>76.699999999999946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 t="s">
        <v>3247</v>
      </c>
      <c r="AJ2494" t="s">
        <v>1115</v>
      </c>
      <c r="AK2494" t="s">
        <v>14</v>
      </c>
      <c r="AL2494">
        <v>2006</v>
      </c>
      <c r="AM2494">
        <v>18</v>
      </c>
      <c r="AN2494" t="s">
        <v>21</v>
      </c>
      <c r="AO2494" t="s">
        <v>1693</v>
      </c>
    </row>
    <row r="2495" spans="1:41" x14ac:dyDescent="0.25">
      <c r="A2495">
        <f>MAX(A$8:A2494)+1</f>
        <v>2487</v>
      </c>
      <c r="B2495" s="2">
        <f>T2495</f>
        <v>13478</v>
      </c>
      <c r="C2495" s="2">
        <f>S2495</f>
        <v>67</v>
      </c>
      <c r="D2495" s="2" t="str">
        <f>AO2495</f>
        <v>TOP / CAT / ALE / CAT</v>
      </c>
      <c r="E2495" s="2">
        <f>U2495</f>
        <v>10</v>
      </c>
      <c r="F2495" s="2">
        <f>W2495</f>
        <v>2</v>
      </c>
      <c r="G2495" s="2">
        <f>X2495</f>
        <v>1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0</v>
      </c>
      <c r="L2495" s="3">
        <f>AC2495</f>
        <v>0</v>
      </c>
      <c r="M2495" s="3">
        <f>AD2495</f>
        <v>0</v>
      </c>
      <c r="N2495" s="3">
        <f>AE2495</f>
        <v>0</v>
      </c>
      <c r="O2495" s="3">
        <f>AF2495</f>
        <v>0</v>
      </c>
      <c r="P2495" s="3">
        <f>AG2495</f>
        <v>200</v>
      </c>
      <c r="Q2495" s="3">
        <f>AH2495</f>
        <v>0</v>
      </c>
      <c r="R2495" t="s">
        <v>2658</v>
      </c>
      <c r="S2495">
        <v>67</v>
      </c>
      <c r="T2495">
        <v>13478</v>
      </c>
      <c r="U2495">
        <v>10</v>
      </c>
      <c r="V2495" t="s">
        <v>11</v>
      </c>
      <c r="W2495">
        <v>2</v>
      </c>
      <c r="X2495">
        <v>1</v>
      </c>
      <c r="Y2495">
        <v>10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200</v>
      </c>
      <c r="AH2495">
        <v>0</v>
      </c>
      <c r="AI2495" t="s">
        <v>958</v>
      </c>
      <c r="AJ2495" t="s">
        <v>955</v>
      </c>
      <c r="AK2495" t="s">
        <v>14</v>
      </c>
      <c r="AL2495">
        <v>2012</v>
      </c>
      <c r="AM2495">
        <v>12</v>
      </c>
      <c r="AN2495" t="s">
        <v>53</v>
      </c>
      <c r="AO2495" t="s">
        <v>118</v>
      </c>
    </row>
    <row r="2496" spans="1:41" x14ac:dyDescent="0.25">
      <c r="A2496">
        <f>MAX(A$8:A2495)+1</f>
        <v>2488</v>
      </c>
      <c r="B2496" s="2">
        <f>T2496</f>
        <v>13478</v>
      </c>
      <c r="C2496" s="2">
        <f>S2496</f>
        <v>134</v>
      </c>
      <c r="D2496" s="2" t="str">
        <f>AO2496</f>
        <v>CAMP / ESP / ALE / EST</v>
      </c>
      <c r="E2496" s="2">
        <f>U2496</f>
        <v>4</v>
      </c>
      <c r="F2496" s="2">
        <f>W2496</f>
        <v>4</v>
      </c>
      <c r="G2496" s="2">
        <f>X2496</f>
        <v>1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0</v>
      </c>
      <c r="L2496" s="3">
        <f>AC2496</f>
        <v>0</v>
      </c>
      <c r="M2496" s="3">
        <f>AD2496</f>
        <v>0</v>
      </c>
      <c r="N2496" s="3">
        <f>AE2496</f>
        <v>0</v>
      </c>
      <c r="O2496" s="3">
        <f>AF2496</f>
        <v>0</v>
      </c>
      <c r="P2496" s="3">
        <f>AG2496</f>
        <v>160</v>
      </c>
      <c r="Q2496" s="3">
        <f>AH2496</f>
        <v>0</v>
      </c>
      <c r="R2496" t="s">
        <v>2696</v>
      </c>
      <c r="S2496">
        <v>134</v>
      </c>
      <c r="T2496">
        <v>13478</v>
      </c>
      <c r="U2496">
        <v>4</v>
      </c>
      <c r="V2496" t="s">
        <v>11</v>
      </c>
      <c r="W2496">
        <v>4</v>
      </c>
      <c r="X2496">
        <v>1</v>
      </c>
      <c r="Y2496">
        <v>10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160</v>
      </c>
      <c r="AH2496">
        <v>0</v>
      </c>
      <c r="AI2496" t="s">
        <v>958</v>
      </c>
      <c r="AJ2496" t="s">
        <v>955</v>
      </c>
      <c r="AK2496" t="s">
        <v>14</v>
      </c>
      <c r="AL2496">
        <v>2012</v>
      </c>
      <c r="AM2496">
        <v>12</v>
      </c>
      <c r="AN2496" t="s">
        <v>53</v>
      </c>
      <c r="AO2496" t="s">
        <v>112</v>
      </c>
    </row>
    <row r="2497" spans="1:41" x14ac:dyDescent="0.25">
      <c r="A2497">
        <f>MAX(A$8:A2496)+1</f>
        <v>2489</v>
      </c>
      <c r="B2497" s="2">
        <f>T2497</f>
        <v>13478</v>
      </c>
      <c r="C2497" s="2">
        <f>S2497</f>
        <v>2</v>
      </c>
      <c r="D2497" s="2" t="str">
        <f>AO2497</f>
        <v>RQ / RFETM / ABS / EST</v>
      </c>
      <c r="E2497" s="2">
        <f>U2497</f>
        <v>153</v>
      </c>
      <c r="F2497" s="2">
        <f>W2497</f>
        <v>0.1</v>
      </c>
      <c r="G2497" s="2">
        <f>X2497</f>
        <v>1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153</v>
      </c>
      <c r="L2497" s="3">
        <f>AC2497</f>
        <v>0</v>
      </c>
      <c r="M2497" s="3">
        <f>AD2497</f>
        <v>0</v>
      </c>
      <c r="N2497" s="3">
        <f>AE2497</f>
        <v>0</v>
      </c>
      <c r="O2497" s="3">
        <f>AF2497</f>
        <v>0</v>
      </c>
      <c r="P2497" s="3">
        <f>AG2497</f>
        <v>0</v>
      </c>
      <c r="Q2497" s="3">
        <f>AH2497</f>
        <v>0</v>
      </c>
      <c r="R2497" t="s">
        <v>959</v>
      </c>
      <c r="S2497">
        <v>2</v>
      </c>
      <c r="T2497">
        <v>13478</v>
      </c>
      <c r="U2497">
        <v>153</v>
      </c>
      <c r="V2497" t="s">
        <v>11</v>
      </c>
      <c r="W2497">
        <v>0.1</v>
      </c>
      <c r="X2497">
        <v>1</v>
      </c>
      <c r="Y2497">
        <v>10</v>
      </c>
      <c r="Z2497">
        <v>0</v>
      </c>
      <c r="AA2497">
        <v>0</v>
      </c>
      <c r="AB2497">
        <v>153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 t="s">
        <v>958</v>
      </c>
      <c r="AJ2497" t="s">
        <v>955</v>
      </c>
      <c r="AK2497" t="s">
        <v>14</v>
      </c>
      <c r="AL2497">
        <v>2012</v>
      </c>
      <c r="AM2497">
        <v>12</v>
      </c>
      <c r="AN2497" t="s">
        <v>53</v>
      </c>
      <c r="AO2497" t="s">
        <v>16</v>
      </c>
    </row>
    <row r="2498" spans="1:41" x14ac:dyDescent="0.25">
      <c r="A2498">
        <f>MAX(A$8:A2497)+1</f>
        <v>2490</v>
      </c>
      <c r="B2498" s="2">
        <f>T2498</f>
        <v>13478</v>
      </c>
      <c r="C2498" s="2">
        <f>S2498</f>
        <v>19</v>
      </c>
      <c r="D2498" s="2" t="str">
        <f>AO2498</f>
        <v>OP / CAT1F / INF A / CAT</v>
      </c>
      <c r="E2498" s="2">
        <f>U2498</f>
        <v>10</v>
      </c>
      <c r="F2498" s="2">
        <f>W2498</f>
        <v>1</v>
      </c>
      <c r="G2498" s="2">
        <f>X2498</f>
        <v>2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200</v>
      </c>
      <c r="L2498" s="3">
        <f>AC2498</f>
        <v>200</v>
      </c>
      <c r="M2498" s="3">
        <f>AD2498</f>
        <v>200</v>
      </c>
      <c r="N2498" s="3">
        <f>AE2498</f>
        <v>200</v>
      </c>
      <c r="O2498" s="3">
        <f>AF2498</f>
        <v>200</v>
      </c>
      <c r="P2498" s="3">
        <f>AG2498</f>
        <v>200</v>
      </c>
      <c r="Q2498" s="3">
        <f>AH2498</f>
        <v>0</v>
      </c>
      <c r="R2498" t="s">
        <v>960</v>
      </c>
      <c r="S2498">
        <v>19</v>
      </c>
      <c r="T2498">
        <v>13478</v>
      </c>
      <c r="U2498">
        <v>10</v>
      </c>
      <c r="V2498" t="s">
        <v>22</v>
      </c>
      <c r="W2498">
        <v>1</v>
      </c>
      <c r="X2498">
        <v>2</v>
      </c>
      <c r="Y2498">
        <v>10</v>
      </c>
      <c r="Z2498">
        <v>0</v>
      </c>
      <c r="AA2498">
        <v>0</v>
      </c>
      <c r="AB2498">
        <v>200</v>
      </c>
      <c r="AC2498">
        <v>200</v>
      </c>
      <c r="AD2498">
        <v>200</v>
      </c>
      <c r="AE2498">
        <v>200</v>
      </c>
      <c r="AF2498">
        <v>200</v>
      </c>
      <c r="AG2498">
        <v>200</v>
      </c>
      <c r="AH2498">
        <v>0</v>
      </c>
      <c r="AI2498" t="s">
        <v>958</v>
      </c>
      <c r="AJ2498" t="s">
        <v>955</v>
      </c>
      <c r="AK2498" t="s">
        <v>14</v>
      </c>
      <c r="AL2498">
        <v>2012</v>
      </c>
      <c r="AM2498">
        <v>12</v>
      </c>
      <c r="AN2498" t="s">
        <v>53</v>
      </c>
      <c r="AO2498" t="s">
        <v>64</v>
      </c>
    </row>
    <row r="2499" spans="1:41" x14ac:dyDescent="0.25">
      <c r="A2499">
        <f>MAX(A$8:A2498)+1</f>
        <v>2491</v>
      </c>
      <c r="B2499" s="2">
        <f>T2499</f>
        <v>13478</v>
      </c>
      <c r="C2499" s="2">
        <f>S2499</f>
        <v>80</v>
      </c>
      <c r="D2499" s="2" t="str">
        <f>AO2499</f>
        <v>TOR / ZON / ALE / EST</v>
      </c>
      <c r="E2499" s="2">
        <f>U2499</f>
        <v>9.5</v>
      </c>
      <c r="F2499" s="2">
        <f>W2499</f>
        <v>2</v>
      </c>
      <c r="G2499" s="2">
        <f>X2499</f>
        <v>1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0</v>
      </c>
      <c r="L2499" s="3">
        <f>AC2499</f>
        <v>190</v>
      </c>
      <c r="M2499" s="3">
        <f>AD2499</f>
        <v>190</v>
      </c>
      <c r="N2499" s="3">
        <f>AE2499</f>
        <v>190</v>
      </c>
      <c r="O2499" s="3">
        <f>AF2499</f>
        <v>190</v>
      </c>
      <c r="P2499" s="3">
        <f>AG2499</f>
        <v>190</v>
      </c>
      <c r="Q2499" s="3">
        <f>AH2499</f>
        <v>0</v>
      </c>
      <c r="R2499" t="s">
        <v>2124</v>
      </c>
      <c r="S2499">
        <v>80</v>
      </c>
      <c r="T2499">
        <v>13478</v>
      </c>
      <c r="U2499">
        <v>9.5</v>
      </c>
      <c r="V2499" t="s">
        <v>3882</v>
      </c>
      <c r="W2499">
        <v>2</v>
      </c>
      <c r="X2499">
        <v>1</v>
      </c>
      <c r="Y2499">
        <v>10</v>
      </c>
      <c r="Z2499">
        <v>0</v>
      </c>
      <c r="AA2499">
        <v>0</v>
      </c>
      <c r="AB2499">
        <v>0</v>
      </c>
      <c r="AC2499">
        <v>190</v>
      </c>
      <c r="AD2499">
        <v>190</v>
      </c>
      <c r="AE2499">
        <v>190</v>
      </c>
      <c r="AF2499">
        <v>190</v>
      </c>
      <c r="AG2499">
        <v>190</v>
      </c>
      <c r="AH2499">
        <v>0</v>
      </c>
      <c r="AI2499" t="s">
        <v>958</v>
      </c>
      <c r="AJ2499" t="s">
        <v>955</v>
      </c>
      <c r="AK2499" t="s">
        <v>14</v>
      </c>
      <c r="AL2499">
        <v>2012</v>
      </c>
      <c r="AM2499">
        <v>12</v>
      </c>
      <c r="AN2499" t="s">
        <v>53</v>
      </c>
      <c r="AO2499" t="s">
        <v>93</v>
      </c>
    </row>
    <row r="2500" spans="1:41" x14ac:dyDescent="0.25">
      <c r="A2500">
        <f>MAX(A$8:A2499)+1</f>
        <v>2492</v>
      </c>
      <c r="B2500" s="2">
        <f>T2500</f>
        <v>13478</v>
      </c>
      <c r="C2500" s="2">
        <f>S2500</f>
        <v>122</v>
      </c>
      <c r="D2500" s="2" t="str">
        <f>AO2500</f>
        <v>CAMP / CAT / ALE / CAT</v>
      </c>
      <c r="E2500" s="2">
        <f>U2500</f>
        <v>4</v>
      </c>
      <c r="F2500" s="2">
        <f>W2500</f>
        <v>2</v>
      </c>
      <c r="G2500" s="2">
        <f>X2500</f>
        <v>1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0</v>
      </c>
      <c r="L2500" s="3">
        <f>AC2500</f>
        <v>0</v>
      </c>
      <c r="M2500" s="3">
        <f>AD2500</f>
        <v>0</v>
      </c>
      <c r="N2500" s="3">
        <f>AE2500</f>
        <v>0</v>
      </c>
      <c r="O2500" s="3">
        <f>AF2500</f>
        <v>0</v>
      </c>
      <c r="P2500" s="3">
        <f>AG2500</f>
        <v>80</v>
      </c>
      <c r="Q2500" s="3">
        <f>AH2500</f>
        <v>0</v>
      </c>
      <c r="R2500" t="s">
        <v>2242</v>
      </c>
      <c r="S2500">
        <v>122</v>
      </c>
      <c r="T2500">
        <v>13478</v>
      </c>
      <c r="U2500">
        <v>4</v>
      </c>
      <c r="V2500" t="s">
        <v>4113</v>
      </c>
      <c r="W2500">
        <v>2</v>
      </c>
      <c r="X2500">
        <v>1</v>
      </c>
      <c r="Y2500">
        <v>10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80</v>
      </c>
      <c r="AH2500">
        <v>0</v>
      </c>
      <c r="AI2500" t="s">
        <v>958</v>
      </c>
      <c r="AJ2500" t="s">
        <v>955</v>
      </c>
      <c r="AK2500" t="s">
        <v>14</v>
      </c>
      <c r="AL2500">
        <v>2012</v>
      </c>
      <c r="AM2500">
        <v>12</v>
      </c>
      <c r="AN2500" t="s">
        <v>53</v>
      </c>
      <c r="AO2500" t="s">
        <v>111</v>
      </c>
    </row>
    <row r="2501" spans="1:41" x14ac:dyDescent="0.25">
      <c r="A2501">
        <f>MAX(A$8:A2500)+1</f>
        <v>2493</v>
      </c>
      <c r="B2501" s="2">
        <f>T2501</f>
        <v>13478</v>
      </c>
      <c r="C2501" s="2">
        <f>S2501</f>
        <v>121</v>
      </c>
      <c r="D2501" s="2" t="str">
        <f>AO2501</f>
        <v>CAMP / CAT / INF / CAT</v>
      </c>
      <c r="E2501" s="2">
        <f>U2501</f>
        <v>2</v>
      </c>
      <c r="F2501" s="2">
        <f>W2501</f>
        <v>2</v>
      </c>
      <c r="G2501" s="2">
        <f>X2501</f>
        <v>2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0</v>
      </c>
      <c r="L2501" s="3">
        <f>AC2501</f>
        <v>0</v>
      </c>
      <c r="M2501" s="3">
        <f>AD2501</f>
        <v>0</v>
      </c>
      <c r="N2501" s="3">
        <f>AE2501</f>
        <v>0</v>
      </c>
      <c r="O2501" s="3">
        <f>AF2501</f>
        <v>80</v>
      </c>
      <c r="P2501" s="3">
        <f>AG2501</f>
        <v>80</v>
      </c>
      <c r="Q2501" s="3">
        <f>AH2501</f>
        <v>0</v>
      </c>
      <c r="R2501" t="s">
        <v>2292</v>
      </c>
      <c r="S2501">
        <v>121</v>
      </c>
      <c r="T2501">
        <v>13478</v>
      </c>
      <c r="U2501">
        <v>2</v>
      </c>
      <c r="V2501" t="s">
        <v>4113</v>
      </c>
      <c r="W2501">
        <v>2</v>
      </c>
      <c r="X2501">
        <v>2</v>
      </c>
      <c r="Y2501">
        <v>10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80</v>
      </c>
      <c r="AG2501">
        <v>80</v>
      </c>
      <c r="AH2501">
        <v>0</v>
      </c>
      <c r="AI2501" t="s">
        <v>958</v>
      </c>
      <c r="AJ2501" t="s">
        <v>955</v>
      </c>
      <c r="AK2501" t="s">
        <v>14</v>
      </c>
      <c r="AL2501">
        <v>2012</v>
      </c>
      <c r="AM2501">
        <v>12</v>
      </c>
      <c r="AN2501" t="s">
        <v>53</v>
      </c>
      <c r="AO2501" t="s">
        <v>110</v>
      </c>
    </row>
    <row r="2502" spans="1:41" x14ac:dyDescent="0.25">
      <c r="A2502">
        <f>MAX(A$8:A2501)+1</f>
        <v>2494</v>
      </c>
      <c r="B2502" s="2">
        <f>T2502</f>
        <v>13478</v>
      </c>
      <c r="C2502" s="2">
        <f>S2502</f>
        <v>33</v>
      </c>
      <c r="D2502" s="2" t="str">
        <f>AO2502</f>
        <v>OP / CAT2F / INF A / CAT</v>
      </c>
      <c r="E2502" s="2">
        <f>U2502</f>
        <v>10</v>
      </c>
      <c r="F2502" s="2">
        <f>W2502</f>
        <v>1</v>
      </c>
      <c r="G2502" s="2">
        <f>X2502</f>
        <v>2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200</v>
      </c>
      <c r="L2502" s="3">
        <f>AC2502</f>
        <v>200</v>
      </c>
      <c r="M2502" s="3">
        <f>AD2502</f>
        <v>200</v>
      </c>
      <c r="N2502" s="3">
        <f>AE2502</f>
        <v>200</v>
      </c>
      <c r="O2502" s="3">
        <f>AF2502</f>
        <v>200</v>
      </c>
      <c r="P2502" s="3">
        <f>AG2502</f>
        <v>200</v>
      </c>
      <c r="Q2502" s="3">
        <f>AH2502</f>
        <v>0</v>
      </c>
      <c r="R2502" t="s">
        <v>4405</v>
      </c>
      <c r="S2502">
        <v>33</v>
      </c>
      <c r="T2502">
        <v>13478</v>
      </c>
      <c r="U2502">
        <v>10</v>
      </c>
      <c r="V2502" t="s">
        <v>4225</v>
      </c>
      <c r="W2502">
        <v>1</v>
      </c>
      <c r="X2502">
        <v>2</v>
      </c>
      <c r="Y2502">
        <v>10</v>
      </c>
      <c r="Z2502">
        <v>0</v>
      </c>
      <c r="AA2502">
        <v>0</v>
      </c>
      <c r="AB2502">
        <v>200</v>
      </c>
      <c r="AC2502">
        <v>200</v>
      </c>
      <c r="AD2502">
        <v>200</v>
      </c>
      <c r="AE2502">
        <v>200</v>
      </c>
      <c r="AF2502">
        <v>200</v>
      </c>
      <c r="AG2502">
        <v>200</v>
      </c>
      <c r="AH2502">
        <v>0</v>
      </c>
      <c r="AI2502" t="s">
        <v>958</v>
      </c>
      <c r="AJ2502" t="s">
        <v>955</v>
      </c>
      <c r="AK2502" t="s">
        <v>14</v>
      </c>
      <c r="AL2502">
        <v>2012</v>
      </c>
      <c r="AM2502">
        <v>12</v>
      </c>
      <c r="AN2502" t="s">
        <v>53</v>
      </c>
      <c r="AO2502" t="s">
        <v>61</v>
      </c>
    </row>
    <row r="2503" spans="1:41" x14ac:dyDescent="0.25">
      <c r="A2503">
        <f>MAX(A$8:A2502)+1</f>
        <v>2495</v>
      </c>
      <c r="B2503" s="2">
        <f>T2503</f>
        <v>13478</v>
      </c>
      <c r="C2503" s="2">
        <f>S2503</f>
        <v>43</v>
      </c>
      <c r="D2503" s="2" t="str">
        <f>AO2503</f>
        <v>OPC / BON2F / ALE / CAT</v>
      </c>
      <c r="E2503" s="2">
        <f>U2503</f>
        <v>5</v>
      </c>
      <c r="F2503" s="2">
        <f>W2503</f>
        <v>1</v>
      </c>
      <c r="G2503" s="2">
        <f>X2503</f>
        <v>1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0</v>
      </c>
      <c r="L2503" s="3">
        <f>AC2503</f>
        <v>0</v>
      </c>
      <c r="M2503" s="3">
        <f>AD2503</f>
        <v>0</v>
      </c>
      <c r="N2503" s="3">
        <f>AE2503</f>
        <v>0</v>
      </c>
      <c r="O2503" s="3">
        <f>AF2503</f>
        <v>0</v>
      </c>
      <c r="P2503" s="3">
        <f>AG2503</f>
        <v>50</v>
      </c>
      <c r="Q2503" s="3">
        <f>AH2503</f>
        <v>0</v>
      </c>
      <c r="R2503" t="s">
        <v>4563</v>
      </c>
      <c r="S2503">
        <v>43</v>
      </c>
      <c r="T2503">
        <v>13478</v>
      </c>
      <c r="U2503">
        <v>5</v>
      </c>
      <c r="V2503" t="s">
        <v>4225</v>
      </c>
      <c r="W2503">
        <v>1</v>
      </c>
      <c r="X2503">
        <v>1</v>
      </c>
      <c r="Y2503">
        <v>10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50</v>
      </c>
      <c r="AH2503">
        <v>0</v>
      </c>
      <c r="AI2503" t="s">
        <v>958</v>
      </c>
      <c r="AJ2503" t="s">
        <v>955</v>
      </c>
      <c r="AK2503" t="s">
        <v>14</v>
      </c>
      <c r="AL2503">
        <v>2012</v>
      </c>
      <c r="AM2503">
        <v>12</v>
      </c>
      <c r="AN2503" t="s">
        <v>53</v>
      </c>
      <c r="AO2503" t="s">
        <v>114</v>
      </c>
    </row>
    <row r="2504" spans="1:41" x14ac:dyDescent="0.25">
      <c r="A2504">
        <f>MAX(A$8:A2503)+1</f>
        <v>2496</v>
      </c>
      <c r="B2504" s="2">
        <f>T2504</f>
        <v>13478</v>
      </c>
      <c r="C2504" s="2">
        <f>S2504</f>
        <v>90</v>
      </c>
      <c r="D2504" s="2" t="str">
        <f>AO2504</f>
        <v>TOR / EST / ALE / EST</v>
      </c>
      <c r="E2504" s="2">
        <f>U2504</f>
        <v>1.5</v>
      </c>
      <c r="F2504" s="2">
        <f>W2504</f>
        <v>4</v>
      </c>
      <c r="G2504" s="2">
        <f>X2504</f>
        <v>1</v>
      </c>
      <c r="H2504" s="2">
        <f>Y2504</f>
        <v>10</v>
      </c>
      <c r="I2504" s="3">
        <f>Z2504</f>
        <v>0</v>
      </c>
      <c r="J2504" s="3">
        <f>AA2504</f>
        <v>0</v>
      </c>
      <c r="K2504" s="3">
        <f>AB2504</f>
        <v>0</v>
      </c>
      <c r="L2504" s="3">
        <f>AC2504</f>
        <v>60</v>
      </c>
      <c r="M2504" s="3">
        <f>AD2504</f>
        <v>60</v>
      </c>
      <c r="N2504" s="3">
        <f>AE2504</f>
        <v>60</v>
      </c>
      <c r="O2504" s="3">
        <f>AF2504</f>
        <v>60</v>
      </c>
      <c r="P2504" s="3">
        <f>AG2504</f>
        <v>60</v>
      </c>
      <c r="Q2504" s="3">
        <f>AH2504</f>
        <v>0</v>
      </c>
      <c r="R2504" t="s">
        <v>2195</v>
      </c>
      <c r="S2504">
        <v>90</v>
      </c>
      <c r="T2504">
        <v>13478</v>
      </c>
      <c r="U2504">
        <v>1.5</v>
      </c>
      <c r="V2504" t="s">
        <v>2462</v>
      </c>
      <c r="W2504">
        <v>4</v>
      </c>
      <c r="X2504">
        <v>1</v>
      </c>
      <c r="Y2504">
        <v>10</v>
      </c>
      <c r="Z2504">
        <v>0</v>
      </c>
      <c r="AA2504">
        <v>0</v>
      </c>
      <c r="AB2504">
        <v>0</v>
      </c>
      <c r="AC2504">
        <v>60</v>
      </c>
      <c r="AD2504">
        <v>60</v>
      </c>
      <c r="AE2504">
        <v>60</v>
      </c>
      <c r="AF2504">
        <v>60</v>
      </c>
      <c r="AG2504">
        <v>60</v>
      </c>
      <c r="AH2504">
        <v>0</v>
      </c>
      <c r="AI2504" t="s">
        <v>958</v>
      </c>
      <c r="AJ2504" t="s">
        <v>955</v>
      </c>
      <c r="AK2504" t="s">
        <v>14</v>
      </c>
      <c r="AL2504">
        <v>2012</v>
      </c>
      <c r="AM2504">
        <v>12</v>
      </c>
      <c r="AN2504" t="s">
        <v>53</v>
      </c>
      <c r="AO2504" t="s">
        <v>119</v>
      </c>
    </row>
    <row r="2505" spans="1:41" x14ac:dyDescent="0.25">
      <c r="A2505">
        <f>MAX(A$8:A2504)+1</f>
        <v>2497</v>
      </c>
      <c r="B2505" s="2">
        <f>T2505</f>
        <v>13478</v>
      </c>
      <c r="C2505" s="2">
        <f>S2505</f>
        <v>52</v>
      </c>
      <c r="D2505" s="2" t="str">
        <f>AO2505</f>
        <v>OP / CAT3F / INF A / CAT</v>
      </c>
      <c r="E2505" s="2">
        <f>U2505</f>
        <v>4</v>
      </c>
      <c r="F2505" s="2">
        <f>W2505</f>
        <v>1</v>
      </c>
      <c r="G2505" s="2">
        <f>X2505</f>
        <v>2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80</v>
      </c>
      <c r="L2505" s="3">
        <f>AC2505</f>
        <v>80</v>
      </c>
      <c r="M2505" s="3">
        <f>AD2505</f>
        <v>80</v>
      </c>
      <c r="N2505" s="3">
        <f>AE2505</f>
        <v>80</v>
      </c>
      <c r="O2505" s="3">
        <f>AF2505</f>
        <v>80</v>
      </c>
      <c r="P2505" s="3">
        <f>AG2505</f>
        <v>80</v>
      </c>
      <c r="Q2505" s="3">
        <f>AH2505</f>
        <v>0</v>
      </c>
      <c r="R2505" t="s">
        <v>5101</v>
      </c>
      <c r="S2505">
        <v>52</v>
      </c>
      <c r="T2505">
        <v>13478</v>
      </c>
      <c r="U2505">
        <v>4</v>
      </c>
      <c r="V2505" t="s">
        <v>4962</v>
      </c>
      <c r="W2505">
        <v>1</v>
      </c>
      <c r="X2505">
        <v>2</v>
      </c>
      <c r="Y2505">
        <v>10</v>
      </c>
      <c r="Z2505">
        <v>0</v>
      </c>
      <c r="AA2505">
        <v>0</v>
      </c>
      <c r="AB2505">
        <v>80</v>
      </c>
      <c r="AC2505">
        <v>80</v>
      </c>
      <c r="AD2505">
        <v>80</v>
      </c>
      <c r="AE2505">
        <v>80</v>
      </c>
      <c r="AF2505">
        <v>80</v>
      </c>
      <c r="AG2505">
        <v>80</v>
      </c>
      <c r="AH2505">
        <v>0</v>
      </c>
      <c r="AI2505" t="s">
        <v>958</v>
      </c>
      <c r="AJ2505" t="s">
        <v>955</v>
      </c>
      <c r="AK2505" t="s">
        <v>14</v>
      </c>
      <c r="AL2505">
        <v>2012</v>
      </c>
      <c r="AM2505">
        <v>12</v>
      </c>
      <c r="AN2505" t="s">
        <v>53</v>
      </c>
      <c r="AO2505" t="s">
        <v>116</v>
      </c>
    </row>
    <row r="2506" spans="1:41" x14ac:dyDescent="0.25">
      <c r="A2506">
        <f>MAX(A$8:A2505)+1</f>
        <v>2498</v>
      </c>
      <c r="B2506" s="2">
        <f>T2506</f>
        <v>13478</v>
      </c>
      <c r="C2506" s="2">
        <f>S2506</f>
        <v>62</v>
      </c>
      <c r="D2506" s="2" t="str">
        <f>AO2506</f>
        <v>OPC / BON3F / ALE / CAT</v>
      </c>
      <c r="E2506" s="2">
        <f>U2506</f>
        <v>5</v>
      </c>
      <c r="F2506" s="2">
        <f>W2506</f>
        <v>1</v>
      </c>
      <c r="G2506" s="2">
        <f>X2506</f>
        <v>1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0</v>
      </c>
      <c r="L2506" s="3">
        <f>AC2506</f>
        <v>0</v>
      </c>
      <c r="M2506" s="3">
        <f>AD2506</f>
        <v>0</v>
      </c>
      <c r="N2506" s="3">
        <f>AE2506</f>
        <v>0</v>
      </c>
      <c r="O2506" s="3">
        <f>AF2506</f>
        <v>0</v>
      </c>
      <c r="P2506" s="3">
        <f>AG2506</f>
        <v>50</v>
      </c>
      <c r="Q2506" s="3">
        <f>AH2506</f>
        <v>0</v>
      </c>
      <c r="R2506" t="s">
        <v>5252</v>
      </c>
      <c r="S2506">
        <v>62</v>
      </c>
      <c r="T2506">
        <v>13478</v>
      </c>
      <c r="U2506">
        <v>5</v>
      </c>
      <c r="V2506" t="s">
        <v>4962</v>
      </c>
      <c r="W2506">
        <v>1</v>
      </c>
      <c r="X2506">
        <v>1</v>
      </c>
      <c r="Y2506">
        <v>10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50</v>
      </c>
      <c r="AH2506">
        <v>0</v>
      </c>
      <c r="AI2506" t="s">
        <v>958</v>
      </c>
      <c r="AJ2506" t="s">
        <v>955</v>
      </c>
      <c r="AK2506" t="s">
        <v>14</v>
      </c>
      <c r="AL2506">
        <v>2012</v>
      </c>
      <c r="AM2506">
        <v>12</v>
      </c>
      <c r="AN2506" t="s">
        <v>53</v>
      </c>
      <c r="AO2506" t="s">
        <v>117</v>
      </c>
    </row>
    <row r="2507" spans="1:41" x14ac:dyDescent="0.25">
      <c r="A2507">
        <f>MAX(A$8:A2506)+1</f>
        <v>2499</v>
      </c>
      <c r="B2507" s="2">
        <f>T2507</f>
        <v>13535</v>
      </c>
      <c r="C2507" s="2">
        <f>S2507</f>
        <v>152</v>
      </c>
      <c r="D2507" s="2" t="str">
        <f>AO2507</f>
        <v>OP / OLOT / ABS / CAT</v>
      </c>
      <c r="E2507" s="2">
        <f>U2507</f>
        <v>1</v>
      </c>
      <c r="F2507" s="2">
        <f>W2507</f>
        <v>0.25</v>
      </c>
      <c r="G2507" s="2">
        <f>X2507</f>
        <v>15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37.5</v>
      </c>
      <c r="L2507" s="3">
        <f>AC2507</f>
        <v>37.5</v>
      </c>
      <c r="M2507" s="3">
        <f>AD2507</f>
        <v>37.5</v>
      </c>
      <c r="N2507" s="3">
        <f>AE2507</f>
        <v>0</v>
      </c>
      <c r="O2507" s="3">
        <f>AF2507</f>
        <v>0</v>
      </c>
      <c r="P2507" s="3">
        <f>AG2507</f>
        <v>0</v>
      </c>
      <c r="Q2507" s="3">
        <f>AH2507</f>
        <v>0</v>
      </c>
      <c r="R2507" t="s">
        <v>3444</v>
      </c>
      <c r="S2507">
        <v>152</v>
      </c>
      <c r="T2507">
        <v>13535</v>
      </c>
      <c r="U2507">
        <v>1</v>
      </c>
      <c r="V2507" t="s">
        <v>22</v>
      </c>
      <c r="W2507">
        <v>0.25</v>
      </c>
      <c r="X2507">
        <v>15</v>
      </c>
      <c r="Y2507">
        <v>10</v>
      </c>
      <c r="Z2507">
        <v>0</v>
      </c>
      <c r="AA2507">
        <v>0</v>
      </c>
      <c r="AB2507">
        <v>37.5</v>
      </c>
      <c r="AC2507">
        <v>37.5</v>
      </c>
      <c r="AD2507">
        <v>37.5</v>
      </c>
      <c r="AE2507">
        <v>0</v>
      </c>
      <c r="AF2507">
        <v>0</v>
      </c>
      <c r="AG2507">
        <v>0</v>
      </c>
      <c r="AH2507">
        <v>0</v>
      </c>
      <c r="AI2507" t="s">
        <v>933</v>
      </c>
      <c r="AJ2507" t="s">
        <v>934</v>
      </c>
      <c r="AK2507" t="s">
        <v>14</v>
      </c>
      <c r="AL2507">
        <v>2007</v>
      </c>
      <c r="AM2507">
        <v>17</v>
      </c>
      <c r="AN2507" t="s">
        <v>29</v>
      </c>
      <c r="AO2507" t="s">
        <v>198</v>
      </c>
    </row>
    <row r="2508" spans="1:41" x14ac:dyDescent="0.25">
      <c r="A2508">
        <f>MAX(A$8:A2507)+1</f>
        <v>2500</v>
      </c>
      <c r="B2508" s="2">
        <f>T2508</f>
        <v>13535</v>
      </c>
      <c r="C2508" s="2">
        <f>S2508</f>
        <v>154</v>
      </c>
      <c r="D2508" s="2" t="str">
        <f>AO2508</f>
        <v>OP / CAT1F / JUV B / CAT</v>
      </c>
      <c r="E2508" s="2">
        <f>U2508</f>
        <v>12</v>
      </c>
      <c r="F2508" s="2">
        <f>W2508</f>
        <v>0.4</v>
      </c>
      <c r="G2508" s="2">
        <f>X2508</f>
        <v>6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288.00000000000006</v>
      </c>
      <c r="L2508" s="3">
        <f>AC2508</f>
        <v>288.00000000000006</v>
      </c>
      <c r="M2508" s="3">
        <f>AD2508</f>
        <v>288.00000000000006</v>
      </c>
      <c r="N2508" s="3">
        <f>AE2508</f>
        <v>0</v>
      </c>
      <c r="O2508" s="3">
        <f>AF2508</f>
        <v>0</v>
      </c>
      <c r="P2508" s="3">
        <f>AG2508</f>
        <v>0</v>
      </c>
      <c r="Q2508" s="3">
        <f>AH2508</f>
        <v>0</v>
      </c>
      <c r="R2508" t="s">
        <v>3744</v>
      </c>
      <c r="S2508">
        <v>154</v>
      </c>
      <c r="T2508">
        <v>13535</v>
      </c>
      <c r="U2508">
        <v>12</v>
      </c>
      <c r="V2508" t="s">
        <v>22</v>
      </c>
      <c r="W2508">
        <v>0.4</v>
      </c>
      <c r="X2508">
        <v>6</v>
      </c>
      <c r="Y2508">
        <v>10</v>
      </c>
      <c r="Z2508">
        <v>0</v>
      </c>
      <c r="AA2508">
        <v>0</v>
      </c>
      <c r="AB2508">
        <v>288.00000000000006</v>
      </c>
      <c r="AC2508">
        <v>288.00000000000006</v>
      </c>
      <c r="AD2508">
        <v>288.00000000000006</v>
      </c>
      <c r="AE2508">
        <v>0</v>
      </c>
      <c r="AF2508">
        <v>0</v>
      </c>
      <c r="AG2508">
        <v>0</v>
      </c>
      <c r="AH2508">
        <v>0</v>
      </c>
      <c r="AI2508" t="s">
        <v>933</v>
      </c>
      <c r="AJ2508" t="s">
        <v>934</v>
      </c>
      <c r="AK2508" t="s">
        <v>14</v>
      </c>
      <c r="AL2508">
        <v>2007</v>
      </c>
      <c r="AM2508">
        <v>17</v>
      </c>
      <c r="AN2508" t="s">
        <v>29</v>
      </c>
      <c r="AO2508" t="s">
        <v>73</v>
      </c>
    </row>
    <row r="2509" spans="1:41" x14ac:dyDescent="0.25">
      <c r="A2509">
        <f>MAX(A$8:A2508)+1</f>
        <v>2501</v>
      </c>
      <c r="B2509" s="2">
        <f>T2509</f>
        <v>13535</v>
      </c>
      <c r="C2509" s="2">
        <f>S2509</f>
        <v>31</v>
      </c>
      <c r="D2509" s="2" t="str">
        <f>AO2509</f>
        <v>OP / CAT2F / JUV A / CAT</v>
      </c>
      <c r="E2509" s="2">
        <f>U2509</f>
        <v>4</v>
      </c>
      <c r="F2509" s="2">
        <f>W2509</f>
        <v>1</v>
      </c>
      <c r="G2509" s="2">
        <f>X2509</f>
        <v>6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240</v>
      </c>
      <c r="L2509" s="3">
        <f>AC2509</f>
        <v>240</v>
      </c>
      <c r="M2509" s="3">
        <f>AD2509</f>
        <v>240</v>
      </c>
      <c r="N2509" s="3">
        <f>AE2509</f>
        <v>0</v>
      </c>
      <c r="O2509" s="3">
        <f>AF2509</f>
        <v>0</v>
      </c>
      <c r="P2509" s="3">
        <f>AG2509</f>
        <v>0</v>
      </c>
      <c r="Q2509" s="3">
        <f>AH2509</f>
        <v>0</v>
      </c>
      <c r="R2509" t="s">
        <v>4480</v>
      </c>
      <c r="S2509">
        <v>31</v>
      </c>
      <c r="T2509">
        <v>13535</v>
      </c>
      <c r="U2509">
        <v>4</v>
      </c>
      <c r="V2509" t="s">
        <v>4225</v>
      </c>
      <c r="W2509">
        <v>1</v>
      </c>
      <c r="X2509">
        <v>6</v>
      </c>
      <c r="Y2509">
        <v>10</v>
      </c>
      <c r="Z2509">
        <v>0</v>
      </c>
      <c r="AA2509">
        <v>0</v>
      </c>
      <c r="AB2509">
        <v>240</v>
      </c>
      <c r="AC2509">
        <v>240</v>
      </c>
      <c r="AD2509">
        <v>240</v>
      </c>
      <c r="AE2509">
        <v>0</v>
      </c>
      <c r="AF2509">
        <v>0</v>
      </c>
      <c r="AG2509">
        <v>0</v>
      </c>
      <c r="AH2509">
        <v>0</v>
      </c>
      <c r="AI2509" t="s">
        <v>933</v>
      </c>
      <c r="AJ2509" t="s">
        <v>934</v>
      </c>
      <c r="AK2509" t="s">
        <v>14</v>
      </c>
      <c r="AL2509">
        <v>2007</v>
      </c>
      <c r="AM2509">
        <v>17</v>
      </c>
      <c r="AN2509" t="s">
        <v>29</v>
      </c>
      <c r="AO2509" t="s">
        <v>34</v>
      </c>
    </row>
    <row r="2510" spans="1:41" x14ac:dyDescent="0.25">
      <c r="A2510">
        <f>MAX(A$8:A2509)+1</f>
        <v>2502</v>
      </c>
      <c r="B2510" s="2">
        <f>T2510</f>
        <v>13535</v>
      </c>
      <c r="C2510" s="2">
        <f>S2510</f>
        <v>158</v>
      </c>
      <c r="D2510" s="2" t="str">
        <f>AO2510</f>
        <v>OP / CAT3F / JUV B / CAT</v>
      </c>
      <c r="E2510" s="2">
        <f>U2510</f>
        <v>12</v>
      </c>
      <c r="F2510" s="2">
        <f>W2510</f>
        <v>0.4</v>
      </c>
      <c r="G2510" s="2">
        <f>X2510</f>
        <v>6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288.00000000000006</v>
      </c>
      <c r="L2510" s="3">
        <f>AC2510</f>
        <v>288.00000000000006</v>
      </c>
      <c r="M2510" s="3">
        <f>AD2510</f>
        <v>288.00000000000006</v>
      </c>
      <c r="N2510" s="3">
        <f>AE2510</f>
        <v>0</v>
      </c>
      <c r="O2510" s="3">
        <f>AF2510</f>
        <v>0</v>
      </c>
      <c r="P2510" s="3">
        <f>AG2510</f>
        <v>0</v>
      </c>
      <c r="Q2510" s="3">
        <f>AH2510</f>
        <v>0</v>
      </c>
      <c r="R2510" t="s">
        <v>5029</v>
      </c>
      <c r="S2510">
        <v>158</v>
      </c>
      <c r="T2510">
        <v>13535</v>
      </c>
      <c r="U2510">
        <v>12</v>
      </c>
      <c r="V2510" t="s">
        <v>4962</v>
      </c>
      <c r="W2510">
        <v>0.4</v>
      </c>
      <c r="X2510">
        <v>6</v>
      </c>
      <c r="Y2510">
        <v>10</v>
      </c>
      <c r="Z2510">
        <v>0</v>
      </c>
      <c r="AA2510">
        <v>0</v>
      </c>
      <c r="AB2510">
        <v>288.00000000000006</v>
      </c>
      <c r="AC2510">
        <v>288.00000000000006</v>
      </c>
      <c r="AD2510">
        <v>288.00000000000006</v>
      </c>
      <c r="AE2510">
        <v>0</v>
      </c>
      <c r="AF2510">
        <v>0</v>
      </c>
      <c r="AG2510">
        <v>0</v>
      </c>
      <c r="AH2510">
        <v>0</v>
      </c>
      <c r="AI2510" t="s">
        <v>933</v>
      </c>
      <c r="AJ2510" t="s">
        <v>934</v>
      </c>
      <c r="AK2510" t="s">
        <v>14</v>
      </c>
      <c r="AL2510">
        <v>2007</v>
      </c>
      <c r="AM2510">
        <v>17</v>
      </c>
      <c r="AN2510" t="s">
        <v>29</v>
      </c>
      <c r="AO2510" t="s">
        <v>5027</v>
      </c>
    </row>
    <row r="2511" spans="1:41" x14ac:dyDescent="0.25">
      <c r="A2511">
        <f>MAX(A$8:A2510)+1</f>
        <v>2503</v>
      </c>
      <c r="B2511" s="2">
        <f>T2511</f>
        <v>13593</v>
      </c>
      <c r="C2511" s="2">
        <f>S2511</f>
        <v>166</v>
      </c>
      <c r="D2511" s="2" t="str">
        <f>AO2511</f>
        <v>OP / CAT1F / CAD B / CAT</v>
      </c>
      <c r="E2511" s="2">
        <f>U2511</f>
        <v>16</v>
      </c>
      <c r="F2511" s="2">
        <f>W2511</f>
        <v>0.5</v>
      </c>
      <c r="G2511" s="2">
        <f>X2511</f>
        <v>3.5</v>
      </c>
      <c r="H2511" s="2">
        <f>Y2511</f>
        <v>10</v>
      </c>
      <c r="I2511" s="3">
        <f>Z2511</f>
        <v>0</v>
      </c>
      <c r="J2511" s="3">
        <f>AA2511</f>
        <v>0</v>
      </c>
      <c r="K2511" s="3">
        <f>AB2511</f>
        <v>280</v>
      </c>
      <c r="L2511" s="3">
        <f>AC2511</f>
        <v>280</v>
      </c>
      <c r="M2511" s="3">
        <f>AD2511</f>
        <v>280</v>
      </c>
      <c r="N2511" s="3">
        <f>AE2511</f>
        <v>280</v>
      </c>
      <c r="O2511" s="3">
        <f>AF2511</f>
        <v>0</v>
      </c>
      <c r="P2511" s="3">
        <f>AG2511</f>
        <v>0</v>
      </c>
      <c r="Q2511" s="3">
        <f>AH2511</f>
        <v>0</v>
      </c>
      <c r="R2511" t="s">
        <v>3617</v>
      </c>
      <c r="S2511">
        <v>166</v>
      </c>
      <c r="T2511">
        <v>13593</v>
      </c>
      <c r="U2511">
        <v>16</v>
      </c>
      <c r="V2511" t="s">
        <v>22</v>
      </c>
      <c r="W2511">
        <v>0.5</v>
      </c>
      <c r="X2511">
        <v>3.5</v>
      </c>
      <c r="Y2511">
        <v>10</v>
      </c>
      <c r="Z2511">
        <v>0</v>
      </c>
      <c r="AA2511">
        <v>0</v>
      </c>
      <c r="AB2511">
        <v>280</v>
      </c>
      <c r="AC2511">
        <v>280</v>
      </c>
      <c r="AD2511">
        <v>280</v>
      </c>
      <c r="AE2511">
        <v>280</v>
      </c>
      <c r="AF2511">
        <v>0</v>
      </c>
      <c r="AG2511">
        <v>0</v>
      </c>
      <c r="AH2511">
        <v>0</v>
      </c>
      <c r="AI2511" t="s">
        <v>1006</v>
      </c>
      <c r="AJ2511" t="s">
        <v>955</v>
      </c>
      <c r="AK2511" t="s">
        <v>14</v>
      </c>
      <c r="AL2511">
        <v>2009</v>
      </c>
      <c r="AM2511">
        <v>15</v>
      </c>
      <c r="AN2511" t="s">
        <v>182</v>
      </c>
      <c r="AO2511" t="s">
        <v>191</v>
      </c>
    </row>
    <row r="2512" spans="1:41" x14ac:dyDescent="0.25">
      <c r="A2512">
        <f>MAX(A$8:A2511)+1</f>
        <v>2504</v>
      </c>
      <c r="B2512" s="2">
        <f>T2512</f>
        <v>13593</v>
      </c>
      <c r="C2512" s="2">
        <f>S2512</f>
        <v>178</v>
      </c>
      <c r="D2512" s="2" t="str">
        <f>AO2512</f>
        <v>TOR / ZON / CAD / EST</v>
      </c>
      <c r="E2512" s="2">
        <f>U2512</f>
        <v>2</v>
      </c>
      <c r="F2512" s="2">
        <f>W2512</f>
        <v>2</v>
      </c>
      <c r="G2512" s="2">
        <f>X2512</f>
        <v>3.5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0</v>
      </c>
      <c r="L2512" s="3">
        <f>AC2512</f>
        <v>140</v>
      </c>
      <c r="M2512" s="3">
        <f>AD2512</f>
        <v>140</v>
      </c>
      <c r="N2512" s="3">
        <f>AE2512</f>
        <v>140</v>
      </c>
      <c r="O2512" s="3">
        <f>AF2512</f>
        <v>0</v>
      </c>
      <c r="P2512" s="3">
        <f>AG2512</f>
        <v>0</v>
      </c>
      <c r="Q2512" s="3">
        <f>AH2512</f>
        <v>0</v>
      </c>
      <c r="R2512" t="s">
        <v>4071</v>
      </c>
      <c r="S2512">
        <v>178</v>
      </c>
      <c r="T2512">
        <v>13593</v>
      </c>
      <c r="U2512">
        <v>2</v>
      </c>
      <c r="V2512" t="s">
        <v>3882</v>
      </c>
      <c r="W2512">
        <v>2</v>
      </c>
      <c r="X2512">
        <v>3.5</v>
      </c>
      <c r="Y2512">
        <v>10</v>
      </c>
      <c r="Z2512">
        <v>0</v>
      </c>
      <c r="AA2512">
        <v>0</v>
      </c>
      <c r="AB2512">
        <v>0</v>
      </c>
      <c r="AC2512">
        <v>140</v>
      </c>
      <c r="AD2512">
        <v>140</v>
      </c>
      <c r="AE2512">
        <v>140</v>
      </c>
      <c r="AF2512">
        <v>0</v>
      </c>
      <c r="AG2512">
        <v>0</v>
      </c>
      <c r="AH2512">
        <v>0</v>
      </c>
      <c r="AI2512" t="s">
        <v>1006</v>
      </c>
      <c r="AJ2512" t="s">
        <v>955</v>
      </c>
      <c r="AK2512" t="s">
        <v>14</v>
      </c>
      <c r="AL2512">
        <v>2009</v>
      </c>
      <c r="AM2512">
        <v>15</v>
      </c>
      <c r="AN2512" t="s">
        <v>182</v>
      </c>
      <c r="AO2512" t="s">
        <v>2141</v>
      </c>
    </row>
    <row r="2513" spans="1:41" x14ac:dyDescent="0.25">
      <c r="A2513">
        <f>MAX(A$8:A2512)+1</f>
        <v>2505</v>
      </c>
      <c r="B2513" s="2">
        <f>T2513</f>
        <v>13593</v>
      </c>
      <c r="C2513" s="2">
        <f>S2513</f>
        <v>181</v>
      </c>
      <c r="D2513" s="2" t="str">
        <f>AO2513</f>
        <v>CAMP / CAT / CAD / CAT</v>
      </c>
      <c r="E2513" s="2">
        <f>U2513</f>
        <v>2</v>
      </c>
      <c r="F2513" s="2">
        <f>W2513</f>
        <v>2</v>
      </c>
      <c r="G2513" s="2">
        <f>X2513</f>
        <v>3.5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0</v>
      </c>
      <c r="L2513" s="3">
        <f>AC2513</f>
        <v>0</v>
      </c>
      <c r="M2513" s="3">
        <f>AD2513</f>
        <v>0</v>
      </c>
      <c r="N2513" s="3">
        <f>AE2513</f>
        <v>140</v>
      </c>
      <c r="O2513" s="3">
        <f>AF2513</f>
        <v>0</v>
      </c>
      <c r="P2513" s="3">
        <f>AG2513</f>
        <v>0</v>
      </c>
      <c r="Q2513" s="3">
        <f>AH2513</f>
        <v>0</v>
      </c>
      <c r="R2513" t="s">
        <v>4138</v>
      </c>
      <c r="S2513">
        <v>181</v>
      </c>
      <c r="T2513">
        <v>13593</v>
      </c>
      <c r="U2513">
        <v>2</v>
      </c>
      <c r="V2513" t="s">
        <v>4113</v>
      </c>
      <c r="W2513">
        <v>2</v>
      </c>
      <c r="X2513">
        <v>3.5</v>
      </c>
      <c r="Y2513">
        <v>10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140</v>
      </c>
      <c r="AF2513">
        <v>0</v>
      </c>
      <c r="AG2513">
        <v>0</v>
      </c>
      <c r="AH2513">
        <v>0</v>
      </c>
      <c r="AI2513" t="s">
        <v>1006</v>
      </c>
      <c r="AJ2513" t="s">
        <v>955</v>
      </c>
      <c r="AK2513" t="s">
        <v>14</v>
      </c>
      <c r="AL2513">
        <v>2009</v>
      </c>
      <c r="AM2513">
        <v>15</v>
      </c>
      <c r="AN2513" t="s">
        <v>182</v>
      </c>
      <c r="AO2513" t="s">
        <v>2255</v>
      </c>
    </row>
    <row r="2514" spans="1:41" x14ac:dyDescent="0.25">
      <c r="A2514">
        <f>MAX(A$8:A2513)+1</f>
        <v>2506</v>
      </c>
      <c r="B2514" s="2">
        <f>T2514</f>
        <v>13593</v>
      </c>
      <c r="C2514" s="2">
        <f>S2514</f>
        <v>168</v>
      </c>
      <c r="D2514" s="2" t="str">
        <f>AO2514</f>
        <v>OP / CAT2F / CAD A / CAT</v>
      </c>
      <c r="E2514" s="2">
        <f>U2514</f>
        <v>10</v>
      </c>
      <c r="F2514" s="2">
        <f>W2514</f>
        <v>1</v>
      </c>
      <c r="G2514" s="2">
        <f>X2514</f>
        <v>3.5</v>
      </c>
      <c r="H2514" s="2">
        <f>Y2514</f>
        <v>10</v>
      </c>
      <c r="I2514" s="3">
        <f>Z2514</f>
        <v>0</v>
      </c>
      <c r="J2514" s="3">
        <f>AA2514</f>
        <v>0</v>
      </c>
      <c r="K2514" s="3">
        <f>AB2514</f>
        <v>350</v>
      </c>
      <c r="L2514" s="3">
        <f>AC2514</f>
        <v>350</v>
      </c>
      <c r="M2514" s="3">
        <f>AD2514</f>
        <v>350</v>
      </c>
      <c r="N2514" s="3">
        <f>AE2514</f>
        <v>350</v>
      </c>
      <c r="O2514" s="3">
        <f>AF2514</f>
        <v>0</v>
      </c>
      <c r="P2514" s="3">
        <f>AG2514</f>
        <v>0</v>
      </c>
      <c r="Q2514" s="3">
        <f>AH2514</f>
        <v>0</v>
      </c>
      <c r="R2514" t="s">
        <v>4335</v>
      </c>
      <c r="S2514">
        <v>168</v>
      </c>
      <c r="T2514">
        <v>13593</v>
      </c>
      <c r="U2514">
        <v>10</v>
      </c>
      <c r="V2514" t="s">
        <v>4225</v>
      </c>
      <c r="W2514">
        <v>1</v>
      </c>
      <c r="X2514">
        <v>3.5</v>
      </c>
      <c r="Y2514">
        <v>10</v>
      </c>
      <c r="Z2514">
        <v>0</v>
      </c>
      <c r="AA2514">
        <v>0</v>
      </c>
      <c r="AB2514">
        <v>350</v>
      </c>
      <c r="AC2514">
        <v>350</v>
      </c>
      <c r="AD2514">
        <v>350</v>
      </c>
      <c r="AE2514">
        <v>350</v>
      </c>
      <c r="AF2514">
        <v>0</v>
      </c>
      <c r="AG2514">
        <v>0</v>
      </c>
      <c r="AH2514">
        <v>0</v>
      </c>
      <c r="AI2514" t="s">
        <v>1006</v>
      </c>
      <c r="AJ2514" t="s">
        <v>955</v>
      </c>
      <c r="AK2514" t="s">
        <v>14</v>
      </c>
      <c r="AL2514">
        <v>2009</v>
      </c>
      <c r="AM2514">
        <v>15</v>
      </c>
      <c r="AN2514" t="s">
        <v>182</v>
      </c>
      <c r="AO2514" t="s">
        <v>2034</v>
      </c>
    </row>
    <row r="2515" spans="1:41" x14ac:dyDescent="0.25">
      <c r="A2515">
        <f>MAX(A$8:A2514)+1</f>
        <v>2507</v>
      </c>
      <c r="B2515" s="2">
        <f>T2515</f>
        <v>13593</v>
      </c>
      <c r="C2515" s="2">
        <f>S2515</f>
        <v>172</v>
      </c>
      <c r="D2515" s="2" t="str">
        <f>AO2515</f>
        <v>OP / CAT3F / CAD A / CAT</v>
      </c>
      <c r="E2515" s="2">
        <f>U2515</f>
        <v>8</v>
      </c>
      <c r="F2515" s="2">
        <f>W2515</f>
        <v>1</v>
      </c>
      <c r="G2515" s="2">
        <f>X2515</f>
        <v>3.5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280</v>
      </c>
      <c r="L2515" s="3">
        <f>AC2515</f>
        <v>280</v>
      </c>
      <c r="M2515" s="3">
        <f>AD2515</f>
        <v>280</v>
      </c>
      <c r="N2515" s="3">
        <f>AE2515</f>
        <v>280</v>
      </c>
      <c r="O2515" s="3">
        <f>AF2515</f>
        <v>0</v>
      </c>
      <c r="P2515" s="3">
        <f>AG2515</f>
        <v>0</v>
      </c>
      <c r="Q2515" s="3">
        <f>AH2515</f>
        <v>0</v>
      </c>
      <c r="R2515" t="s">
        <v>5046</v>
      </c>
      <c r="S2515">
        <v>172</v>
      </c>
      <c r="T2515">
        <v>13593</v>
      </c>
      <c r="U2515">
        <v>8</v>
      </c>
      <c r="V2515" t="s">
        <v>4962</v>
      </c>
      <c r="W2515">
        <v>1</v>
      </c>
      <c r="X2515">
        <v>3.5</v>
      </c>
      <c r="Y2515">
        <v>10</v>
      </c>
      <c r="Z2515">
        <v>0</v>
      </c>
      <c r="AA2515">
        <v>0</v>
      </c>
      <c r="AB2515">
        <v>280</v>
      </c>
      <c r="AC2515">
        <v>280</v>
      </c>
      <c r="AD2515">
        <v>280</v>
      </c>
      <c r="AE2515">
        <v>280</v>
      </c>
      <c r="AF2515">
        <v>0</v>
      </c>
      <c r="AG2515">
        <v>0</v>
      </c>
      <c r="AH2515">
        <v>0</v>
      </c>
      <c r="AI2515" t="s">
        <v>1006</v>
      </c>
      <c r="AJ2515" t="s">
        <v>955</v>
      </c>
      <c r="AK2515" t="s">
        <v>14</v>
      </c>
      <c r="AL2515">
        <v>2009</v>
      </c>
      <c r="AM2515">
        <v>15</v>
      </c>
      <c r="AN2515" t="s">
        <v>182</v>
      </c>
      <c r="AO2515" t="s">
        <v>2545</v>
      </c>
    </row>
    <row r="2516" spans="1:41" x14ac:dyDescent="0.25">
      <c r="A2516">
        <f>MAX(A$8:A2515)+1</f>
        <v>2508</v>
      </c>
      <c r="B2516" s="2">
        <f>T2516</f>
        <v>13595</v>
      </c>
      <c r="C2516" s="2">
        <f>S2516</f>
        <v>154</v>
      </c>
      <c r="D2516" s="2" t="str">
        <f>AO2516</f>
        <v>OP / CAT1F / JUV B / CAT</v>
      </c>
      <c r="E2516" s="2">
        <f>U2516</f>
        <v>10</v>
      </c>
      <c r="F2516" s="2">
        <f>W2516</f>
        <v>0.4</v>
      </c>
      <c r="G2516" s="2">
        <f>X2516</f>
        <v>6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240</v>
      </c>
      <c r="L2516" s="3">
        <f>AC2516</f>
        <v>240</v>
      </c>
      <c r="M2516" s="3">
        <f>AD2516</f>
        <v>240</v>
      </c>
      <c r="N2516" s="3">
        <f>AE2516</f>
        <v>0</v>
      </c>
      <c r="O2516" s="3">
        <f>AF2516</f>
        <v>0</v>
      </c>
      <c r="P2516" s="3">
        <f>AG2516</f>
        <v>0</v>
      </c>
      <c r="Q2516" s="3">
        <f>AH2516</f>
        <v>0</v>
      </c>
      <c r="R2516" t="s">
        <v>992</v>
      </c>
      <c r="S2516">
        <v>154</v>
      </c>
      <c r="T2516">
        <v>13595</v>
      </c>
      <c r="U2516">
        <v>10</v>
      </c>
      <c r="V2516" t="s">
        <v>22</v>
      </c>
      <c r="W2516">
        <v>0.4</v>
      </c>
      <c r="X2516">
        <v>6</v>
      </c>
      <c r="Y2516">
        <v>10</v>
      </c>
      <c r="Z2516">
        <v>0</v>
      </c>
      <c r="AA2516">
        <v>0</v>
      </c>
      <c r="AB2516">
        <v>240</v>
      </c>
      <c r="AC2516">
        <v>240</v>
      </c>
      <c r="AD2516">
        <v>240</v>
      </c>
      <c r="AE2516">
        <v>0</v>
      </c>
      <c r="AF2516">
        <v>0</v>
      </c>
      <c r="AG2516">
        <v>0</v>
      </c>
      <c r="AH2516">
        <v>0</v>
      </c>
      <c r="AI2516" t="s">
        <v>991</v>
      </c>
      <c r="AJ2516" t="s">
        <v>955</v>
      </c>
      <c r="AK2516" t="s">
        <v>14</v>
      </c>
      <c r="AL2516">
        <v>2006</v>
      </c>
      <c r="AM2516">
        <v>18</v>
      </c>
      <c r="AN2516" t="s">
        <v>21</v>
      </c>
      <c r="AO2516" t="s">
        <v>73</v>
      </c>
    </row>
    <row r="2517" spans="1:41" x14ac:dyDescent="0.25">
      <c r="A2517">
        <f>MAX(A$8:A2516)+1</f>
        <v>2509</v>
      </c>
      <c r="B2517" s="2">
        <f>T2517</f>
        <v>13595</v>
      </c>
      <c r="C2517" s="2">
        <f>S2517</f>
        <v>197</v>
      </c>
      <c r="D2517" s="2" t="str">
        <f>AO2517</f>
        <v>CAMP / CAT / COM B / CAT</v>
      </c>
      <c r="E2517" s="2">
        <f>U2517</f>
        <v>2</v>
      </c>
      <c r="F2517" s="2">
        <f>W2517</f>
        <v>0.1</v>
      </c>
      <c r="G2517" s="2">
        <f>X2517</f>
        <v>15</v>
      </c>
      <c r="H2517" s="2">
        <f>Y2517</f>
        <v>10</v>
      </c>
      <c r="I2517" s="3">
        <f>Z2517</f>
        <v>0</v>
      </c>
      <c r="J2517" s="3">
        <f>AA2517</f>
        <v>0</v>
      </c>
      <c r="K2517" s="3">
        <f>AB2517</f>
        <v>30</v>
      </c>
      <c r="L2517" s="3">
        <f>AC2517</f>
        <v>0</v>
      </c>
      <c r="M2517" s="3">
        <f>AD2517</f>
        <v>0</v>
      </c>
      <c r="N2517" s="3">
        <f>AE2517</f>
        <v>0</v>
      </c>
      <c r="O2517" s="3">
        <f>AF2517</f>
        <v>0</v>
      </c>
      <c r="P2517" s="3">
        <f>AG2517</f>
        <v>0</v>
      </c>
      <c r="Q2517" s="3">
        <f>AH2517</f>
        <v>0</v>
      </c>
      <c r="R2517" t="s">
        <v>5357</v>
      </c>
      <c r="S2517">
        <v>197</v>
      </c>
      <c r="T2517">
        <v>13595</v>
      </c>
      <c r="U2517">
        <v>2</v>
      </c>
      <c r="V2517" t="s">
        <v>5284</v>
      </c>
      <c r="W2517">
        <v>0.1</v>
      </c>
      <c r="X2517">
        <v>15</v>
      </c>
      <c r="Y2517">
        <v>10</v>
      </c>
      <c r="Z2517">
        <v>0</v>
      </c>
      <c r="AA2517">
        <v>0</v>
      </c>
      <c r="AB2517">
        <v>30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 t="s">
        <v>991</v>
      </c>
      <c r="AJ2517" t="s">
        <v>955</v>
      </c>
      <c r="AK2517" t="s">
        <v>14</v>
      </c>
      <c r="AL2517">
        <v>2006</v>
      </c>
      <c r="AM2517">
        <v>18</v>
      </c>
      <c r="AN2517" t="s">
        <v>21</v>
      </c>
      <c r="AO2517" t="s">
        <v>5339</v>
      </c>
    </row>
    <row r="2518" spans="1:41" x14ac:dyDescent="0.25">
      <c r="A2518">
        <f>MAX(A$8:A2517)+1</f>
        <v>2510</v>
      </c>
      <c r="B2518" s="2">
        <f>T2518</f>
        <v>13606</v>
      </c>
      <c r="C2518" s="2">
        <f>S2518</f>
        <v>153</v>
      </c>
      <c r="D2518" s="2" t="str">
        <f>AO2518</f>
        <v>OP / OLOT / CAD / CAT</v>
      </c>
      <c r="E2518" s="2">
        <f>U2518</f>
        <v>1</v>
      </c>
      <c r="F2518" s="2">
        <f>W2518</f>
        <v>0.5</v>
      </c>
      <c r="G2518" s="2">
        <f>X2518</f>
        <v>3.5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0</v>
      </c>
      <c r="L2518" s="3">
        <f>AC2518</f>
        <v>0</v>
      </c>
      <c r="M2518" s="3">
        <f>AD2518</f>
        <v>0</v>
      </c>
      <c r="N2518" s="3">
        <f>AE2518</f>
        <v>17.5</v>
      </c>
      <c r="O2518" s="3">
        <f>AF2518</f>
        <v>0</v>
      </c>
      <c r="P2518" s="3">
        <f>AG2518</f>
        <v>0</v>
      </c>
      <c r="Q2518" s="3">
        <f>AH2518</f>
        <v>0</v>
      </c>
      <c r="R2518" t="s">
        <v>3407</v>
      </c>
      <c r="S2518">
        <v>153</v>
      </c>
      <c r="T2518">
        <v>13606</v>
      </c>
      <c r="U2518">
        <v>1</v>
      </c>
      <c r="V2518" t="s">
        <v>22</v>
      </c>
      <c r="W2518">
        <v>0.5</v>
      </c>
      <c r="X2518">
        <v>3.5</v>
      </c>
      <c r="Y2518">
        <v>10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17.5</v>
      </c>
      <c r="AF2518">
        <v>0</v>
      </c>
      <c r="AG2518">
        <v>0</v>
      </c>
      <c r="AH2518">
        <v>0</v>
      </c>
      <c r="AI2518" t="s">
        <v>652</v>
      </c>
      <c r="AJ2518" t="s">
        <v>635</v>
      </c>
      <c r="AK2518" t="s">
        <v>14</v>
      </c>
      <c r="AL2518">
        <v>2008</v>
      </c>
      <c r="AM2518">
        <v>16</v>
      </c>
      <c r="AN2518" t="s">
        <v>85</v>
      </c>
      <c r="AO2518" t="s">
        <v>3400</v>
      </c>
    </row>
    <row r="2519" spans="1:41" x14ac:dyDescent="0.25">
      <c r="A2519">
        <f>MAX(A$8:A2518)+1</f>
        <v>2511</v>
      </c>
      <c r="B2519" s="2">
        <f>T2519</f>
        <v>13606</v>
      </c>
      <c r="C2519" s="2">
        <f>S2519</f>
        <v>166</v>
      </c>
      <c r="D2519" s="2" t="str">
        <f>AO2519</f>
        <v>OP / CAT1F / CAD B / CAT</v>
      </c>
      <c r="E2519" s="2">
        <f>U2519</f>
        <v>5</v>
      </c>
      <c r="F2519" s="2">
        <f>W2519</f>
        <v>0.5</v>
      </c>
      <c r="G2519" s="2">
        <f>X2519</f>
        <v>3.5</v>
      </c>
      <c r="H2519" s="2">
        <f>Y2519</f>
        <v>10</v>
      </c>
      <c r="I2519" s="3">
        <f>Z2519</f>
        <v>0</v>
      </c>
      <c r="J2519" s="3">
        <f>AA2519</f>
        <v>0</v>
      </c>
      <c r="K2519" s="3">
        <f>AB2519</f>
        <v>87.5</v>
      </c>
      <c r="L2519" s="3">
        <f>AC2519</f>
        <v>87.5</v>
      </c>
      <c r="M2519" s="3">
        <f>AD2519</f>
        <v>87.5</v>
      </c>
      <c r="N2519" s="3">
        <f>AE2519</f>
        <v>87.5</v>
      </c>
      <c r="O2519" s="3">
        <f>AF2519</f>
        <v>0</v>
      </c>
      <c r="P2519" s="3">
        <f>AG2519</f>
        <v>0</v>
      </c>
      <c r="Q2519" s="3">
        <f>AH2519</f>
        <v>0</v>
      </c>
      <c r="R2519" t="s">
        <v>3634</v>
      </c>
      <c r="S2519">
        <v>166</v>
      </c>
      <c r="T2519">
        <v>13606</v>
      </c>
      <c r="U2519">
        <v>5</v>
      </c>
      <c r="V2519" t="s">
        <v>22</v>
      </c>
      <c r="W2519">
        <v>0.5</v>
      </c>
      <c r="X2519">
        <v>3.5</v>
      </c>
      <c r="Y2519">
        <v>10</v>
      </c>
      <c r="Z2519">
        <v>0</v>
      </c>
      <c r="AA2519">
        <v>0</v>
      </c>
      <c r="AB2519">
        <v>87.5</v>
      </c>
      <c r="AC2519">
        <v>87.5</v>
      </c>
      <c r="AD2519">
        <v>87.5</v>
      </c>
      <c r="AE2519">
        <v>87.5</v>
      </c>
      <c r="AF2519">
        <v>0</v>
      </c>
      <c r="AG2519">
        <v>0</v>
      </c>
      <c r="AH2519">
        <v>0</v>
      </c>
      <c r="AI2519" t="s">
        <v>652</v>
      </c>
      <c r="AJ2519" t="s">
        <v>635</v>
      </c>
      <c r="AK2519" t="s">
        <v>14</v>
      </c>
      <c r="AL2519">
        <v>2008</v>
      </c>
      <c r="AM2519">
        <v>16</v>
      </c>
      <c r="AN2519" t="s">
        <v>85</v>
      </c>
      <c r="AO2519" t="s">
        <v>191</v>
      </c>
    </row>
    <row r="2520" spans="1:41" x14ac:dyDescent="0.25">
      <c r="A2520">
        <f>MAX(A$8:A2519)+1</f>
        <v>2512</v>
      </c>
      <c r="B2520" s="2">
        <f>T2520</f>
        <v>13606</v>
      </c>
      <c r="C2520" s="2">
        <f>S2520</f>
        <v>178</v>
      </c>
      <c r="D2520" s="2" t="str">
        <f>AO2520</f>
        <v>TOR / ZON / CAD / EST</v>
      </c>
      <c r="E2520" s="2">
        <f>U2520</f>
        <v>2</v>
      </c>
      <c r="F2520" s="2">
        <f>W2520</f>
        <v>2</v>
      </c>
      <c r="G2520" s="2">
        <f>X2520</f>
        <v>3.5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0</v>
      </c>
      <c r="L2520" s="3">
        <f>AC2520</f>
        <v>140</v>
      </c>
      <c r="M2520" s="3">
        <f>AD2520</f>
        <v>140</v>
      </c>
      <c r="N2520" s="3">
        <f>AE2520</f>
        <v>140</v>
      </c>
      <c r="O2520" s="3">
        <f>AF2520</f>
        <v>0</v>
      </c>
      <c r="P2520" s="3">
        <f>AG2520</f>
        <v>0</v>
      </c>
      <c r="Q2520" s="3">
        <f>AH2520</f>
        <v>0</v>
      </c>
      <c r="R2520" t="s">
        <v>4082</v>
      </c>
      <c r="S2520">
        <v>178</v>
      </c>
      <c r="T2520">
        <v>13606</v>
      </c>
      <c r="U2520">
        <v>2</v>
      </c>
      <c r="V2520" t="s">
        <v>3882</v>
      </c>
      <c r="W2520">
        <v>2</v>
      </c>
      <c r="X2520">
        <v>3.5</v>
      </c>
      <c r="Y2520">
        <v>10</v>
      </c>
      <c r="Z2520">
        <v>0</v>
      </c>
      <c r="AA2520">
        <v>0</v>
      </c>
      <c r="AB2520">
        <v>0</v>
      </c>
      <c r="AC2520">
        <v>140</v>
      </c>
      <c r="AD2520">
        <v>140</v>
      </c>
      <c r="AE2520">
        <v>140</v>
      </c>
      <c r="AF2520">
        <v>0</v>
      </c>
      <c r="AG2520">
        <v>0</v>
      </c>
      <c r="AH2520">
        <v>0</v>
      </c>
      <c r="AI2520" t="s">
        <v>652</v>
      </c>
      <c r="AJ2520" t="s">
        <v>635</v>
      </c>
      <c r="AK2520" t="s">
        <v>14</v>
      </c>
      <c r="AL2520">
        <v>2008</v>
      </c>
      <c r="AM2520">
        <v>16</v>
      </c>
      <c r="AN2520" t="s">
        <v>85</v>
      </c>
      <c r="AO2520" t="s">
        <v>2141</v>
      </c>
    </row>
    <row r="2521" spans="1:41" x14ac:dyDescent="0.25">
      <c r="A2521">
        <f>MAX(A$8:A2520)+1</f>
        <v>2513</v>
      </c>
      <c r="B2521" s="2">
        <f>T2521</f>
        <v>13606</v>
      </c>
      <c r="C2521" s="2">
        <f>S2521</f>
        <v>169</v>
      </c>
      <c r="D2521" s="2" t="str">
        <f>AO2521</f>
        <v>OP / CAT2F / CAD B / CAT</v>
      </c>
      <c r="E2521" s="2">
        <f>U2521</f>
        <v>10</v>
      </c>
      <c r="F2521" s="2">
        <f>W2521</f>
        <v>0.5</v>
      </c>
      <c r="G2521" s="2">
        <f>X2521</f>
        <v>3.5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175</v>
      </c>
      <c r="L2521" s="3">
        <f>AC2521</f>
        <v>175</v>
      </c>
      <c r="M2521" s="3">
        <f>AD2521</f>
        <v>175</v>
      </c>
      <c r="N2521" s="3">
        <f>AE2521</f>
        <v>175</v>
      </c>
      <c r="O2521" s="3">
        <f>AF2521</f>
        <v>0</v>
      </c>
      <c r="P2521" s="3">
        <f>AG2521</f>
        <v>0</v>
      </c>
      <c r="Q2521" s="3">
        <f>AH2521</f>
        <v>0</v>
      </c>
      <c r="R2521" t="s">
        <v>4355</v>
      </c>
      <c r="S2521">
        <v>169</v>
      </c>
      <c r="T2521">
        <v>13606</v>
      </c>
      <c r="U2521">
        <v>10</v>
      </c>
      <c r="V2521" t="s">
        <v>4225</v>
      </c>
      <c r="W2521">
        <v>0.5</v>
      </c>
      <c r="X2521">
        <v>3.5</v>
      </c>
      <c r="Y2521">
        <v>10</v>
      </c>
      <c r="Z2521">
        <v>0</v>
      </c>
      <c r="AA2521">
        <v>0</v>
      </c>
      <c r="AB2521">
        <v>175</v>
      </c>
      <c r="AC2521">
        <v>175</v>
      </c>
      <c r="AD2521">
        <v>175</v>
      </c>
      <c r="AE2521">
        <v>175</v>
      </c>
      <c r="AF2521">
        <v>0</v>
      </c>
      <c r="AG2521">
        <v>0</v>
      </c>
      <c r="AH2521">
        <v>0</v>
      </c>
      <c r="AI2521" t="s">
        <v>652</v>
      </c>
      <c r="AJ2521" t="s">
        <v>635</v>
      </c>
      <c r="AK2521" t="s">
        <v>14</v>
      </c>
      <c r="AL2521">
        <v>2008</v>
      </c>
      <c r="AM2521">
        <v>16</v>
      </c>
      <c r="AN2521" t="s">
        <v>85</v>
      </c>
      <c r="AO2521" t="s">
        <v>2039</v>
      </c>
    </row>
    <row r="2522" spans="1:41" x14ac:dyDescent="0.25">
      <c r="A2522">
        <f>MAX(A$8:A2521)+1</f>
        <v>2514</v>
      </c>
      <c r="B2522" s="2">
        <f>T2522</f>
        <v>13606</v>
      </c>
      <c r="C2522" s="2">
        <f>S2522</f>
        <v>173</v>
      </c>
      <c r="D2522" s="2" t="str">
        <f>AO2522</f>
        <v>OP / CAT3F / CAD B / CAT</v>
      </c>
      <c r="E2522" s="2">
        <f>U2522</f>
        <v>8</v>
      </c>
      <c r="F2522" s="2">
        <f>W2522</f>
        <v>0.5</v>
      </c>
      <c r="G2522" s="2">
        <f>X2522</f>
        <v>3.5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140</v>
      </c>
      <c r="L2522" s="3">
        <f>AC2522</f>
        <v>140</v>
      </c>
      <c r="M2522" s="3">
        <f>AD2522</f>
        <v>140</v>
      </c>
      <c r="N2522" s="3">
        <f>AE2522</f>
        <v>140</v>
      </c>
      <c r="O2522" s="3">
        <f>AF2522</f>
        <v>0</v>
      </c>
      <c r="P2522" s="3">
        <f>AG2522</f>
        <v>0</v>
      </c>
      <c r="Q2522" s="3">
        <f>AH2522</f>
        <v>0</v>
      </c>
      <c r="R2522" t="s">
        <v>2556</v>
      </c>
      <c r="S2522">
        <v>173</v>
      </c>
      <c r="T2522">
        <v>13606</v>
      </c>
      <c r="U2522">
        <v>8</v>
      </c>
      <c r="V2522" t="s">
        <v>4962</v>
      </c>
      <c r="W2522">
        <v>0.5</v>
      </c>
      <c r="X2522">
        <v>3.5</v>
      </c>
      <c r="Y2522">
        <v>10</v>
      </c>
      <c r="Z2522">
        <v>0</v>
      </c>
      <c r="AA2522">
        <v>0</v>
      </c>
      <c r="AB2522">
        <v>140</v>
      </c>
      <c r="AC2522">
        <v>140</v>
      </c>
      <c r="AD2522">
        <v>140</v>
      </c>
      <c r="AE2522">
        <v>140</v>
      </c>
      <c r="AF2522">
        <v>0</v>
      </c>
      <c r="AG2522">
        <v>0</v>
      </c>
      <c r="AH2522">
        <v>0</v>
      </c>
      <c r="AI2522" t="s">
        <v>652</v>
      </c>
      <c r="AJ2522" t="s">
        <v>635</v>
      </c>
      <c r="AK2522" t="s">
        <v>14</v>
      </c>
      <c r="AL2522">
        <v>2008</v>
      </c>
      <c r="AM2522">
        <v>16</v>
      </c>
      <c r="AN2522" t="s">
        <v>85</v>
      </c>
      <c r="AO2522" t="s">
        <v>2554</v>
      </c>
    </row>
    <row r="2523" spans="1:41" x14ac:dyDescent="0.25">
      <c r="A2523">
        <f>MAX(A$8:A2522)+1</f>
        <v>2515</v>
      </c>
      <c r="B2523" s="2">
        <f>T2523</f>
        <v>13637</v>
      </c>
      <c r="C2523" s="2">
        <f>S2523</f>
        <v>3</v>
      </c>
      <c r="D2523" s="2" t="str">
        <f>AO2523</f>
        <v>LLIGUES ESTATALS /  /  / EST</v>
      </c>
      <c r="E2523" s="2">
        <f>U2523</f>
        <v>191</v>
      </c>
      <c r="F2523" s="2">
        <f>W2523</f>
        <v>1</v>
      </c>
      <c r="G2523" s="2">
        <f>X2523</f>
        <v>1</v>
      </c>
      <c r="H2523" s="2">
        <f>Y2523</f>
        <v>1</v>
      </c>
      <c r="I2523" s="3">
        <f>Z2523</f>
        <v>0</v>
      </c>
      <c r="J2523" s="3">
        <f>AA2523</f>
        <v>0</v>
      </c>
      <c r="K2523" s="3">
        <f>AB2523</f>
        <v>191</v>
      </c>
      <c r="L2523" s="3">
        <f>AC2523</f>
        <v>0</v>
      </c>
      <c r="M2523" s="3">
        <f>AD2523</f>
        <v>0</v>
      </c>
      <c r="N2523" s="3">
        <f>AE2523</f>
        <v>0</v>
      </c>
      <c r="O2523" s="3">
        <f>AF2523</f>
        <v>0</v>
      </c>
      <c r="P2523" s="3">
        <f>AG2523</f>
        <v>0</v>
      </c>
      <c r="Q2523" s="3">
        <f>AH2523</f>
        <v>0</v>
      </c>
      <c r="R2523" t="s">
        <v>3020</v>
      </c>
      <c r="S2523">
        <v>3</v>
      </c>
      <c r="T2523">
        <v>13637</v>
      </c>
      <c r="U2523">
        <v>191</v>
      </c>
      <c r="V2523" t="s">
        <v>11</v>
      </c>
      <c r="W2523">
        <v>1</v>
      </c>
      <c r="X2523">
        <v>1</v>
      </c>
      <c r="Y2523">
        <v>1</v>
      </c>
      <c r="Z2523">
        <v>0</v>
      </c>
      <c r="AA2523">
        <v>0</v>
      </c>
      <c r="AB2523">
        <v>191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 t="s">
        <v>3021</v>
      </c>
      <c r="AJ2523" t="s">
        <v>438</v>
      </c>
      <c r="AK2523" t="s">
        <v>14</v>
      </c>
      <c r="AL2523">
        <v>1970</v>
      </c>
      <c r="AM2523">
        <v>54</v>
      </c>
      <c r="AN2523" t="s">
        <v>51</v>
      </c>
      <c r="AO2523" t="s">
        <v>1693</v>
      </c>
    </row>
    <row r="2524" spans="1:41" x14ac:dyDescent="0.25">
      <c r="A2524">
        <f>MAX(A$8:A2523)+1</f>
        <v>2516</v>
      </c>
      <c r="B2524" s="2">
        <f>T2524</f>
        <v>13638</v>
      </c>
      <c r="C2524" s="2">
        <f>S2524</f>
        <v>134</v>
      </c>
      <c r="D2524" s="2" t="str">
        <f>AO2524</f>
        <v>CAMP / ESP / ALE / EST</v>
      </c>
      <c r="E2524" s="2">
        <f>U2524</f>
        <v>2</v>
      </c>
      <c r="F2524" s="2">
        <f>W2524</f>
        <v>4</v>
      </c>
      <c r="G2524" s="2">
        <f>X2524</f>
        <v>1</v>
      </c>
      <c r="H2524" s="2">
        <f>Y2524</f>
        <v>10</v>
      </c>
      <c r="I2524" s="3">
        <f>Z2524</f>
        <v>0</v>
      </c>
      <c r="J2524" s="3">
        <f>AA2524</f>
        <v>0</v>
      </c>
      <c r="K2524" s="3">
        <f>AB2524</f>
        <v>0</v>
      </c>
      <c r="L2524" s="3">
        <f>AC2524</f>
        <v>0</v>
      </c>
      <c r="M2524" s="3">
        <f>AD2524</f>
        <v>0</v>
      </c>
      <c r="N2524" s="3">
        <f>AE2524</f>
        <v>0</v>
      </c>
      <c r="O2524" s="3">
        <f>AF2524</f>
        <v>0</v>
      </c>
      <c r="P2524" s="3">
        <f>AG2524</f>
        <v>80</v>
      </c>
      <c r="Q2524" s="3">
        <f>AH2524</f>
        <v>0</v>
      </c>
      <c r="R2524" t="s">
        <v>2699</v>
      </c>
      <c r="S2524">
        <v>134</v>
      </c>
      <c r="T2524">
        <v>13638</v>
      </c>
      <c r="U2524">
        <v>2</v>
      </c>
      <c r="V2524" t="s">
        <v>11</v>
      </c>
      <c r="W2524">
        <v>4</v>
      </c>
      <c r="X2524">
        <v>1</v>
      </c>
      <c r="Y2524">
        <v>10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80</v>
      </c>
      <c r="AH2524">
        <v>0</v>
      </c>
      <c r="AI2524" t="s">
        <v>442</v>
      </c>
      <c r="AJ2524" t="s">
        <v>660</v>
      </c>
      <c r="AK2524" t="s">
        <v>14</v>
      </c>
      <c r="AL2524">
        <v>2012</v>
      </c>
      <c r="AM2524">
        <v>12</v>
      </c>
      <c r="AN2524" t="s">
        <v>53</v>
      </c>
      <c r="AO2524" t="s">
        <v>112</v>
      </c>
    </row>
    <row r="2525" spans="1:41" x14ac:dyDescent="0.25">
      <c r="A2525">
        <f>MAX(A$8:A2524)+1</f>
        <v>2517</v>
      </c>
      <c r="B2525" s="2">
        <f>T2525</f>
        <v>13638</v>
      </c>
      <c r="C2525" s="2">
        <f>S2525</f>
        <v>2</v>
      </c>
      <c r="D2525" s="2" t="str">
        <f>AO2525</f>
        <v>RQ / RFETM / ABS / EST</v>
      </c>
      <c r="E2525" s="2">
        <f>U2525</f>
        <v>122</v>
      </c>
      <c r="F2525" s="2">
        <f>W2525</f>
        <v>0.1</v>
      </c>
      <c r="G2525" s="2">
        <f>X2525</f>
        <v>1</v>
      </c>
      <c r="H2525" s="2">
        <f>Y2525</f>
        <v>10</v>
      </c>
      <c r="I2525" s="3">
        <f>Z2525</f>
        <v>0</v>
      </c>
      <c r="J2525" s="3">
        <f>AA2525</f>
        <v>0</v>
      </c>
      <c r="K2525" s="3">
        <f>AB2525</f>
        <v>122.00000000000001</v>
      </c>
      <c r="L2525" s="3">
        <f>AC2525</f>
        <v>0</v>
      </c>
      <c r="M2525" s="3">
        <f>AD2525</f>
        <v>0</v>
      </c>
      <c r="N2525" s="3">
        <f>AE2525</f>
        <v>0</v>
      </c>
      <c r="O2525" s="3">
        <f>AF2525</f>
        <v>0</v>
      </c>
      <c r="P2525" s="3">
        <f>AG2525</f>
        <v>0</v>
      </c>
      <c r="Q2525" s="3">
        <f>AH2525</f>
        <v>0</v>
      </c>
      <c r="R2525" t="s">
        <v>443</v>
      </c>
      <c r="S2525">
        <v>2</v>
      </c>
      <c r="T2525">
        <v>13638</v>
      </c>
      <c r="U2525">
        <v>122</v>
      </c>
      <c r="V2525" t="s">
        <v>11</v>
      </c>
      <c r="W2525">
        <v>0.1</v>
      </c>
      <c r="X2525">
        <v>1</v>
      </c>
      <c r="Y2525">
        <v>10</v>
      </c>
      <c r="Z2525">
        <v>0</v>
      </c>
      <c r="AA2525">
        <v>0</v>
      </c>
      <c r="AB2525">
        <v>122.00000000000001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 t="s">
        <v>442</v>
      </c>
      <c r="AJ2525" t="s">
        <v>660</v>
      </c>
      <c r="AK2525" t="s">
        <v>14</v>
      </c>
      <c r="AL2525">
        <v>2012</v>
      </c>
      <c r="AM2525">
        <v>12</v>
      </c>
      <c r="AN2525" t="s">
        <v>53</v>
      </c>
      <c r="AO2525" t="s">
        <v>16</v>
      </c>
    </row>
    <row r="2526" spans="1:41" x14ac:dyDescent="0.25">
      <c r="A2526">
        <f>MAX(A$8:A2525)+1</f>
        <v>2518</v>
      </c>
      <c r="B2526" s="2">
        <f>T2526</f>
        <v>13638</v>
      </c>
      <c r="C2526" s="2">
        <f>S2526</f>
        <v>7</v>
      </c>
      <c r="D2526" s="2" t="str">
        <f>AO2526</f>
        <v>OP / VIC / INF / CAT</v>
      </c>
      <c r="E2526" s="2">
        <f>U2526</f>
        <v>2</v>
      </c>
      <c r="F2526" s="2">
        <f>W2526</f>
        <v>0.5</v>
      </c>
      <c r="G2526" s="2">
        <f>X2526</f>
        <v>2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0</v>
      </c>
      <c r="L2526" s="3">
        <f>AC2526</f>
        <v>0</v>
      </c>
      <c r="M2526" s="3">
        <f>AD2526</f>
        <v>0</v>
      </c>
      <c r="N2526" s="3">
        <f>AE2526</f>
        <v>0</v>
      </c>
      <c r="O2526" s="3">
        <f>AF2526</f>
        <v>20</v>
      </c>
      <c r="P2526" s="3">
        <f>AG2526</f>
        <v>20</v>
      </c>
      <c r="Q2526" s="3">
        <f>AH2526</f>
        <v>0</v>
      </c>
      <c r="R2526" t="s">
        <v>444</v>
      </c>
      <c r="S2526">
        <v>7</v>
      </c>
      <c r="T2526">
        <v>13638</v>
      </c>
      <c r="U2526">
        <v>2</v>
      </c>
      <c r="V2526" t="s">
        <v>22</v>
      </c>
      <c r="W2526">
        <v>0.5</v>
      </c>
      <c r="X2526">
        <v>2</v>
      </c>
      <c r="Y2526">
        <v>10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20</v>
      </c>
      <c r="AG2526">
        <v>20</v>
      </c>
      <c r="AH2526">
        <v>0</v>
      </c>
      <c r="AI2526" t="s">
        <v>442</v>
      </c>
      <c r="AJ2526" t="s">
        <v>660</v>
      </c>
      <c r="AK2526" t="s">
        <v>14</v>
      </c>
      <c r="AL2526">
        <v>2012</v>
      </c>
      <c r="AM2526">
        <v>12</v>
      </c>
      <c r="AN2526" t="s">
        <v>53</v>
      </c>
      <c r="AO2526" t="s">
        <v>63</v>
      </c>
    </row>
    <row r="2527" spans="1:41" x14ac:dyDescent="0.25">
      <c r="A2527">
        <f>MAX(A$8:A2526)+1</f>
        <v>2519</v>
      </c>
      <c r="B2527" s="2">
        <f>T2527</f>
        <v>13638</v>
      </c>
      <c r="C2527" s="2">
        <f>S2527</f>
        <v>192</v>
      </c>
      <c r="D2527" s="2" t="str">
        <f>AO2527</f>
        <v>OP / OLOT / ALE / CAT</v>
      </c>
      <c r="E2527" s="2">
        <f>U2527</f>
        <v>8</v>
      </c>
      <c r="F2527" s="2">
        <f>W2527</f>
        <v>0.5</v>
      </c>
      <c r="G2527" s="2">
        <f>X2527</f>
        <v>1</v>
      </c>
      <c r="H2527" s="2">
        <f>Y2527</f>
        <v>10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0</v>
      </c>
      <c r="M2527" s="3">
        <f>AD2527</f>
        <v>0</v>
      </c>
      <c r="N2527" s="3">
        <f>AE2527</f>
        <v>0</v>
      </c>
      <c r="O2527" s="3">
        <f>AF2527</f>
        <v>0</v>
      </c>
      <c r="P2527" s="3">
        <f>AG2527</f>
        <v>40</v>
      </c>
      <c r="Q2527" s="3">
        <f>AH2527</f>
        <v>0</v>
      </c>
      <c r="R2527" t="s">
        <v>3372</v>
      </c>
      <c r="S2527">
        <v>192</v>
      </c>
      <c r="T2527">
        <v>13638</v>
      </c>
      <c r="U2527">
        <v>8</v>
      </c>
      <c r="V2527" t="s">
        <v>22</v>
      </c>
      <c r="W2527">
        <v>0.5</v>
      </c>
      <c r="X2527">
        <v>1</v>
      </c>
      <c r="Y2527">
        <v>10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40</v>
      </c>
      <c r="AH2527">
        <v>0</v>
      </c>
      <c r="AI2527" t="s">
        <v>442</v>
      </c>
      <c r="AJ2527" t="s">
        <v>660</v>
      </c>
      <c r="AK2527" t="s">
        <v>14</v>
      </c>
      <c r="AL2527">
        <v>2012</v>
      </c>
      <c r="AM2527">
        <v>12</v>
      </c>
      <c r="AN2527" t="s">
        <v>53</v>
      </c>
      <c r="AO2527" t="s">
        <v>3365</v>
      </c>
    </row>
    <row r="2528" spans="1:41" x14ac:dyDescent="0.25">
      <c r="A2528">
        <f>MAX(A$8:A2527)+1</f>
        <v>2520</v>
      </c>
      <c r="B2528" s="2">
        <f>T2528</f>
        <v>13638</v>
      </c>
      <c r="C2528" s="2">
        <f>S2528</f>
        <v>19</v>
      </c>
      <c r="D2528" s="2" t="str">
        <f>AO2528</f>
        <v>OP / CAT1F / INF A / CAT</v>
      </c>
      <c r="E2528" s="2">
        <f>U2528</f>
        <v>8</v>
      </c>
      <c r="F2528" s="2">
        <f>W2528</f>
        <v>1</v>
      </c>
      <c r="G2528" s="2">
        <f>X2528</f>
        <v>2</v>
      </c>
      <c r="H2528" s="2">
        <f>Y2528</f>
        <v>10</v>
      </c>
      <c r="I2528" s="3">
        <f>Z2528</f>
        <v>0</v>
      </c>
      <c r="J2528" s="3">
        <f>AA2528</f>
        <v>0</v>
      </c>
      <c r="K2528" s="3">
        <f>AB2528</f>
        <v>160</v>
      </c>
      <c r="L2528" s="3">
        <f>AC2528</f>
        <v>160</v>
      </c>
      <c r="M2528" s="3">
        <f>AD2528</f>
        <v>160</v>
      </c>
      <c r="N2528" s="3">
        <f>AE2528</f>
        <v>160</v>
      </c>
      <c r="O2528" s="3">
        <f>AF2528</f>
        <v>160</v>
      </c>
      <c r="P2528" s="3">
        <f>AG2528</f>
        <v>160</v>
      </c>
      <c r="Q2528" s="3">
        <f>AH2528</f>
        <v>0</v>
      </c>
      <c r="R2528" t="s">
        <v>445</v>
      </c>
      <c r="S2528">
        <v>19</v>
      </c>
      <c r="T2528">
        <v>13638</v>
      </c>
      <c r="U2528">
        <v>8</v>
      </c>
      <c r="V2528" t="s">
        <v>22</v>
      </c>
      <c r="W2528">
        <v>1</v>
      </c>
      <c r="X2528">
        <v>2</v>
      </c>
      <c r="Y2528">
        <v>10</v>
      </c>
      <c r="Z2528">
        <v>0</v>
      </c>
      <c r="AA2528">
        <v>0</v>
      </c>
      <c r="AB2528">
        <v>160</v>
      </c>
      <c r="AC2528">
        <v>160</v>
      </c>
      <c r="AD2528">
        <v>160</v>
      </c>
      <c r="AE2528">
        <v>160</v>
      </c>
      <c r="AF2528">
        <v>160</v>
      </c>
      <c r="AG2528">
        <v>160</v>
      </c>
      <c r="AH2528">
        <v>0</v>
      </c>
      <c r="AI2528" t="s">
        <v>442</v>
      </c>
      <c r="AJ2528" t="s">
        <v>660</v>
      </c>
      <c r="AK2528" t="s">
        <v>14</v>
      </c>
      <c r="AL2528">
        <v>2012</v>
      </c>
      <c r="AM2528">
        <v>12</v>
      </c>
      <c r="AN2528" t="s">
        <v>53</v>
      </c>
      <c r="AO2528" t="s">
        <v>64</v>
      </c>
    </row>
    <row r="2529" spans="1:41" x14ac:dyDescent="0.25">
      <c r="A2529">
        <f>MAX(A$8:A2528)+1</f>
        <v>2521</v>
      </c>
      <c r="B2529" s="2">
        <f>T2529</f>
        <v>13638</v>
      </c>
      <c r="C2529" s="2">
        <f>S2529</f>
        <v>80</v>
      </c>
      <c r="D2529" s="2" t="str">
        <f>AO2529</f>
        <v>TOR / ZON / ALE / EST</v>
      </c>
      <c r="E2529" s="2">
        <f>U2529</f>
        <v>9.5</v>
      </c>
      <c r="F2529" s="2">
        <f>W2529</f>
        <v>2</v>
      </c>
      <c r="G2529" s="2">
        <f>X2529</f>
        <v>1</v>
      </c>
      <c r="H2529" s="2">
        <f>Y2529</f>
        <v>10</v>
      </c>
      <c r="I2529" s="3">
        <f>Z2529</f>
        <v>0</v>
      </c>
      <c r="J2529" s="3">
        <f>AA2529</f>
        <v>0</v>
      </c>
      <c r="K2529" s="3">
        <f>AB2529</f>
        <v>0</v>
      </c>
      <c r="L2529" s="3">
        <f>AC2529</f>
        <v>190</v>
      </c>
      <c r="M2529" s="3">
        <f>AD2529</f>
        <v>190</v>
      </c>
      <c r="N2529" s="3">
        <f>AE2529</f>
        <v>190</v>
      </c>
      <c r="O2529" s="3">
        <f>AF2529</f>
        <v>190</v>
      </c>
      <c r="P2529" s="3">
        <f>AG2529</f>
        <v>190</v>
      </c>
      <c r="Q2529" s="3">
        <f>AH2529</f>
        <v>0</v>
      </c>
      <c r="R2529" t="s">
        <v>2125</v>
      </c>
      <c r="S2529">
        <v>80</v>
      </c>
      <c r="T2529">
        <v>13638</v>
      </c>
      <c r="U2529">
        <v>9.5</v>
      </c>
      <c r="V2529" t="s">
        <v>3882</v>
      </c>
      <c r="W2529">
        <v>2</v>
      </c>
      <c r="X2529">
        <v>1</v>
      </c>
      <c r="Y2529">
        <v>10</v>
      </c>
      <c r="Z2529">
        <v>0</v>
      </c>
      <c r="AA2529">
        <v>0</v>
      </c>
      <c r="AB2529">
        <v>0</v>
      </c>
      <c r="AC2529">
        <v>190</v>
      </c>
      <c r="AD2529">
        <v>190</v>
      </c>
      <c r="AE2529">
        <v>190</v>
      </c>
      <c r="AF2529">
        <v>190</v>
      </c>
      <c r="AG2529">
        <v>190</v>
      </c>
      <c r="AH2529">
        <v>0</v>
      </c>
      <c r="AI2529" t="s">
        <v>442</v>
      </c>
      <c r="AJ2529" t="s">
        <v>660</v>
      </c>
      <c r="AK2529" t="s">
        <v>14</v>
      </c>
      <c r="AL2529">
        <v>2012</v>
      </c>
      <c r="AM2529">
        <v>12</v>
      </c>
      <c r="AN2529" t="s">
        <v>53</v>
      </c>
      <c r="AO2529" t="s">
        <v>93</v>
      </c>
    </row>
    <row r="2530" spans="1:41" x14ac:dyDescent="0.25">
      <c r="A2530">
        <f>MAX(A$8:A2529)+1</f>
        <v>2522</v>
      </c>
      <c r="B2530" s="2">
        <f>T2530</f>
        <v>13638</v>
      </c>
      <c r="C2530" s="2">
        <f>S2530</f>
        <v>122</v>
      </c>
      <c r="D2530" s="2" t="str">
        <f>AO2530</f>
        <v>CAMP / CAT / ALE / CAT</v>
      </c>
      <c r="E2530" s="2">
        <f>U2530</f>
        <v>4</v>
      </c>
      <c r="F2530" s="2">
        <f>W2530</f>
        <v>2</v>
      </c>
      <c r="G2530" s="2">
        <f>X2530</f>
        <v>1</v>
      </c>
      <c r="H2530" s="2">
        <f>Y2530</f>
        <v>10</v>
      </c>
      <c r="I2530" s="3">
        <f>Z2530</f>
        <v>0</v>
      </c>
      <c r="J2530" s="3">
        <f>AA2530</f>
        <v>0</v>
      </c>
      <c r="K2530" s="3">
        <f>AB2530</f>
        <v>0</v>
      </c>
      <c r="L2530" s="3">
        <f>AC2530</f>
        <v>0</v>
      </c>
      <c r="M2530" s="3">
        <f>AD2530</f>
        <v>0</v>
      </c>
      <c r="N2530" s="3">
        <f>AE2530</f>
        <v>0</v>
      </c>
      <c r="O2530" s="3">
        <f>AF2530</f>
        <v>0</v>
      </c>
      <c r="P2530" s="3">
        <f>AG2530</f>
        <v>80</v>
      </c>
      <c r="Q2530" s="3">
        <f>AH2530</f>
        <v>0</v>
      </c>
      <c r="R2530" t="s">
        <v>2243</v>
      </c>
      <c r="S2530">
        <v>122</v>
      </c>
      <c r="T2530">
        <v>13638</v>
      </c>
      <c r="U2530">
        <v>4</v>
      </c>
      <c r="V2530" t="s">
        <v>4113</v>
      </c>
      <c r="W2530">
        <v>2</v>
      </c>
      <c r="X2530">
        <v>1</v>
      </c>
      <c r="Y2530">
        <v>10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80</v>
      </c>
      <c r="AH2530">
        <v>0</v>
      </c>
      <c r="AI2530" t="s">
        <v>442</v>
      </c>
      <c r="AJ2530" t="s">
        <v>660</v>
      </c>
      <c r="AK2530" t="s">
        <v>14</v>
      </c>
      <c r="AL2530">
        <v>2012</v>
      </c>
      <c r="AM2530">
        <v>12</v>
      </c>
      <c r="AN2530" t="s">
        <v>53</v>
      </c>
      <c r="AO2530" t="s">
        <v>111</v>
      </c>
    </row>
    <row r="2531" spans="1:41" x14ac:dyDescent="0.25">
      <c r="A2531">
        <f>MAX(A$8:A2530)+1</f>
        <v>2523</v>
      </c>
      <c r="B2531" s="2">
        <f>T2531</f>
        <v>13638</v>
      </c>
      <c r="C2531" s="2">
        <f>S2531</f>
        <v>121</v>
      </c>
      <c r="D2531" s="2" t="str">
        <f>AO2531</f>
        <v>CAMP / CAT / INF / CAT</v>
      </c>
      <c r="E2531" s="2">
        <f>U2531</f>
        <v>2</v>
      </c>
      <c r="F2531" s="2">
        <f>W2531</f>
        <v>2</v>
      </c>
      <c r="G2531" s="2">
        <f>X2531</f>
        <v>2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0</v>
      </c>
      <c r="L2531" s="3">
        <f>AC2531</f>
        <v>0</v>
      </c>
      <c r="M2531" s="3">
        <f>AD2531</f>
        <v>0</v>
      </c>
      <c r="N2531" s="3">
        <f>AE2531</f>
        <v>0</v>
      </c>
      <c r="O2531" s="3">
        <f>AF2531</f>
        <v>80</v>
      </c>
      <c r="P2531" s="3">
        <f>AG2531</f>
        <v>80</v>
      </c>
      <c r="Q2531" s="3">
        <f>AH2531</f>
        <v>0</v>
      </c>
      <c r="R2531" t="s">
        <v>2363</v>
      </c>
      <c r="S2531">
        <v>121</v>
      </c>
      <c r="T2531">
        <v>13638</v>
      </c>
      <c r="U2531">
        <v>2</v>
      </c>
      <c r="V2531" t="s">
        <v>4113</v>
      </c>
      <c r="W2531">
        <v>2</v>
      </c>
      <c r="X2531">
        <v>2</v>
      </c>
      <c r="Y2531">
        <v>10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80</v>
      </c>
      <c r="AG2531">
        <v>80</v>
      </c>
      <c r="AH2531">
        <v>0</v>
      </c>
      <c r="AI2531" t="s">
        <v>442</v>
      </c>
      <c r="AJ2531" t="s">
        <v>660</v>
      </c>
      <c r="AK2531" t="s">
        <v>14</v>
      </c>
      <c r="AL2531">
        <v>2012</v>
      </c>
      <c r="AM2531">
        <v>12</v>
      </c>
      <c r="AN2531" t="s">
        <v>53</v>
      </c>
      <c r="AO2531" t="s">
        <v>110</v>
      </c>
    </row>
    <row r="2532" spans="1:41" x14ac:dyDescent="0.25">
      <c r="A2532">
        <f>MAX(A$8:A2531)+1</f>
        <v>2524</v>
      </c>
      <c r="B2532" s="2">
        <f>T2532</f>
        <v>13638</v>
      </c>
      <c r="C2532" s="2">
        <f>S2532</f>
        <v>35</v>
      </c>
      <c r="D2532" s="2" t="str">
        <f>AO2532</f>
        <v>OP / CAT2F / ALE A / CAT</v>
      </c>
      <c r="E2532" s="2">
        <f>U2532</f>
        <v>6</v>
      </c>
      <c r="F2532" s="2">
        <f>W2532</f>
        <v>1</v>
      </c>
      <c r="G2532" s="2">
        <f>X2532</f>
        <v>1</v>
      </c>
      <c r="H2532" s="2">
        <f>Y2532</f>
        <v>10</v>
      </c>
      <c r="I2532" s="3">
        <f>Z2532</f>
        <v>0</v>
      </c>
      <c r="J2532" s="3">
        <f>AA2532</f>
        <v>0</v>
      </c>
      <c r="K2532" s="3">
        <f>AB2532</f>
        <v>0</v>
      </c>
      <c r="L2532" s="3">
        <f>AC2532</f>
        <v>60</v>
      </c>
      <c r="M2532" s="3">
        <f>AD2532</f>
        <v>60</v>
      </c>
      <c r="N2532" s="3">
        <f>AE2532</f>
        <v>60</v>
      </c>
      <c r="O2532" s="3">
        <f>AF2532</f>
        <v>60</v>
      </c>
      <c r="P2532" s="3">
        <f>AG2532</f>
        <v>60</v>
      </c>
      <c r="Q2532" s="3">
        <f>AH2532</f>
        <v>0</v>
      </c>
      <c r="R2532" t="s">
        <v>4598</v>
      </c>
      <c r="S2532">
        <v>35</v>
      </c>
      <c r="T2532">
        <v>13638</v>
      </c>
      <c r="U2532">
        <v>6</v>
      </c>
      <c r="V2532" t="s">
        <v>4225</v>
      </c>
      <c r="W2532">
        <v>1</v>
      </c>
      <c r="X2532">
        <v>1</v>
      </c>
      <c r="Y2532">
        <v>10</v>
      </c>
      <c r="Z2532">
        <v>0</v>
      </c>
      <c r="AA2532">
        <v>0</v>
      </c>
      <c r="AB2532">
        <v>0</v>
      </c>
      <c r="AC2532">
        <v>60</v>
      </c>
      <c r="AD2532">
        <v>60</v>
      </c>
      <c r="AE2532">
        <v>60</v>
      </c>
      <c r="AF2532">
        <v>60</v>
      </c>
      <c r="AG2532">
        <v>60</v>
      </c>
      <c r="AH2532">
        <v>0</v>
      </c>
      <c r="AI2532" t="s">
        <v>442</v>
      </c>
      <c r="AJ2532" t="s">
        <v>660</v>
      </c>
      <c r="AK2532" t="s">
        <v>14</v>
      </c>
      <c r="AL2532">
        <v>2012</v>
      </c>
      <c r="AM2532">
        <v>12</v>
      </c>
      <c r="AN2532" t="s">
        <v>53</v>
      </c>
      <c r="AO2532" t="s">
        <v>217</v>
      </c>
    </row>
    <row r="2533" spans="1:41" x14ac:dyDescent="0.25">
      <c r="A2533">
        <f>MAX(A$8:A2532)+1</f>
        <v>2525</v>
      </c>
      <c r="B2533" s="2">
        <f>T2533</f>
        <v>13638</v>
      </c>
      <c r="C2533" s="2">
        <f>S2533</f>
        <v>90</v>
      </c>
      <c r="D2533" s="2" t="str">
        <f>AO2533</f>
        <v>TOR / EST / ALE / EST</v>
      </c>
      <c r="E2533" s="2">
        <f>U2533</f>
        <v>8</v>
      </c>
      <c r="F2533" s="2">
        <f>W2533</f>
        <v>4</v>
      </c>
      <c r="G2533" s="2">
        <f>X2533</f>
        <v>1</v>
      </c>
      <c r="H2533" s="2">
        <f>Y2533</f>
        <v>10</v>
      </c>
      <c r="I2533" s="3">
        <f>Z2533</f>
        <v>0</v>
      </c>
      <c r="J2533" s="3">
        <f>AA2533</f>
        <v>0</v>
      </c>
      <c r="K2533" s="3">
        <f>AB2533</f>
        <v>0</v>
      </c>
      <c r="L2533" s="3">
        <f>AC2533</f>
        <v>320</v>
      </c>
      <c r="M2533" s="3">
        <f>AD2533</f>
        <v>320</v>
      </c>
      <c r="N2533" s="3">
        <f>AE2533</f>
        <v>320</v>
      </c>
      <c r="O2533" s="3">
        <f>AF2533</f>
        <v>320</v>
      </c>
      <c r="P2533" s="3">
        <f>AG2533</f>
        <v>320</v>
      </c>
      <c r="Q2533" s="3">
        <f>AH2533</f>
        <v>0</v>
      </c>
      <c r="R2533" t="s">
        <v>2389</v>
      </c>
      <c r="S2533">
        <v>90</v>
      </c>
      <c r="T2533">
        <v>13638</v>
      </c>
      <c r="U2533">
        <v>8</v>
      </c>
      <c r="V2533" t="s">
        <v>2462</v>
      </c>
      <c r="W2533">
        <v>4</v>
      </c>
      <c r="X2533">
        <v>1</v>
      </c>
      <c r="Y2533">
        <v>10</v>
      </c>
      <c r="Z2533">
        <v>0</v>
      </c>
      <c r="AA2533">
        <v>0</v>
      </c>
      <c r="AB2533">
        <v>0</v>
      </c>
      <c r="AC2533">
        <v>320</v>
      </c>
      <c r="AD2533">
        <v>320</v>
      </c>
      <c r="AE2533">
        <v>320</v>
      </c>
      <c r="AF2533">
        <v>320</v>
      </c>
      <c r="AG2533">
        <v>320</v>
      </c>
      <c r="AH2533">
        <v>0</v>
      </c>
      <c r="AI2533" t="s">
        <v>442</v>
      </c>
      <c r="AJ2533" t="s">
        <v>660</v>
      </c>
      <c r="AK2533" t="s">
        <v>14</v>
      </c>
      <c r="AL2533">
        <v>2012</v>
      </c>
      <c r="AM2533">
        <v>12</v>
      </c>
      <c r="AN2533" t="s">
        <v>53</v>
      </c>
      <c r="AO2533" t="s">
        <v>119</v>
      </c>
    </row>
    <row r="2534" spans="1:41" x14ac:dyDescent="0.25">
      <c r="A2534">
        <f>MAX(A$8:A2533)+1</f>
        <v>2526</v>
      </c>
      <c r="B2534" s="2">
        <f>T2534</f>
        <v>13638</v>
      </c>
      <c r="C2534" s="2">
        <f>S2534</f>
        <v>74</v>
      </c>
      <c r="D2534" s="2" t="str">
        <f>AO2534</f>
        <v>TOP / EST / ALE / EST</v>
      </c>
      <c r="E2534" s="2">
        <f>U2534</f>
        <v>8</v>
      </c>
      <c r="F2534" s="2">
        <f>W2534</f>
        <v>4</v>
      </c>
      <c r="G2534" s="2">
        <f>X2534</f>
        <v>1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0</v>
      </c>
      <c r="L2534" s="3">
        <f>AC2534</f>
        <v>320</v>
      </c>
      <c r="M2534" s="3">
        <f>AD2534</f>
        <v>320</v>
      </c>
      <c r="N2534" s="3">
        <f>AE2534</f>
        <v>320</v>
      </c>
      <c r="O2534" s="3">
        <f>AF2534</f>
        <v>320</v>
      </c>
      <c r="P2534" s="3">
        <f>AG2534</f>
        <v>320</v>
      </c>
      <c r="Q2534" s="3">
        <f>AH2534</f>
        <v>0</v>
      </c>
      <c r="R2534" t="s">
        <v>4863</v>
      </c>
      <c r="S2534">
        <v>74</v>
      </c>
      <c r="T2534">
        <v>13638</v>
      </c>
      <c r="U2534">
        <v>8</v>
      </c>
      <c r="V2534" t="s">
        <v>4855</v>
      </c>
      <c r="W2534">
        <v>4</v>
      </c>
      <c r="X2534">
        <v>1</v>
      </c>
      <c r="Y2534">
        <v>10</v>
      </c>
      <c r="Z2534">
        <v>0</v>
      </c>
      <c r="AA2534">
        <v>0</v>
      </c>
      <c r="AB2534">
        <v>0</v>
      </c>
      <c r="AC2534">
        <v>320</v>
      </c>
      <c r="AD2534">
        <v>320</v>
      </c>
      <c r="AE2534">
        <v>320</v>
      </c>
      <c r="AF2534">
        <v>320</v>
      </c>
      <c r="AG2534">
        <v>320</v>
      </c>
      <c r="AH2534">
        <v>0</v>
      </c>
      <c r="AI2534" t="s">
        <v>442</v>
      </c>
      <c r="AJ2534" t="s">
        <v>660</v>
      </c>
      <c r="AK2534" t="s">
        <v>14</v>
      </c>
      <c r="AL2534">
        <v>2012</v>
      </c>
      <c r="AM2534">
        <v>12</v>
      </c>
      <c r="AN2534" t="s">
        <v>53</v>
      </c>
      <c r="AO2534" t="s">
        <v>712</v>
      </c>
    </row>
    <row r="2535" spans="1:41" x14ac:dyDescent="0.25">
      <c r="A2535">
        <f>MAX(A$8:A2534)+1</f>
        <v>2527</v>
      </c>
      <c r="B2535" s="2">
        <f>T2535</f>
        <v>13638</v>
      </c>
      <c r="C2535" s="2">
        <f>S2535</f>
        <v>172</v>
      </c>
      <c r="D2535" s="2" t="str">
        <f>AO2535</f>
        <v>OP / CAT3F / CAD A / CAT</v>
      </c>
      <c r="E2535" s="2">
        <f>U2535</f>
        <v>10</v>
      </c>
      <c r="F2535" s="2">
        <f>W2535</f>
        <v>1</v>
      </c>
      <c r="G2535" s="2">
        <f>X2535</f>
        <v>3.5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350</v>
      </c>
      <c r="L2535" s="3">
        <f>AC2535</f>
        <v>350</v>
      </c>
      <c r="M2535" s="3">
        <f>AD2535</f>
        <v>350</v>
      </c>
      <c r="N2535" s="3">
        <f>AE2535</f>
        <v>350</v>
      </c>
      <c r="O2535" s="3">
        <f>AF2535</f>
        <v>350</v>
      </c>
      <c r="P2535" s="3">
        <f>AG2535</f>
        <v>350</v>
      </c>
      <c r="Q2535" s="3">
        <f>AH2535</f>
        <v>0</v>
      </c>
      <c r="R2535" t="s">
        <v>5043</v>
      </c>
      <c r="S2535">
        <v>172</v>
      </c>
      <c r="T2535">
        <v>13638</v>
      </c>
      <c r="U2535">
        <v>10</v>
      </c>
      <c r="V2535" t="s">
        <v>4962</v>
      </c>
      <c r="W2535">
        <v>1</v>
      </c>
      <c r="X2535">
        <v>3.5</v>
      </c>
      <c r="Y2535">
        <v>10</v>
      </c>
      <c r="Z2535">
        <v>0</v>
      </c>
      <c r="AA2535">
        <v>0</v>
      </c>
      <c r="AB2535">
        <v>350</v>
      </c>
      <c r="AC2535">
        <v>350</v>
      </c>
      <c r="AD2535">
        <v>350</v>
      </c>
      <c r="AE2535">
        <v>350</v>
      </c>
      <c r="AF2535">
        <v>350</v>
      </c>
      <c r="AG2535">
        <v>350</v>
      </c>
      <c r="AH2535">
        <v>0</v>
      </c>
      <c r="AI2535" t="s">
        <v>442</v>
      </c>
      <c r="AJ2535" t="s">
        <v>660</v>
      </c>
      <c r="AK2535" t="s">
        <v>14</v>
      </c>
      <c r="AL2535">
        <v>2012</v>
      </c>
      <c r="AM2535">
        <v>12</v>
      </c>
      <c r="AN2535" t="s">
        <v>53</v>
      </c>
      <c r="AO2535" t="s">
        <v>2545</v>
      </c>
    </row>
    <row r="2536" spans="1:41" x14ac:dyDescent="0.25">
      <c r="A2536">
        <f>MAX(A$8:A2535)+1</f>
        <v>2528</v>
      </c>
      <c r="B2536" s="2">
        <f>T2536</f>
        <v>13638</v>
      </c>
      <c r="C2536" s="2">
        <f>S2536</f>
        <v>61</v>
      </c>
      <c r="D2536" s="2" t="str">
        <f>AO2536</f>
        <v>OPC / BON3F / INF / CAT</v>
      </c>
      <c r="E2536" s="2">
        <f>U2536</f>
        <v>5</v>
      </c>
      <c r="F2536" s="2">
        <f>W2536</f>
        <v>1</v>
      </c>
      <c r="G2536" s="2">
        <f>X2536</f>
        <v>2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0</v>
      </c>
      <c r="L2536" s="3">
        <f>AC2536</f>
        <v>0</v>
      </c>
      <c r="M2536" s="3">
        <f>AD2536</f>
        <v>0</v>
      </c>
      <c r="N2536" s="3">
        <f>AE2536</f>
        <v>0</v>
      </c>
      <c r="O2536" s="3">
        <f>AF2536</f>
        <v>100</v>
      </c>
      <c r="P2536" s="3">
        <f>AG2536</f>
        <v>100</v>
      </c>
      <c r="Q2536" s="3">
        <f>AH2536</f>
        <v>0</v>
      </c>
      <c r="R2536" t="s">
        <v>5240</v>
      </c>
      <c r="S2536">
        <v>61</v>
      </c>
      <c r="T2536">
        <v>13638</v>
      </c>
      <c r="U2536">
        <v>5</v>
      </c>
      <c r="V2536" t="s">
        <v>4962</v>
      </c>
      <c r="W2536">
        <v>1</v>
      </c>
      <c r="X2536">
        <v>2</v>
      </c>
      <c r="Y2536">
        <v>10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100</v>
      </c>
      <c r="AG2536">
        <v>100</v>
      </c>
      <c r="AH2536">
        <v>0</v>
      </c>
      <c r="AI2536" t="s">
        <v>442</v>
      </c>
      <c r="AJ2536" t="s">
        <v>660</v>
      </c>
      <c r="AK2536" t="s">
        <v>14</v>
      </c>
      <c r="AL2536">
        <v>2012</v>
      </c>
      <c r="AM2536">
        <v>12</v>
      </c>
      <c r="AN2536" t="s">
        <v>53</v>
      </c>
      <c r="AO2536" t="s">
        <v>230</v>
      </c>
    </row>
    <row r="2537" spans="1:41" x14ac:dyDescent="0.25">
      <c r="A2537">
        <f>MAX(A$8:A2536)+1</f>
        <v>2529</v>
      </c>
      <c r="B2537" s="2">
        <f>T2537</f>
        <v>13641</v>
      </c>
      <c r="C2537" s="2">
        <f>S2537</f>
        <v>154</v>
      </c>
      <c r="D2537" s="2" t="str">
        <f>AO2537</f>
        <v>OP / CAT1F / JUV B / CAT</v>
      </c>
      <c r="E2537" s="2">
        <f>U2537</f>
        <v>8</v>
      </c>
      <c r="F2537" s="2">
        <f>W2537</f>
        <v>0.4</v>
      </c>
      <c r="G2537" s="2">
        <f>X2537</f>
        <v>6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192.00000000000003</v>
      </c>
      <c r="L2537" s="3">
        <f>AC2537</f>
        <v>192.00000000000003</v>
      </c>
      <c r="M2537" s="3">
        <f>AD2537</f>
        <v>192.00000000000003</v>
      </c>
      <c r="N2537" s="3">
        <f>AE2537</f>
        <v>0</v>
      </c>
      <c r="O2537" s="3">
        <f>AF2537</f>
        <v>0</v>
      </c>
      <c r="P2537" s="3">
        <f>AG2537</f>
        <v>0</v>
      </c>
      <c r="Q2537" s="3">
        <f>AH2537</f>
        <v>0</v>
      </c>
      <c r="R2537" t="s">
        <v>1017</v>
      </c>
      <c r="S2537">
        <v>154</v>
      </c>
      <c r="T2537">
        <v>13641</v>
      </c>
      <c r="U2537">
        <v>8</v>
      </c>
      <c r="V2537" t="s">
        <v>22</v>
      </c>
      <c r="W2537">
        <v>0.4</v>
      </c>
      <c r="X2537">
        <v>6</v>
      </c>
      <c r="Y2537">
        <v>10</v>
      </c>
      <c r="Z2537">
        <v>0</v>
      </c>
      <c r="AA2537">
        <v>0</v>
      </c>
      <c r="AB2537">
        <v>192.00000000000003</v>
      </c>
      <c r="AC2537">
        <v>192.00000000000003</v>
      </c>
      <c r="AD2537">
        <v>192.00000000000003</v>
      </c>
      <c r="AE2537">
        <v>0</v>
      </c>
      <c r="AF2537">
        <v>0</v>
      </c>
      <c r="AG2537">
        <v>0</v>
      </c>
      <c r="AH2537">
        <v>0</v>
      </c>
      <c r="AI2537" t="s">
        <v>1015</v>
      </c>
      <c r="AJ2537" t="s">
        <v>1016</v>
      </c>
      <c r="AK2537" t="s">
        <v>14</v>
      </c>
      <c r="AL2537">
        <v>2006</v>
      </c>
      <c r="AM2537">
        <v>18</v>
      </c>
      <c r="AN2537" t="s">
        <v>21</v>
      </c>
      <c r="AO2537" t="s">
        <v>73</v>
      </c>
    </row>
    <row r="2538" spans="1:41" x14ac:dyDescent="0.25">
      <c r="A2538">
        <f>MAX(A$8:A2537)+1</f>
        <v>2530</v>
      </c>
      <c r="B2538" s="2">
        <f>T2538</f>
        <v>13641</v>
      </c>
      <c r="C2538" s="2">
        <f>S2538</f>
        <v>156</v>
      </c>
      <c r="D2538" s="2" t="str">
        <f>AO2538</f>
        <v>OP / CAT2F / JUV B / CAT</v>
      </c>
      <c r="E2538" s="2">
        <f>U2538</f>
        <v>10</v>
      </c>
      <c r="F2538" s="2">
        <f>W2538</f>
        <v>0.4</v>
      </c>
      <c r="G2538" s="2">
        <f>X2538</f>
        <v>6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240</v>
      </c>
      <c r="L2538" s="3">
        <f>AC2538</f>
        <v>240</v>
      </c>
      <c r="M2538" s="3">
        <f>AD2538</f>
        <v>240</v>
      </c>
      <c r="N2538" s="3">
        <f>AE2538</f>
        <v>0</v>
      </c>
      <c r="O2538" s="3">
        <f>AF2538</f>
        <v>0</v>
      </c>
      <c r="P2538" s="3">
        <f>AG2538</f>
        <v>0</v>
      </c>
      <c r="Q2538" s="3">
        <f>AH2538</f>
        <v>0</v>
      </c>
      <c r="R2538" t="s">
        <v>2066</v>
      </c>
      <c r="S2538">
        <v>156</v>
      </c>
      <c r="T2538">
        <v>13641</v>
      </c>
      <c r="U2538">
        <v>10</v>
      </c>
      <c r="V2538" t="s">
        <v>4225</v>
      </c>
      <c r="W2538">
        <v>0.4</v>
      </c>
      <c r="X2538">
        <v>6</v>
      </c>
      <c r="Y2538">
        <v>10</v>
      </c>
      <c r="Z2538">
        <v>0</v>
      </c>
      <c r="AA2538">
        <v>0</v>
      </c>
      <c r="AB2538">
        <v>240</v>
      </c>
      <c r="AC2538">
        <v>240</v>
      </c>
      <c r="AD2538">
        <v>240</v>
      </c>
      <c r="AE2538">
        <v>0</v>
      </c>
      <c r="AF2538">
        <v>0</v>
      </c>
      <c r="AG2538">
        <v>0</v>
      </c>
      <c r="AH2538">
        <v>0</v>
      </c>
      <c r="AI2538" t="s">
        <v>1015</v>
      </c>
      <c r="AJ2538" t="s">
        <v>1016</v>
      </c>
      <c r="AK2538" t="s">
        <v>14</v>
      </c>
      <c r="AL2538">
        <v>2006</v>
      </c>
      <c r="AM2538">
        <v>18</v>
      </c>
      <c r="AN2538" t="s">
        <v>21</v>
      </c>
      <c r="AO2538" t="s">
        <v>72</v>
      </c>
    </row>
    <row r="2539" spans="1:41" x14ac:dyDescent="0.25">
      <c r="A2539">
        <f>MAX(A$8:A2538)+1</f>
        <v>2531</v>
      </c>
      <c r="B2539" s="2">
        <f>T2539</f>
        <v>13641</v>
      </c>
      <c r="C2539" s="2">
        <f>S2539</f>
        <v>158</v>
      </c>
      <c r="D2539" s="2" t="str">
        <f>AO2539</f>
        <v>OP / CAT3F / JUV B / CAT</v>
      </c>
      <c r="E2539" s="2">
        <f>U2539</f>
        <v>8</v>
      </c>
      <c r="F2539" s="2">
        <f>W2539</f>
        <v>0.4</v>
      </c>
      <c r="G2539" s="2">
        <f>X2539</f>
        <v>6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192.00000000000003</v>
      </c>
      <c r="L2539" s="3">
        <f>AC2539</f>
        <v>192.00000000000003</v>
      </c>
      <c r="M2539" s="3">
        <f>AD2539</f>
        <v>192.00000000000003</v>
      </c>
      <c r="N2539" s="3">
        <f>AE2539</f>
        <v>0</v>
      </c>
      <c r="O2539" s="3">
        <f>AF2539</f>
        <v>0</v>
      </c>
      <c r="P2539" s="3">
        <f>AG2539</f>
        <v>0</v>
      </c>
      <c r="Q2539" s="3">
        <f>AH2539</f>
        <v>0</v>
      </c>
      <c r="R2539" t="s">
        <v>5037</v>
      </c>
      <c r="S2539">
        <v>158</v>
      </c>
      <c r="T2539">
        <v>13641</v>
      </c>
      <c r="U2539">
        <v>8</v>
      </c>
      <c r="V2539" t="s">
        <v>4962</v>
      </c>
      <c r="W2539">
        <v>0.4</v>
      </c>
      <c r="X2539">
        <v>6</v>
      </c>
      <c r="Y2539">
        <v>10</v>
      </c>
      <c r="Z2539">
        <v>0</v>
      </c>
      <c r="AA2539">
        <v>0</v>
      </c>
      <c r="AB2539">
        <v>192.00000000000003</v>
      </c>
      <c r="AC2539">
        <v>192.00000000000003</v>
      </c>
      <c r="AD2539">
        <v>192.00000000000003</v>
      </c>
      <c r="AE2539">
        <v>0</v>
      </c>
      <c r="AF2539">
        <v>0</v>
      </c>
      <c r="AG2539">
        <v>0</v>
      </c>
      <c r="AH2539">
        <v>0</v>
      </c>
      <c r="AI2539" t="s">
        <v>1015</v>
      </c>
      <c r="AJ2539" t="s">
        <v>1016</v>
      </c>
      <c r="AK2539" t="s">
        <v>14</v>
      </c>
      <c r="AL2539">
        <v>2006</v>
      </c>
      <c r="AM2539">
        <v>18</v>
      </c>
      <c r="AN2539" t="s">
        <v>21</v>
      </c>
      <c r="AO2539" t="s">
        <v>5027</v>
      </c>
    </row>
    <row r="2540" spans="1:41" x14ac:dyDescent="0.25">
      <c r="A2540">
        <f>MAX(A$8:A2539)+1</f>
        <v>2532</v>
      </c>
      <c r="B2540" s="2">
        <f>T2540</f>
        <v>13645</v>
      </c>
      <c r="C2540" s="2">
        <f>S2540</f>
        <v>170</v>
      </c>
      <c r="D2540" s="2" t="str">
        <f>AO2540</f>
        <v>OP / CAT2F / CAD C / CAT</v>
      </c>
      <c r="E2540" s="2">
        <f>U2540</f>
        <v>0.4</v>
      </c>
      <c r="F2540" s="2">
        <f>W2540</f>
        <v>0.5</v>
      </c>
      <c r="G2540" s="2">
        <f>X2540</f>
        <v>3.5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7.0000000000000009</v>
      </c>
      <c r="L2540" s="3">
        <f>AC2540</f>
        <v>7.0000000000000009</v>
      </c>
      <c r="M2540" s="3">
        <f>AD2540</f>
        <v>7.0000000000000009</v>
      </c>
      <c r="N2540" s="3">
        <f>AE2540</f>
        <v>7.0000000000000009</v>
      </c>
      <c r="O2540" s="3">
        <f>AF2540</f>
        <v>0</v>
      </c>
      <c r="P2540" s="3">
        <f>AG2540</f>
        <v>0</v>
      </c>
      <c r="Q2540" s="3">
        <f>AH2540</f>
        <v>0</v>
      </c>
      <c r="R2540" t="s">
        <v>4398</v>
      </c>
      <c r="S2540">
        <v>170</v>
      </c>
      <c r="T2540">
        <v>13645</v>
      </c>
      <c r="U2540">
        <v>0.4</v>
      </c>
      <c r="V2540" t="s">
        <v>4225</v>
      </c>
      <c r="W2540">
        <v>0.5</v>
      </c>
      <c r="X2540">
        <v>3.5</v>
      </c>
      <c r="Y2540">
        <v>10</v>
      </c>
      <c r="Z2540">
        <v>0</v>
      </c>
      <c r="AA2540">
        <v>0</v>
      </c>
      <c r="AB2540">
        <v>7.0000000000000009</v>
      </c>
      <c r="AC2540">
        <v>7.0000000000000009</v>
      </c>
      <c r="AD2540">
        <v>7.0000000000000009</v>
      </c>
      <c r="AE2540">
        <v>7.0000000000000009</v>
      </c>
      <c r="AF2540">
        <v>0</v>
      </c>
      <c r="AG2540">
        <v>0</v>
      </c>
      <c r="AH2540">
        <v>0</v>
      </c>
      <c r="AI2540" t="s">
        <v>1024</v>
      </c>
      <c r="AJ2540" t="s">
        <v>1016</v>
      </c>
      <c r="AK2540" t="s">
        <v>14</v>
      </c>
      <c r="AL2540">
        <v>2009</v>
      </c>
      <c r="AM2540">
        <v>15</v>
      </c>
      <c r="AN2540" t="s">
        <v>182</v>
      </c>
      <c r="AO2540" t="s">
        <v>2045</v>
      </c>
    </row>
    <row r="2541" spans="1:41" x14ac:dyDescent="0.25">
      <c r="A2541">
        <f>MAX(A$8:A2540)+1</f>
        <v>2533</v>
      </c>
      <c r="B2541" s="2">
        <f>T2541</f>
        <v>13679</v>
      </c>
      <c r="C2541" s="2">
        <f>S2541</f>
        <v>19</v>
      </c>
      <c r="D2541" s="2" t="str">
        <f>AO2541</f>
        <v>OP / CAT1F / INF A / CAT</v>
      </c>
      <c r="E2541" s="2">
        <f>U2541</f>
        <v>4</v>
      </c>
      <c r="F2541" s="2">
        <f>W2541</f>
        <v>1</v>
      </c>
      <c r="G2541" s="2">
        <f>X2541</f>
        <v>2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80</v>
      </c>
      <c r="L2541" s="3">
        <f>AC2541</f>
        <v>80</v>
      </c>
      <c r="M2541" s="3">
        <f>AD2541</f>
        <v>80</v>
      </c>
      <c r="N2541" s="3">
        <f>AE2541</f>
        <v>80</v>
      </c>
      <c r="O2541" s="3">
        <f>AF2541</f>
        <v>80</v>
      </c>
      <c r="P2541" s="3">
        <f>AG2541</f>
        <v>0</v>
      </c>
      <c r="Q2541" s="3">
        <f>AH2541</f>
        <v>0</v>
      </c>
      <c r="R2541" t="s">
        <v>3675</v>
      </c>
      <c r="S2541">
        <v>19</v>
      </c>
      <c r="T2541">
        <v>13679</v>
      </c>
      <c r="U2541">
        <v>4</v>
      </c>
      <c r="V2541" t="s">
        <v>22</v>
      </c>
      <c r="W2541">
        <v>1</v>
      </c>
      <c r="X2541">
        <v>2</v>
      </c>
      <c r="Y2541">
        <v>10</v>
      </c>
      <c r="Z2541">
        <v>0</v>
      </c>
      <c r="AA2541">
        <v>0</v>
      </c>
      <c r="AB2541">
        <v>80</v>
      </c>
      <c r="AC2541">
        <v>80</v>
      </c>
      <c r="AD2541">
        <v>80</v>
      </c>
      <c r="AE2541">
        <v>80</v>
      </c>
      <c r="AF2541">
        <v>80</v>
      </c>
      <c r="AG2541">
        <v>0</v>
      </c>
      <c r="AH2541">
        <v>0</v>
      </c>
      <c r="AI2541" t="s">
        <v>236</v>
      </c>
      <c r="AJ2541" t="s">
        <v>225</v>
      </c>
      <c r="AK2541" t="s">
        <v>14</v>
      </c>
      <c r="AL2541">
        <v>2010</v>
      </c>
      <c r="AM2541">
        <v>14</v>
      </c>
      <c r="AN2541" t="s">
        <v>59</v>
      </c>
      <c r="AO2541" t="s">
        <v>64</v>
      </c>
    </row>
    <row r="2542" spans="1:41" x14ac:dyDescent="0.25">
      <c r="A2542">
        <f>MAX(A$8:A2541)+1</f>
        <v>2534</v>
      </c>
      <c r="B2542" s="2">
        <f>T2542</f>
        <v>13679</v>
      </c>
      <c r="C2542" s="2">
        <f>S2542</f>
        <v>79</v>
      </c>
      <c r="D2542" s="2" t="str">
        <f>AO2542</f>
        <v>TOR / ZON / INF / EST</v>
      </c>
      <c r="E2542" s="2">
        <f>U2542</f>
        <v>2</v>
      </c>
      <c r="F2542" s="2">
        <f>W2542</f>
        <v>2</v>
      </c>
      <c r="G2542" s="2">
        <f>X2542</f>
        <v>2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0</v>
      </c>
      <c r="L2542" s="3">
        <f>AC2542</f>
        <v>80</v>
      </c>
      <c r="M2542" s="3">
        <f>AD2542</f>
        <v>80</v>
      </c>
      <c r="N2542" s="3">
        <f>AE2542</f>
        <v>80</v>
      </c>
      <c r="O2542" s="3">
        <f>AF2542</f>
        <v>80</v>
      </c>
      <c r="P2542" s="3">
        <f>AG2542</f>
        <v>0</v>
      </c>
      <c r="Q2542" s="3">
        <f>AH2542</f>
        <v>0</v>
      </c>
      <c r="R2542" t="s">
        <v>3939</v>
      </c>
      <c r="S2542">
        <v>79</v>
      </c>
      <c r="T2542">
        <v>13679</v>
      </c>
      <c r="U2542">
        <v>2</v>
      </c>
      <c r="V2542" t="s">
        <v>3882</v>
      </c>
      <c r="W2542">
        <v>2</v>
      </c>
      <c r="X2542">
        <v>2</v>
      </c>
      <c r="Y2542">
        <v>10</v>
      </c>
      <c r="Z2542">
        <v>0</v>
      </c>
      <c r="AA2542">
        <v>0</v>
      </c>
      <c r="AB2542">
        <v>0</v>
      </c>
      <c r="AC2542">
        <v>80</v>
      </c>
      <c r="AD2542">
        <v>80</v>
      </c>
      <c r="AE2542">
        <v>80</v>
      </c>
      <c r="AF2542">
        <v>80</v>
      </c>
      <c r="AG2542">
        <v>0</v>
      </c>
      <c r="AH2542">
        <v>0</v>
      </c>
      <c r="AI2542" t="s">
        <v>236</v>
      </c>
      <c r="AJ2542" t="s">
        <v>225</v>
      </c>
      <c r="AK2542" t="s">
        <v>14</v>
      </c>
      <c r="AL2542">
        <v>2010</v>
      </c>
      <c r="AM2542">
        <v>14</v>
      </c>
      <c r="AN2542" t="s">
        <v>59</v>
      </c>
      <c r="AO2542" t="s">
        <v>62</v>
      </c>
    </row>
    <row r="2543" spans="1:41" x14ac:dyDescent="0.25">
      <c r="A2543">
        <f>MAX(A$8:A2542)+1</f>
        <v>2535</v>
      </c>
      <c r="B2543" s="2">
        <f>T2543</f>
        <v>13679</v>
      </c>
      <c r="C2543" s="2">
        <f>S2543</f>
        <v>181</v>
      </c>
      <c r="D2543" s="2" t="str">
        <f>AO2543</f>
        <v>CAMP / CAT / CAD / CAT</v>
      </c>
      <c r="E2543" s="2">
        <f>U2543</f>
        <v>1</v>
      </c>
      <c r="F2543" s="2">
        <f>W2543</f>
        <v>2</v>
      </c>
      <c r="G2543" s="2">
        <f>X2543</f>
        <v>3.5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0</v>
      </c>
      <c r="L2543" s="3">
        <f>AC2543</f>
        <v>0</v>
      </c>
      <c r="M2543" s="3">
        <f>AD2543</f>
        <v>0</v>
      </c>
      <c r="N2543" s="3">
        <f>AE2543</f>
        <v>70</v>
      </c>
      <c r="O2543" s="3">
        <f>AF2543</f>
        <v>70</v>
      </c>
      <c r="P2543" s="3">
        <f>AG2543</f>
        <v>0</v>
      </c>
      <c r="Q2543" s="3">
        <f>AH2543</f>
        <v>0</v>
      </c>
      <c r="R2543" t="s">
        <v>4142</v>
      </c>
      <c r="S2543">
        <v>181</v>
      </c>
      <c r="T2543">
        <v>13679</v>
      </c>
      <c r="U2543">
        <v>1</v>
      </c>
      <c r="V2543" t="s">
        <v>4113</v>
      </c>
      <c r="W2543">
        <v>2</v>
      </c>
      <c r="X2543">
        <v>3.5</v>
      </c>
      <c r="Y2543">
        <v>10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70</v>
      </c>
      <c r="AF2543">
        <v>70</v>
      </c>
      <c r="AG2543">
        <v>0</v>
      </c>
      <c r="AH2543">
        <v>0</v>
      </c>
      <c r="AI2543" t="s">
        <v>236</v>
      </c>
      <c r="AJ2543" t="s">
        <v>225</v>
      </c>
      <c r="AK2543" t="s">
        <v>14</v>
      </c>
      <c r="AL2543">
        <v>2010</v>
      </c>
      <c r="AM2543">
        <v>14</v>
      </c>
      <c r="AN2543" t="s">
        <v>59</v>
      </c>
      <c r="AO2543" t="s">
        <v>2255</v>
      </c>
    </row>
    <row r="2544" spans="1:41" x14ac:dyDescent="0.25">
      <c r="A2544">
        <f>MAX(A$8:A2543)+1</f>
        <v>2536</v>
      </c>
      <c r="B2544" s="2">
        <f>T2544</f>
        <v>13679</v>
      </c>
      <c r="C2544" s="2">
        <f>S2544</f>
        <v>121</v>
      </c>
      <c r="D2544" s="2" t="str">
        <f>AO2544</f>
        <v>CAMP / CAT / INF / CAT</v>
      </c>
      <c r="E2544" s="2">
        <f>U2544</f>
        <v>2</v>
      </c>
      <c r="F2544" s="2">
        <f>W2544</f>
        <v>2</v>
      </c>
      <c r="G2544" s="2">
        <f>X2544</f>
        <v>2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0</v>
      </c>
      <c r="L2544" s="3">
        <f>AC2544</f>
        <v>0</v>
      </c>
      <c r="M2544" s="3">
        <f>AD2544</f>
        <v>0</v>
      </c>
      <c r="N2544" s="3">
        <f>AE2544</f>
        <v>0</v>
      </c>
      <c r="O2544" s="3">
        <f>AF2544</f>
        <v>80</v>
      </c>
      <c r="P2544" s="3">
        <f>AG2544</f>
        <v>0</v>
      </c>
      <c r="Q2544" s="3">
        <f>AH2544</f>
        <v>0</v>
      </c>
      <c r="R2544" t="s">
        <v>2291</v>
      </c>
      <c r="S2544">
        <v>121</v>
      </c>
      <c r="T2544">
        <v>13679</v>
      </c>
      <c r="U2544">
        <v>2</v>
      </c>
      <c r="V2544" t="s">
        <v>4113</v>
      </c>
      <c r="W2544">
        <v>2</v>
      </c>
      <c r="X2544">
        <v>2</v>
      </c>
      <c r="Y2544">
        <v>10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80</v>
      </c>
      <c r="AG2544">
        <v>0</v>
      </c>
      <c r="AH2544">
        <v>0</v>
      </c>
      <c r="AI2544" t="s">
        <v>236</v>
      </c>
      <c r="AJ2544" t="s">
        <v>225</v>
      </c>
      <c r="AK2544" t="s">
        <v>14</v>
      </c>
      <c r="AL2544">
        <v>2010</v>
      </c>
      <c r="AM2544">
        <v>14</v>
      </c>
      <c r="AN2544" t="s">
        <v>59</v>
      </c>
      <c r="AO2544" t="s">
        <v>110</v>
      </c>
    </row>
    <row r="2545" spans="1:41" x14ac:dyDescent="0.25">
      <c r="A2545">
        <f>MAX(A$8:A2544)+1</f>
        <v>2537</v>
      </c>
      <c r="B2545" s="2">
        <f>T2545</f>
        <v>13679</v>
      </c>
      <c r="C2545" s="2">
        <f>S2545</f>
        <v>157</v>
      </c>
      <c r="D2545" s="2" t="str">
        <f>AO2545</f>
        <v>OP / CAT2F / INF B / CAT</v>
      </c>
      <c r="E2545" s="2">
        <f>U2545</f>
        <v>20</v>
      </c>
      <c r="F2545" s="2">
        <f>W2545</f>
        <v>0.6</v>
      </c>
      <c r="G2545" s="2">
        <f>X2545</f>
        <v>2</v>
      </c>
      <c r="H2545" s="2">
        <f>Y2545</f>
        <v>10</v>
      </c>
      <c r="I2545" s="3">
        <f>Z2545</f>
        <v>0</v>
      </c>
      <c r="J2545" s="3">
        <f>AA2545</f>
        <v>0</v>
      </c>
      <c r="K2545" s="3">
        <f>AB2545</f>
        <v>240</v>
      </c>
      <c r="L2545" s="3">
        <f>AC2545</f>
        <v>240</v>
      </c>
      <c r="M2545" s="3">
        <f>AD2545</f>
        <v>240</v>
      </c>
      <c r="N2545" s="3">
        <f>AE2545</f>
        <v>240</v>
      </c>
      <c r="O2545" s="3">
        <f>AF2545</f>
        <v>240</v>
      </c>
      <c r="P2545" s="3">
        <f>AG2545</f>
        <v>0</v>
      </c>
      <c r="Q2545" s="3">
        <f>AH2545</f>
        <v>0</v>
      </c>
      <c r="R2545" t="s">
        <v>4420</v>
      </c>
      <c r="S2545">
        <v>157</v>
      </c>
      <c r="T2545">
        <v>13679</v>
      </c>
      <c r="U2545">
        <v>20</v>
      </c>
      <c r="V2545" t="s">
        <v>4225</v>
      </c>
      <c r="W2545">
        <v>0.6</v>
      </c>
      <c r="X2545">
        <v>2</v>
      </c>
      <c r="Y2545">
        <v>10</v>
      </c>
      <c r="Z2545">
        <v>0</v>
      </c>
      <c r="AA2545">
        <v>0</v>
      </c>
      <c r="AB2545">
        <v>240</v>
      </c>
      <c r="AC2545">
        <v>240</v>
      </c>
      <c r="AD2545">
        <v>240</v>
      </c>
      <c r="AE2545">
        <v>240</v>
      </c>
      <c r="AF2545">
        <v>240</v>
      </c>
      <c r="AG2545">
        <v>0</v>
      </c>
      <c r="AH2545">
        <v>0</v>
      </c>
      <c r="AI2545" t="s">
        <v>236</v>
      </c>
      <c r="AJ2545" t="s">
        <v>225</v>
      </c>
      <c r="AK2545" t="s">
        <v>14</v>
      </c>
      <c r="AL2545">
        <v>2010</v>
      </c>
      <c r="AM2545">
        <v>14</v>
      </c>
      <c r="AN2545" t="s">
        <v>59</v>
      </c>
      <c r="AO2545" t="s">
        <v>4421</v>
      </c>
    </row>
    <row r="2546" spans="1:41" x14ac:dyDescent="0.25">
      <c r="A2546">
        <f>MAX(A$8:A2545)+1</f>
        <v>2538</v>
      </c>
      <c r="B2546" s="2">
        <f>T2546</f>
        <v>13679</v>
      </c>
      <c r="C2546" s="2">
        <f>S2546</f>
        <v>52</v>
      </c>
      <c r="D2546" s="2" t="str">
        <f>AO2546</f>
        <v>OP / CAT3F / INF A / CAT</v>
      </c>
      <c r="E2546" s="2">
        <f>U2546</f>
        <v>8</v>
      </c>
      <c r="F2546" s="2">
        <f>W2546</f>
        <v>1</v>
      </c>
      <c r="G2546" s="2">
        <f>X2546</f>
        <v>2</v>
      </c>
      <c r="H2546" s="2">
        <f>Y2546</f>
        <v>10</v>
      </c>
      <c r="I2546" s="3">
        <f>Z2546</f>
        <v>0</v>
      </c>
      <c r="J2546" s="3">
        <f>AA2546</f>
        <v>0</v>
      </c>
      <c r="K2546" s="3">
        <f>AB2546</f>
        <v>160</v>
      </c>
      <c r="L2546" s="3">
        <f>AC2546</f>
        <v>160</v>
      </c>
      <c r="M2546" s="3">
        <f>AD2546</f>
        <v>160</v>
      </c>
      <c r="N2546" s="3">
        <f>AE2546</f>
        <v>160</v>
      </c>
      <c r="O2546" s="3">
        <f>AF2546</f>
        <v>160</v>
      </c>
      <c r="P2546" s="3">
        <f>AG2546</f>
        <v>0</v>
      </c>
      <c r="Q2546" s="3">
        <f>AH2546</f>
        <v>0</v>
      </c>
      <c r="R2546" t="s">
        <v>5092</v>
      </c>
      <c r="S2546">
        <v>52</v>
      </c>
      <c r="T2546">
        <v>13679</v>
      </c>
      <c r="U2546">
        <v>8</v>
      </c>
      <c r="V2546" t="s">
        <v>4962</v>
      </c>
      <c r="W2546">
        <v>1</v>
      </c>
      <c r="X2546">
        <v>2</v>
      </c>
      <c r="Y2546">
        <v>10</v>
      </c>
      <c r="Z2546">
        <v>0</v>
      </c>
      <c r="AA2546">
        <v>0</v>
      </c>
      <c r="AB2546">
        <v>160</v>
      </c>
      <c r="AC2546">
        <v>160</v>
      </c>
      <c r="AD2546">
        <v>160</v>
      </c>
      <c r="AE2546">
        <v>160</v>
      </c>
      <c r="AF2546">
        <v>160</v>
      </c>
      <c r="AG2546">
        <v>0</v>
      </c>
      <c r="AH2546">
        <v>0</v>
      </c>
      <c r="AI2546" t="s">
        <v>236</v>
      </c>
      <c r="AJ2546" t="s">
        <v>225</v>
      </c>
      <c r="AK2546" t="s">
        <v>14</v>
      </c>
      <c r="AL2546">
        <v>2010</v>
      </c>
      <c r="AM2546">
        <v>14</v>
      </c>
      <c r="AN2546" t="s">
        <v>59</v>
      </c>
      <c r="AO2546" t="s">
        <v>116</v>
      </c>
    </row>
    <row r="2547" spans="1:41" x14ac:dyDescent="0.25">
      <c r="A2547">
        <f>MAX(A$8:A2546)+1</f>
        <v>2539</v>
      </c>
      <c r="B2547" s="2">
        <f>T2547</f>
        <v>13679</v>
      </c>
      <c r="C2547" s="2">
        <f>S2547</f>
        <v>197</v>
      </c>
      <c r="D2547" s="2" t="str">
        <f>AO2547</f>
        <v>CAMP / CAT / COM B / CAT</v>
      </c>
      <c r="E2547" s="2">
        <f>U2547</f>
        <v>1</v>
      </c>
      <c r="F2547" s="2">
        <f>W2547</f>
        <v>0.1</v>
      </c>
      <c r="G2547" s="2">
        <f>X2547</f>
        <v>15</v>
      </c>
      <c r="H2547" s="2">
        <f>Y2547</f>
        <v>10</v>
      </c>
      <c r="I2547" s="3">
        <f>Z2547</f>
        <v>0</v>
      </c>
      <c r="J2547" s="3">
        <f>AA2547</f>
        <v>0</v>
      </c>
      <c r="K2547" s="3">
        <f>AB2547</f>
        <v>15</v>
      </c>
      <c r="L2547" s="3">
        <f>AC2547</f>
        <v>0</v>
      </c>
      <c r="M2547" s="3">
        <f>AD2547</f>
        <v>0</v>
      </c>
      <c r="N2547" s="3">
        <f>AE2547</f>
        <v>0</v>
      </c>
      <c r="O2547" s="3">
        <f>AF2547</f>
        <v>0</v>
      </c>
      <c r="P2547" s="3">
        <f>AG2547</f>
        <v>0</v>
      </c>
      <c r="Q2547" s="3">
        <f>AH2547</f>
        <v>0</v>
      </c>
      <c r="R2547" t="s">
        <v>5366</v>
      </c>
      <c r="S2547">
        <v>197</v>
      </c>
      <c r="T2547">
        <v>13679</v>
      </c>
      <c r="U2547">
        <v>1</v>
      </c>
      <c r="V2547" t="s">
        <v>5284</v>
      </c>
      <c r="W2547">
        <v>0.1</v>
      </c>
      <c r="X2547">
        <v>15</v>
      </c>
      <c r="Y2547">
        <v>10</v>
      </c>
      <c r="Z2547">
        <v>0</v>
      </c>
      <c r="AA2547">
        <v>0</v>
      </c>
      <c r="AB2547">
        <v>15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 t="s">
        <v>236</v>
      </c>
      <c r="AJ2547" t="s">
        <v>225</v>
      </c>
      <c r="AK2547" t="s">
        <v>14</v>
      </c>
      <c r="AL2547">
        <v>2010</v>
      </c>
      <c r="AM2547">
        <v>14</v>
      </c>
      <c r="AN2547" t="s">
        <v>59</v>
      </c>
      <c r="AO2547" t="s">
        <v>5339</v>
      </c>
    </row>
    <row r="2548" spans="1:41" x14ac:dyDescent="0.25">
      <c r="A2548">
        <f>MAX(A$8:A2547)+1</f>
        <v>2540</v>
      </c>
      <c r="B2548" s="2">
        <f>T2548</f>
        <v>13683</v>
      </c>
      <c r="C2548" s="2">
        <f>S2548</f>
        <v>9</v>
      </c>
      <c r="D2548" s="2" t="str">
        <f>AO2548</f>
        <v>OP / CAS / ALE / CAT</v>
      </c>
      <c r="E2548" s="2">
        <f>U2548</f>
        <v>8</v>
      </c>
      <c r="F2548" s="2">
        <f>W2548</f>
        <v>0.5</v>
      </c>
      <c r="G2548" s="2">
        <f>X2548</f>
        <v>1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0</v>
      </c>
      <c r="L2548" s="3">
        <f>AC2548</f>
        <v>0</v>
      </c>
      <c r="M2548" s="3">
        <f>AD2548</f>
        <v>0</v>
      </c>
      <c r="N2548" s="3">
        <f>AE2548</f>
        <v>0</v>
      </c>
      <c r="O2548" s="3">
        <f>AF2548</f>
        <v>0</v>
      </c>
      <c r="P2548" s="3">
        <f>AG2548</f>
        <v>40</v>
      </c>
      <c r="Q2548" s="3">
        <f>AH2548</f>
        <v>0</v>
      </c>
      <c r="R2548" t="s">
        <v>2881</v>
      </c>
      <c r="S2548">
        <v>9</v>
      </c>
      <c r="T2548">
        <v>13683</v>
      </c>
      <c r="U2548">
        <v>8</v>
      </c>
      <c r="V2548" t="s">
        <v>11</v>
      </c>
      <c r="W2548">
        <v>0.5</v>
      </c>
      <c r="X2548">
        <v>1</v>
      </c>
      <c r="Y2548">
        <v>10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40</v>
      </c>
      <c r="AH2548">
        <v>0</v>
      </c>
      <c r="AI2548" t="s">
        <v>1180</v>
      </c>
      <c r="AJ2548" t="s">
        <v>1160</v>
      </c>
      <c r="AK2548" t="s">
        <v>14</v>
      </c>
      <c r="AL2548">
        <v>2012</v>
      </c>
      <c r="AM2548">
        <v>12</v>
      </c>
      <c r="AN2548" t="s">
        <v>53</v>
      </c>
      <c r="AO2548" t="s">
        <v>398</v>
      </c>
    </row>
    <row r="2549" spans="1:41" x14ac:dyDescent="0.25">
      <c r="A2549">
        <f>MAX(A$8:A2548)+1</f>
        <v>2541</v>
      </c>
      <c r="B2549" s="2">
        <f>T2549</f>
        <v>13683</v>
      </c>
      <c r="C2549" s="2">
        <f>S2549</f>
        <v>7</v>
      </c>
      <c r="D2549" s="2" t="str">
        <f>AO2549</f>
        <v>OP / VIC / INF / CAT</v>
      </c>
      <c r="E2549" s="2">
        <f>U2549</f>
        <v>4</v>
      </c>
      <c r="F2549" s="2">
        <f>W2549</f>
        <v>0.5</v>
      </c>
      <c r="G2549" s="2">
        <f>X2549</f>
        <v>2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0</v>
      </c>
      <c r="L2549" s="3">
        <f>AC2549</f>
        <v>0</v>
      </c>
      <c r="M2549" s="3">
        <f>AD2549</f>
        <v>0</v>
      </c>
      <c r="N2549" s="3">
        <f>AE2549</f>
        <v>0</v>
      </c>
      <c r="O2549" s="3">
        <f>AF2549</f>
        <v>40</v>
      </c>
      <c r="P2549" s="3">
        <f>AG2549</f>
        <v>40</v>
      </c>
      <c r="Q2549" s="3">
        <f>AH2549</f>
        <v>0</v>
      </c>
      <c r="R2549" t="s">
        <v>3303</v>
      </c>
      <c r="S2549">
        <v>7</v>
      </c>
      <c r="T2549">
        <v>13683</v>
      </c>
      <c r="U2549">
        <v>4</v>
      </c>
      <c r="V2549" t="s">
        <v>22</v>
      </c>
      <c r="W2549">
        <v>0.5</v>
      </c>
      <c r="X2549">
        <v>2</v>
      </c>
      <c r="Y2549">
        <v>10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40</v>
      </c>
      <c r="AG2549">
        <v>40</v>
      </c>
      <c r="AH2549">
        <v>0</v>
      </c>
      <c r="AI2549" t="s">
        <v>1180</v>
      </c>
      <c r="AJ2549" t="s">
        <v>1160</v>
      </c>
      <c r="AK2549" t="s">
        <v>14</v>
      </c>
      <c r="AL2549">
        <v>2012</v>
      </c>
      <c r="AM2549">
        <v>12</v>
      </c>
      <c r="AN2549" t="s">
        <v>53</v>
      </c>
      <c r="AO2549" t="s">
        <v>63</v>
      </c>
    </row>
    <row r="2550" spans="1:41" x14ac:dyDescent="0.25">
      <c r="A2550">
        <f>MAX(A$8:A2549)+1</f>
        <v>2542</v>
      </c>
      <c r="B2550" s="2">
        <f>T2550</f>
        <v>13683</v>
      </c>
      <c r="C2550" s="2">
        <f>S2550</f>
        <v>192</v>
      </c>
      <c r="D2550" s="2" t="str">
        <f>AO2550</f>
        <v>OP / OLOT / ALE / CAT</v>
      </c>
      <c r="E2550" s="2">
        <f>U2550</f>
        <v>12</v>
      </c>
      <c r="F2550" s="2">
        <f>W2550</f>
        <v>0.5</v>
      </c>
      <c r="G2550" s="2">
        <f>X2550</f>
        <v>1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0</v>
      </c>
      <c r="L2550" s="3">
        <f>AC2550</f>
        <v>0</v>
      </c>
      <c r="M2550" s="3">
        <f>AD2550</f>
        <v>0</v>
      </c>
      <c r="N2550" s="3">
        <f>AE2550</f>
        <v>0</v>
      </c>
      <c r="O2550" s="3">
        <f>AF2550</f>
        <v>0</v>
      </c>
      <c r="P2550" s="3">
        <f>AG2550</f>
        <v>60</v>
      </c>
      <c r="Q2550" s="3">
        <f>AH2550</f>
        <v>0</v>
      </c>
      <c r="R2550" t="s">
        <v>3367</v>
      </c>
      <c r="S2550">
        <v>192</v>
      </c>
      <c r="T2550">
        <v>13683</v>
      </c>
      <c r="U2550">
        <v>12</v>
      </c>
      <c r="V2550" t="s">
        <v>22</v>
      </c>
      <c r="W2550">
        <v>0.5</v>
      </c>
      <c r="X2550">
        <v>1</v>
      </c>
      <c r="Y2550">
        <v>10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60</v>
      </c>
      <c r="AH2550">
        <v>0</v>
      </c>
      <c r="AI2550" t="s">
        <v>1180</v>
      </c>
      <c r="AJ2550" t="s">
        <v>1160</v>
      </c>
      <c r="AK2550" t="s">
        <v>14</v>
      </c>
      <c r="AL2550">
        <v>2012</v>
      </c>
      <c r="AM2550">
        <v>12</v>
      </c>
      <c r="AN2550" t="s">
        <v>53</v>
      </c>
      <c r="AO2550" t="s">
        <v>3365</v>
      </c>
    </row>
    <row r="2551" spans="1:41" x14ac:dyDescent="0.25">
      <c r="A2551">
        <f>MAX(A$8:A2550)+1</f>
        <v>2543</v>
      </c>
      <c r="B2551" s="2">
        <f>T2551</f>
        <v>13683</v>
      </c>
      <c r="C2551" s="2">
        <f>S2551</f>
        <v>21</v>
      </c>
      <c r="D2551" s="2" t="str">
        <f>AO2551</f>
        <v>OP / CAT1F / ALE A / CAT</v>
      </c>
      <c r="E2551" s="2">
        <f>U2551</f>
        <v>6.5</v>
      </c>
      <c r="F2551" s="2">
        <f>W2551</f>
        <v>1</v>
      </c>
      <c r="G2551" s="2">
        <f>X2551</f>
        <v>1</v>
      </c>
      <c r="H2551" s="2">
        <f>Y2551</f>
        <v>10</v>
      </c>
      <c r="I2551" s="3">
        <f>Z2551</f>
        <v>0</v>
      </c>
      <c r="J2551" s="3">
        <f>AA2551</f>
        <v>0</v>
      </c>
      <c r="K2551" s="3">
        <f>AB2551</f>
        <v>0</v>
      </c>
      <c r="L2551" s="3">
        <f>AC2551</f>
        <v>65</v>
      </c>
      <c r="M2551" s="3">
        <f>AD2551</f>
        <v>65</v>
      </c>
      <c r="N2551" s="3">
        <f>AE2551</f>
        <v>65</v>
      </c>
      <c r="O2551" s="3">
        <f>AF2551</f>
        <v>65</v>
      </c>
      <c r="P2551" s="3">
        <f>AG2551</f>
        <v>65</v>
      </c>
      <c r="Q2551" s="3">
        <f>AH2551</f>
        <v>0</v>
      </c>
      <c r="R2551" t="s">
        <v>1181</v>
      </c>
      <c r="S2551">
        <v>21</v>
      </c>
      <c r="T2551">
        <v>13683</v>
      </c>
      <c r="U2551">
        <v>6.5</v>
      </c>
      <c r="V2551" t="s">
        <v>22</v>
      </c>
      <c r="W2551">
        <v>1</v>
      </c>
      <c r="X2551">
        <v>1</v>
      </c>
      <c r="Y2551">
        <v>10</v>
      </c>
      <c r="Z2551">
        <v>0</v>
      </c>
      <c r="AA2551">
        <v>0</v>
      </c>
      <c r="AB2551">
        <v>0</v>
      </c>
      <c r="AC2551">
        <v>65</v>
      </c>
      <c r="AD2551">
        <v>65</v>
      </c>
      <c r="AE2551">
        <v>65</v>
      </c>
      <c r="AF2551">
        <v>65</v>
      </c>
      <c r="AG2551">
        <v>65</v>
      </c>
      <c r="AH2551">
        <v>0</v>
      </c>
      <c r="AI2551" t="s">
        <v>1180</v>
      </c>
      <c r="AJ2551" t="s">
        <v>1160</v>
      </c>
      <c r="AK2551" t="s">
        <v>14</v>
      </c>
      <c r="AL2551">
        <v>2012</v>
      </c>
      <c r="AM2551">
        <v>12</v>
      </c>
      <c r="AN2551" t="s">
        <v>53</v>
      </c>
      <c r="AO2551" t="s">
        <v>56</v>
      </c>
    </row>
    <row r="2552" spans="1:41" x14ac:dyDescent="0.25">
      <c r="A2552">
        <f>MAX(A$8:A2551)+1</f>
        <v>2544</v>
      </c>
      <c r="B2552" s="2">
        <f>T2552</f>
        <v>13683</v>
      </c>
      <c r="C2552" s="2">
        <f>S2552</f>
        <v>80</v>
      </c>
      <c r="D2552" s="2" t="str">
        <f>AO2552</f>
        <v>TOR / ZON / ALE / EST</v>
      </c>
      <c r="E2552" s="2">
        <f>U2552</f>
        <v>4.5</v>
      </c>
      <c r="F2552" s="2">
        <f>W2552</f>
        <v>2</v>
      </c>
      <c r="G2552" s="2">
        <f>X2552</f>
        <v>1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0</v>
      </c>
      <c r="L2552" s="3">
        <f>AC2552</f>
        <v>90</v>
      </c>
      <c r="M2552" s="3">
        <f>AD2552</f>
        <v>90</v>
      </c>
      <c r="N2552" s="3">
        <f>AE2552</f>
        <v>90</v>
      </c>
      <c r="O2552" s="3">
        <f>AF2552</f>
        <v>90</v>
      </c>
      <c r="P2552" s="3">
        <f>AG2552</f>
        <v>90</v>
      </c>
      <c r="Q2552" s="3">
        <f>AH2552</f>
        <v>0</v>
      </c>
      <c r="R2552" t="s">
        <v>2154</v>
      </c>
      <c r="S2552">
        <v>80</v>
      </c>
      <c r="T2552">
        <v>13683</v>
      </c>
      <c r="U2552">
        <v>4.5</v>
      </c>
      <c r="V2552" t="s">
        <v>3882</v>
      </c>
      <c r="W2552">
        <v>2</v>
      </c>
      <c r="X2552">
        <v>1</v>
      </c>
      <c r="Y2552">
        <v>10</v>
      </c>
      <c r="Z2552">
        <v>0</v>
      </c>
      <c r="AA2552">
        <v>0</v>
      </c>
      <c r="AB2552">
        <v>0</v>
      </c>
      <c r="AC2552">
        <v>90</v>
      </c>
      <c r="AD2552">
        <v>90</v>
      </c>
      <c r="AE2552">
        <v>90</v>
      </c>
      <c r="AF2552">
        <v>90</v>
      </c>
      <c r="AG2552">
        <v>90</v>
      </c>
      <c r="AH2552">
        <v>0</v>
      </c>
      <c r="AI2552" t="s">
        <v>1180</v>
      </c>
      <c r="AJ2552" t="s">
        <v>1160</v>
      </c>
      <c r="AK2552" t="s">
        <v>14</v>
      </c>
      <c r="AL2552">
        <v>2012</v>
      </c>
      <c r="AM2552">
        <v>12</v>
      </c>
      <c r="AN2552" t="s">
        <v>53</v>
      </c>
      <c r="AO2552" t="s">
        <v>93</v>
      </c>
    </row>
    <row r="2553" spans="1:41" x14ac:dyDescent="0.25">
      <c r="A2553">
        <f>MAX(A$8:A2552)+1</f>
        <v>2545</v>
      </c>
      <c r="B2553" s="2">
        <f>T2553</f>
        <v>13683</v>
      </c>
      <c r="C2553" s="2">
        <f>S2553</f>
        <v>122</v>
      </c>
      <c r="D2553" s="2" t="str">
        <f>AO2553</f>
        <v>CAMP / CAT / ALE / CAT</v>
      </c>
      <c r="E2553" s="2">
        <f>U2553</f>
        <v>2</v>
      </c>
      <c r="F2553" s="2">
        <f>W2553</f>
        <v>2</v>
      </c>
      <c r="G2553" s="2">
        <f>X2553</f>
        <v>1</v>
      </c>
      <c r="H2553" s="2">
        <f>Y2553</f>
        <v>10</v>
      </c>
      <c r="I2553" s="3">
        <f>Z2553</f>
        <v>0</v>
      </c>
      <c r="J2553" s="3">
        <f>AA2553</f>
        <v>0</v>
      </c>
      <c r="K2553" s="3">
        <f>AB2553</f>
        <v>0</v>
      </c>
      <c r="L2553" s="3">
        <f>AC2553</f>
        <v>0</v>
      </c>
      <c r="M2553" s="3">
        <f>AD2553</f>
        <v>0</v>
      </c>
      <c r="N2553" s="3">
        <f>AE2553</f>
        <v>0</v>
      </c>
      <c r="O2553" s="3">
        <f>AF2553</f>
        <v>0</v>
      </c>
      <c r="P2553" s="3">
        <f>AG2553</f>
        <v>40</v>
      </c>
      <c r="Q2553" s="3">
        <f>AH2553</f>
        <v>0</v>
      </c>
      <c r="R2553" t="s">
        <v>2328</v>
      </c>
      <c r="S2553">
        <v>122</v>
      </c>
      <c r="T2553">
        <v>13683</v>
      </c>
      <c r="U2553">
        <v>2</v>
      </c>
      <c r="V2553" t="s">
        <v>4113</v>
      </c>
      <c r="W2553">
        <v>2</v>
      </c>
      <c r="X2553">
        <v>1</v>
      </c>
      <c r="Y2553">
        <v>10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40</v>
      </c>
      <c r="AH2553">
        <v>0</v>
      </c>
      <c r="AI2553" t="s">
        <v>1180</v>
      </c>
      <c r="AJ2553" t="s">
        <v>1160</v>
      </c>
      <c r="AK2553" t="s">
        <v>14</v>
      </c>
      <c r="AL2553">
        <v>2012</v>
      </c>
      <c r="AM2553">
        <v>12</v>
      </c>
      <c r="AN2553" t="s">
        <v>53</v>
      </c>
      <c r="AO2553" t="s">
        <v>111</v>
      </c>
    </row>
    <row r="2554" spans="1:41" x14ac:dyDescent="0.25">
      <c r="A2554">
        <f>MAX(A$8:A2553)+1</f>
        <v>2546</v>
      </c>
      <c r="B2554" s="2">
        <f>T2554</f>
        <v>13683</v>
      </c>
      <c r="C2554" s="2">
        <f>S2554</f>
        <v>121</v>
      </c>
      <c r="D2554" s="2" t="str">
        <f>AO2554</f>
        <v>CAMP / CAT / INF / CAT</v>
      </c>
      <c r="E2554" s="2">
        <f>U2554</f>
        <v>1</v>
      </c>
      <c r="F2554" s="2">
        <f>W2554</f>
        <v>2</v>
      </c>
      <c r="G2554" s="2">
        <f>X2554</f>
        <v>2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0</v>
      </c>
      <c r="L2554" s="3">
        <f>AC2554</f>
        <v>0</v>
      </c>
      <c r="M2554" s="3">
        <f>AD2554</f>
        <v>0</v>
      </c>
      <c r="N2554" s="3">
        <f>AE2554</f>
        <v>0</v>
      </c>
      <c r="O2554" s="3">
        <f>AF2554</f>
        <v>40</v>
      </c>
      <c r="P2554" s="3">
        <f>AG2554</f>
        <v>40</v>
      </c>
      <c r="Q2554" s="3">
        <f>AH2554</f>
        <v>0</v>
      </c>
      <c r="R2554" t="s">
        <v>4186</v>
      </c>
      <c r="S2554">
        <v>121</v>
      </c>
      <c r="T2554">
        <v>13683</v>
      </c>
      <c r="U2554">
        <v>1</v>
      </c>
      <c r="V2554" t="s">
        <v>4113</v>
      </c>
      <c r="W2554">
        <v>2</v>
      </c>
      <c r="X2554">
        <v>2</v>
      </c>
      <c r="Y2554">
        <v>10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40</v>
      </c>
      <c r="AG2554">
        <v>40</v>
      </c>
      <c r="AH2554">
        <v>0</v>
      </c>
      <c r="AI2554" t="s">
        <v>1180</v>
      </c>
      <c r="AJ2554" t="s">
        <v>1160</v>
      </c>
      <c r="AK2554" t="s">
        <v>14</v>
      </c>
      <c r="AL2554">
        <v>2012</v>
      </c>
      <c r="AM2554">
        <v>12</v>
      </c>
      <c r="AN2554" t="s">
        <v>53</v>
      </c>
      <c r="AO2554" t="s">
        <v>110</v>
      </c>
    </row>
    <row r="2555" spans="1:41" x14ac:dyDescent="0.25">
      <c r="A2555">
        <f>MAX(A$8:A2554)+1</f>
        <v>2547</v>
      </c>
      <c r="B2555" s="2">
        <f>T2555</f>
        <v>13683</v>
      </c>
      <c r="C2555" s="2">
        <f>S2555</f>
        <v>35</v>
      </c>
      <c r="D2555" s="2" t="str">
        <f>AO2555</f>
        <v>OP / CAT2F / ALE A / CAT</v>
      </c>
      <c r="E2555" s="2">
        <f>U2555</f>
        <v>7</v>
      </c>
      <c r="F2555" s="2">
        <f>W2555</f>
        <v>1</v>
      </c>
      <c r="G2555" s="2">
        <f>X2555</f>
        <v>1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0</v>
      </c>
      <c r="L2555" s="3">
        <f>AC2555</f>
        <v>70</v>
      </c>
      <c r="M2555" s="3">
        <f>AD2555</f>
        <v>70</v>
      </c>
      <c r="N2555" s="3">
        <f>AE2555</f>
        <v>70</v>
      </c>
      <c r="O2555" s="3">
        <f>AF2555</f>
        <v>70</v>
      </c>
      <c r="P2555" s="3">
        <f>AG2555</f>
        <v>70</v>
      </c>
      <c r="Q2555" s="3">
        <f>AH2555</f>
        <v>0</v>
      </c>
      <c r="R2555" t="s">
        <v>4240</v>
      </c>
      <c r="S2555">
        <v>35</v>
      </c>
      <c r="T2555">
        <v>13683</v>
      </c>
      <c r="U2555">
        <v>7</v>
      </c>
      <c r="V2555" t="s">
        <v>4225</v>
      </c>
      <c r="W2555">
        <v>1</v>
      </c>
      <c r="X2555">
        <v>1</v>
      </c>
      <c r="Y2555">
        <v>10</v>
      </c>
      <c r="Z2555">
        <v>0</v>
      </c>
      <c r="AA2555">
        <v>0</v>
      </c>
      <c r="AB2555">
        <v>0</v>
      </c>
      <c r="AC2555">
        <v>70</v>
      </c>
      <c r="AD2555">
        <v>70</v>
      </c>
      <c r="AE2555">
        <v>70</v>
      </c>
      <c r="AF2555">
        <v>70</v>
      </c>
      <c r="AG2555">
        <v>70</v>
      </c>
      <c r="AH2555">
        <v>0</v>
      </c>
      <c r="AI2555" t="s">
        <v>1180</v>
      </c>
      <c r="AJ2555" t="s">
        <v>1160</v>
      </c>
      <c r="AK2555" t="s">
        <v>14</v>
      </c>
      <c r="AL2555">
        <v>2012</v>
      </c>
      <c r="AM2555">
        <v>12</v>
      </c>
      <c r="AN2555" t="s">
        <v>53</v>
      </c>
      <c r="AO2555" t="s">
        <v>217</v>
      </c>
    </row>
    <row r="2556" spans="1:41" x14ac:dyDescent="0.25">
      <c r="A2556">
        <f>MAX(A$8:A2555)+1</f>
        <v>2548</v>
      </c>
      <c r="B2556" s="2">
        <f>T2556</f>
        <v>13683</v>
      </c>
      <c r="C2556" s="2">
        <f>S2556</f>
        <v>54</v>
      </c>
      <c r="D2556" s="2" t="str">
        <f>AO2556</f>
        <v>OP / CAT3F / ALE A / CAT</v>
      </c>
      <c r="E2556" s="2">
        <f>U2556</f>
        <v>16</v>
      </c>
      <c r="F2556" s="2">
        <f>W2556</f>
        <v>1</v>
      </c>
      <c r="G2556" s="2">
        <f>X2556</f>
        <v>1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0</v>
      </c>
      <c r="L2556" s="3">
        <f>AC2556</f>
        <v>160</v>
      </c>
      <c r="M2556" s="3">
        <f>AD2556</f>
        <v>160</v>
      </c>
      <c r="N2556" s="3">
        <f>AE2556</f>
        <v>160</v>
      </c>
      <c r="O2556" s="3">
        <f>AF2556</f>
        <v>160</v>
      </c>
      <c r="P2556" s="3">
        <f>AG2556</f>
        <v>160</v>
      </c>
      <c r="Q2556" s="3">
        <f>AH2556</f>
        <v>0</v>
      </c>
      <c r="R2556" t="s">
        <v>2518</v>
      </c>
      <c r="S2556">
        <v>54</v>
      </c>
      <c r="T2556">
        <v>13683</v>
      </c>
      <c r="U2556">
        <v>16</v>
      </c>
      <c r="V2556" t="s">
        <v>4962</v>
      </c>
      <c r="W2556">
        <v>1</v>
      </c>
      <c r="X2556">
        <v>1</v>
      </c>
      <c r="Y2556">
        <v>10</v>
      </c>
      <c r="Z2556">
        <v>0</v>
      </c>
      <c r="AA2556">
        <v>0</v>
      </c>
      <c r="AB2556">
        <v>0</v>
      </c>
      <c r="AC2556">
        <v>160</v>
      </c>
      <c r="AD2556">
        <v>160</v>
      </c>
      <c r="AE2556">
        <v>160</v>
      </c>
      <c r="AF2556">
        <v>160</v>
      </c>
      <c r="AG2556">
        <v>160</v>
      </c>
      <c r="AH2556">
        <v>0</v>
      </c>
      <c r="AI2556" t="s">
        <v>1180</v>
      </c>
      <c r="AJ2556" t="s">
        <v>1160</v>
      </c>
      <c r="AK2556" t="s">
        <v>14</v>
      </c>
      <c r="AL2556">
        <v>2012</v>
      </c>
      <c r="AM2556">
        <v>12</v>
      </c>
      <c r="AN2556" t="s">
        <v>53</v>
      </c>
      <c r="AO2556" t="s">
        <v>237</v>
      </c>
    </row>
    <row r="2557" spans="1:41" x14ac:dyDescent="0.25">
      <c r="A2557">
        <f>MAX(A$8:A2556)+1</f>
        <v>2549</v>
      </c>
      <c r="B2557" s="2">
        <f>T2557</f>
        <v>13683</v>
      </c>
      <c r="C2557" s="2">
        <f>S2557</f>
        <v>197</v>
      </c>
      <c r="D2557" s="2" t="str">
        <f>AO2557</f>
        <v>CAMP / CAT / COM B / CAT</v>
      </c>
      <c r="E2557" s="2">
        <f>U2557</f>
        <v>1</v>
      </c>
      <c r="F2557" s="2">
        <f>W2557</f>
        <v>0.1</v>
      </c>
      <c r="G2557" s="2">
        <f>X2557</f>
        <v>15</v>
      </c>
      <c r="H2557" s="2">
        <f>Y2557</f>
        <v>10</v>
      </c>
      <c r="I2557" s="3">
        <f>Z2557</f>
        <v>0</v>
      </c>
      <c r="J2557" s="3">
        <f>AA2557</f>
        <v>0</v>
      </c>
      <c r="K2557" s="3">
        <f>AB2557</f>
        <v>15</v>
      </c>
      <c r="L2557" s="3">
        <f>AC2557</f>
        <v>0</v>
      </c>
      <c r="M2557" s="3">
        <f>AD2557</f>
        <v>0</v>
      </c>
      <c r="N2557" s="3">
        <f>AE2557</f>
        <v>0</v>
      </c>
      <c r="O2557" s="3">
        <f>AF2557</f>
        <v>0</v>
      </c>
      <c r="P2557" s="3">
        <f>AG2557</f>
        <v>0</v>
      </c>
      <c r="Q2557" s="3">
        <f>AH2557</f>
        <v>0</v>
      </c>
      <c r="R2557" t="s">
        <v>5369</v>
      </c>
      <c r="S2557">
        <v>197</v>
      </c>
      <c r="T2557">
        <v>13683</v>
      </c>
      <c r="U2557">
        <v>1</v>
      </c>
      <c r="V2557" t="s">
        <v>5284</v>
      </c>
      <c r="W2557">
        <v>0.1</v>
      </c>
      <c r="X2557">
        <v>15</v>
      </c>
      <c r="Y2557">
        <v>10</v>
      </c>
      <c r="Z2557">
        <v>0</v>
      </c>
      <c r="AA2557">
        <v>0</v>
      </c>
      <c r="AB2557">
        <v>15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 t="s">
        <v>1180</v>
      </c>
      <c r="AJ2557" t="s">
        <v>1160</v>
      </c>
      <c r="AK2557" t="s">
        <v>14</v>
      </c>
      <c r="AL2557">
        <v>2012</v>
      </c>
      <c r="AM2557">
        <v>12</v>
      </c>
      <c r="AN2557" t="s">
        <v>53</v>
      </c>
      <c r="AO2557" t="s">
        <v>5339</v>
      </c>
    </row>
    <row r="2558" spans="1:41" x14ac:dyDescent="0.25">
      <c r="A2558">
        <f>MAX(A$8:A2557)+1</f>
        <v>2550</v>
      </c>
      <c r="B2558" s="2">
        <f>T2558</f>
        <v>13709</v>
      </c>
      <c r="C2558" s="2">
        <f>S2558</f>
        <v>80</v>
      </c>
      <c r="D2558" s="2" t="str">
        <f>AO2558</f>
        <v>TOR / ZON / ALE / EST</v>
      </c>
      <c r="E2558" s="2">
        <f>U2558</f>
        <v>2</v>
      </c>
      <c r="F2558" s="2">
        <f>W2558</f>
        <v>2</v>
      </c>
      <c r="G2558" s="2">
        <f>X2558</f>
        <v>1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0</v>
      </c>
      <c r="L2558" s="3">
        <f>AC2558</f>
        <v>40</v>
      </c>
      <c r="M2558" s="3">
        <f>AD2558</f>
        <v>40</v>
      </c>
      <c r="N2558" s="3">
        <f>AE2558</f>
        <v>40</v>
      </c>
      <c r="O2558" s="3">
        <f>AF2558</f>
        <v>40</v>
      </c>
      <c r="P2558" s="3">
        <f>AG2558</f>
        <v>40</v>
      </c>
      <c r="Q2558" s="3">
        <f>AH2558</f>
        <v>0</v>
      </c>
      <c r="R2558" t="s">
        <v>3970</v>
      </c>
      <c r="S2558">
        <v>80</v>
      </c>
      <c r="T2558">
        <v>13709</v>
      </c>
      <c r="U2558">
        <v>2</v>
      </c>
      <c r="V2558" t="s">
        <v>3882</v>
      </c>
      <c r="W2558">
        <v>2</v>
      </c>
      <c r="X2558">
        <v>1</v>
      </c>
      <c r="Y2558">
        <v>10</v>
      </c>
      <c r="Z2558">
        <v>0</v>
      </c>
      <c r="AA2558">
        <v>0</v>
      </c>
      <c r="AB2558">
        <v>0</v>
      </c>
      <c r="AC2558">
        <v>40</v>
      </c>
      <c r="AD2558">
        <v>40</v>
      </c>
      <c r="AE2558">
        <v>40</v>
      </c>
      <c r="AF2558">
        <v>40</v>
      </c>
      <c r="AG2558">
        <v>40</v>
      </c>
      <c r="AH2558">
        <v>0</v>
      </c>
      <c r="AI2558" t="s">
        <v>790</v>
      </c>
      <c r="AJ2558" t="s">
        <v>783</v>
      </c>
      <c r="AK2558" t="s">
        <v>14</v>
      </c>
      <c r="AL2558">
        <v>2012</v>
      </c>
      <c r="AM2558">
        <v>12</v>
      </c>
      <c r="AN2558" t="s">
        <v>53</v>
      </c>
      <c r="AO2558" t="s">
        <v>93</v>
      </c>
    </row>
    <row r="2559" spans="1:41" x14ac:dyDescent="0.25">
      <c r="A2559">
        <f>MAX(A$8:A2558)+1</f>
        <v>2551</v>
      </c>
      <c r="B2559" s="2">
        <f>T2559</f>
        <v>13709</v>
      </c>
      <c r="C2559" s="2">
        <f>S2559</f>
        <v>55</v>
      </c>
      <c r="D2559" s="2" t="str">
        <f>AO2559</f>
        <v>OP / CAT3F / ALE B / CAT</v>
      </c>
      <c r="E2559" s="2">
        <f>U2559</f>
        <v>20</v>
      </c>
      <c r="F2559" s="2">
        <f>W2559</f>
        <v>0.4</v>
      </c>
      <c r="G2559" s="2">
        <f>X2559</f>
        <v>1</v>
      </c>
      <c r="H2559" s="2">
        <f>Y2559</f>
        <v>10</v>
      </c>
      <c r="I2559" s="3">
        <f>Z2559</f>
        <v>0</v>
      </c>
      <c r="J2559" s="3">
        <f>AA2559</f>
        <v>0</v>
      </c>
      <c r="K2559" s="3">
        <f>AB2559</f>
        <v>0</v>
      </c>
      <c r="L2559" s="3">
        <f>AC2559</f>
        <v>80</v>
      </c>
      <c r="M2559" s="3">
        <f>AD2559</f>
        <v>80</v>
      </c>
      <c r="N2559" s="3">
        <f>AE2559</f>
        <v>80</v>
      </c>
      <c r="O2559" s="3">
        <f>AF2559</f>
        <v>80</v>
      </c>
      <c r="P2559" s="3">
        <f>AG2559</f>
        <v>80</v>
      </c>
      <c r="Q2559" s="3">
        <f>AH2559</f>
        <v>0</v>
      </c>
      <c r="R2559" t="s">
        <v>5157</v>
      </c>
      <c r="S2559">
        <v>55</v>
      </c>
      <c r="T2559">
        <v>13709</v>
      </c>
      <c r="U2559">
        <v>20</v>
      </c>
      <c r="V2559" t="s">
        <v>4962</v>
      </c>
      <c r="W2559">
        <v>0.4</v>
      </c>
      <c r="X2559">
        <v>1</v>
      </c>
      <c r="Y2559">
        <v>10</v>
      </c>
      <c r="Z2559">
        <v>0</v>
      </c>
      <c r="AA2559">
        <v>0</v>
      </c>
      <c r="AB2559">
        <v>0</v>
      </c>
      <c r="AC2559">
        <v>80</v>
      </c>
      <c r="AD2559">
        <v>80</v>
      </c>
      <c r="AE2559">
        <v>80</v>
      </c>
      <c r="AF2559">
        <v>80</v>
      </c>
      <c r="AG2559">
        <v>80</v>
      </c>
      <c r="AH2559">
        <v>0</v>
      </c>
      <c r="AI2559" t="s">
        <v>790</v>
      </c>
      <c r="AJ2559" t="s">
        <v>783</v>
      </c>
      <c r="AK2559" t="s">
        <v>14</v>
      </c>
      <c r="AL2559">
        <v>2012</v>
      </c>
      <c r="AM2559">
        <v>12</v>
      </c>
      <c r="AN2559" t="s">
        <v>53</v>
      </c>
      <c r="AO2559" t="s">
        <v>55</v>
      </c>
    </row>
    <row r="2560" spans="1:41" x14ac:dyDescent="0.25">
      <c r="A2560">
        <f>MAX(A$8:A2559)+1</f>
        <v>2552</v>
      </c>
      <c r="B2560" s="2">
        <f>T2560</f>
        <v>13713</v>
      </c>
      <c r="C2560" s="2">
        <f>S2560</f>
        <v>134</v>
      </c>
      <c r="D2560" s="2" t="str">
        <f>AO2560</f>
        <v>CAMP / ESP / ALE / EST</v>
      </c>
      <c r="E2560" s="2">
        <f>U2560</f>
        <v>12</v>
      </c>
      <c r="F2560" s="2">
        <f>W2560</f>
        <v>4</v>
      </c>
      <c r="G2560" s="2">
        <f>X2560</f>
        <v>1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0</v>
      </c>
      <c r="L2560" s="3">
        <f>AC2560</f>
        <v>0</v>
      </c>
      <c r="M2560" s="3">
        <f>AD2560</f>
        <v>0</v>
      </c>
      <c r="N2560" s="3">
        <f>AE2560</f>
        <v>0</v>
      </c>
      <c r="O2560" s="3">
        <f>AF2560</f>
        <v>0</v>
      </c>
      <c r="P2560" s="3">
        <f>AG2560</f>
        <v>480</v>
      </c>
      <c r="Q2560" s="3">
        <f>AH2560</f>
        <v>0</v>
      </c>
      <c r="R2560" t="s">
        <v>1528</v>
      </c>
      <c r="S2560">
        <v>134</v>
      </c>
      <c r="T2560">
        <v>13713</v>
      </c>
      <c r="U2560">
        <v>12</v>
      </c>
      <c r="V2560" t="s">
        <v>11</v>
      </c>
      <c r="W2560">
        <v>4</v>
      </c>
      <c r="X2560">
        <v>1</v>
      </c>
      <c r="Y2560">
        <v>10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480</v>
      </c>
      <c r="AH2560">
        <v>0</v>
      </c>
      <c r="AI2560" t="s">
        <v>1527</v>
      </c>
      <c r="AJ2560" t="s">
        <v>1505</v>
      </c>
      <c r="AK2560" t="s">
        <v>14</v>
      </c>
      <c r="AL2560">
        <v>2013</v>
      </c>
      <c r="AM2560">
        <v>11</v>
      </c>
      <c r="AN2560" t="s">
        <v>100</v>
      </c>
      <c r="AO2560" t="s">
        <v>112</v>
      </c>
    </row>
    <row r="2561" spans="1:41" x14ac:dyDescent="0.25">
      <c r="A2561">
        <f>MAX(A$8:A2560)+1</f>
        <v>2553</v>
      </c>
      <c r="B2561" s="2">
        <f>T2561</f>
        <v>13713</v>
      </c>
      <c r="C2561" s="2">
        <f>S2561</f>
        <v>3</v>
      </c>
      <c r="D2561" s="2" t="str">
        <f>AO2561</f>
        <v>LLIGUES ESTATALS /  /  / EST</v>
      </c>
      <c r="E2561" s="2">
        <f>U2561</f>
        <v>2135.3571428571427</v>
      </c>
      <c r="F2561" s="2">
        <f>W2561</f>
        <v>1</v>
      </c>
      <c r="G2561" s="2">
        <f>X2561</f>
        <v>1</v>
      </c>
      <c r="H2561" s="2">
        <f>Y2561</f>
        <v>1</v>
      </c>
      <c r="I2561" s="3">
        <f>Z2561</f>
        <v>0</v>
      </c>
      <c r="J2561" s="3">
        <f>AA2561</f>
        <v>0</v>
      </c>
      <c r="K2561" s="3">
        <f>AB2561</f>
        <v>2135.3571428571427</v>
      </c>
      <c r="L2561" s="3">
        <f>AC2561</f>
        <v>0</v>
      </c>
      <c r="M2561" s="3">
        <f>AD2561</f>
        <v>0</v>
      </c>
      <c r="N2561" s="3">
        <f>AE2561</f>
        <v>0</v>
      </c>
      <c r="O2561" s="3">
        <f>AF2561</f>
        <v>0</v>
      </c>
      <c r="P2561" s="3">
        <f>AG2561</f>
        <v>0</v>
      </c>
      <c r="Q2561" s="3">
        <f>AH2561</f>
        <v>0</v>
      </c>
      <c r="R2561" t="s">
        <v>1735</v>
      </c>
      <c r="S2561">
        <v>3</v>
      </c>
      <c r="T2561">
        <v>13713</v>
      </c>
      <c r="U2561">
        <v>2135.3571428571427</v>
      </c>
      <c r="V2561" t="s">
        <v>11</v>
      </c>
      <c r="W2561">
        <v>1</v>
      </c>
      <c r="X2561">
        <v>1</v>
      </c>
      <c r="Y2561">
        <v>1</v>
      </c>
      <c r="Z2561">
        <v>0</v>
      </c>
      <c r="AA2561">
        <v>0</v>
      </c>
      <c r="AB2561">
        <v>2135.3571428571427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 t="s">
        <v>1527</v>
      </c>
      <c r="AJ2561" t="s">
        <v>1505</v>
      </c>
      <c r="AK2561" t="s">
        <v>14</v>
      </c>
      <c r="AL2561">
        <v>2013</v>
      </c>
      <c r="AM2561">
        <v>11</v>
      </c>
      <c r="AN2561" t="s">
        <v>100</v>
      </c>
      <c r="AO2561" t="s">
        <v>1693</v>
      </c>
    </row>
    <row r="2562" spans="1:41" x14ac:dyDescent="0.25">
      <c r="A2562">
        <f>MAX(A$8:A2561)+1</f>
        <v>2554</v>
      </c>
      <c r="B2562" s="2">
        <f>T2562</f>
        <v>13713</v>
      </c>
      <c r="C2562" s="2">
        <f>S2562</f>
        <v>2</v>
      </c>
      <c r="D2562" s="2" t="str">
        <f>AO2562</f>
        <v>RQ / RFETM / ABS / EST</v>
      </c>
      <c r="E2562" s="2">
        <f>U2562</f>
        <v>759</v>
      </c>
      <c r="F2562" s="2">
        <f>W2562</f>
        <v>0.1</v>
      </c>
      <c r="G2562" s="2">
        <f>X2562</f>
        <v>1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759</v>
      </c>
      <c r="L2562" s="3">
        <f>AC2562</f>
        <v>0</v>
      </c>
      <c r="M2562" s="3">
        <f>AD2562</f>
        <v>0</v>
      </c>
      <c r="N2562" s="3">
        <f>AE2562</f>
        <v>0</v>
      </c>
      <c r="O2562" s="3">
        <f>AF2562</f>
        <v>0</v>
      </c>
      <c r="P2562" s="3">
        <f>AG2562</f>
        <v>0</v>
      </c>
      <c r="Q2562" s="3">
        <f>AH2562</f>
        <v>0</v>
      </c>
      <c r="R2562" t="s">
        <v>1529</v>
      </c>
      <c r="S2562">
        <v>2</v>
      </c>
      <c r="T2562">
        <v>13713</v>
      </c>
      <c r="U2562">
        <v>759</v>
      </c>
      <c r="V2562" t="s">
        <v>11</v>
      </c>
      <c r="W2562">
        <v>0.1</v>
      </c>
      <c r="X2562">
        <v>1</v>
      </c>
      <c r="Y2562">
        <v>10</v>
      </c>
      <c r="Z2562">
        <v>0</v>
      </c>
      <c r="AA2562">
        <v>0</v>
      </c>
      <c r="AB2562">
        <v>759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 t="s">
        <v>1527</v>
      </c>
      <c r="AJ2562" t="s">
        <v>1505</v>
      </c>
      <c r="AK2562" t="s">
        <v>14</v>
      </c>
      <c r="AL2562">
        <v>2013</v>
      </c>
      <c r="AM2562">
        <v>11</v>
      </c>
      <c r="AN2562" t="s">
        <v>100</v>
      </c>
      <c r="AO2562" t="s">
        <v>16</v>
      </c>
    </row>
    <row r="2563" spans="1:41" x14ac:dyDescent="0.25">
      <c r="A2563">
        <f>MAX(A$8:A2562)+1</f>
        <v>2555</v>
      </c>
      <c r="B2563" s="2">
        <f>T2563</f>
        <v>13713</v>
      </c>
      <c r="C2563" s="2">
        <f>S2563</f>
        <v>14</v>
      </c>
      <c r="D2563" s="2" t="str">
        <f>AO2563</f>
        <v>OP / CAT1F / SEN A / CAT</v>
      </c>
      <c r="E2563" s="2">
        <f>U2563</f>
        <v>8</v>
      </c>
      <c r="F2563" s="2">
        <f>W2563</f>
        <v>1.25</v>
      </c>
      <c r="G2563" s="2">
        <f>X2563</f>
        <v>15</v>
      </c>
      <c r="H2563" s="2">
        <f>Y2563</f>
        <v>10</v>
      </c>
      <c r="I2563" s="3">
        <f>Z2563</f>
        <v>0</v>
      </c>
      <c r="J2563" s="3">
        <f>AA2563</f>
        <v>0</v>
      </c>
      <c r="K2563" s="3">
        <f>AB2563</f>
        <v>1500</v>
      </c>
      <c r="L2563" s="3">
        <f>AC2563</f>
        <v>1500</v>
      </c>
      <c r="M2563" s="3">
        <f>AD2563</f>
        <v>1500</v>
      </c>
      <c r="N2563" s="3">
        <f>AE2563</f>
        <v>1500</v>
      </c>
      <c r="O2563" s="3">
        <f>AF2563</f>
        <v>1500</v>
      </c>
      <c r="P2563" s="3">
        <f>AG2563</f>
        <v>1500</v>
      </c>
      <c r="Q2563" s="3">
        <f>AH2563</f>
        <v>0</v>
      </c>
      <c r="R2563" t="s">
        <v>1530</v>
      </c>
      <c r="S2563">
        <v>14</v>
      </c>
      <c r="T2563">
        <v>13713</v>
      </c>
      <c r="U2563">
        <v>8</v>
      </c>
      <c r="V2563" t="s">
        <v>22</v>
      </c>
      <c r="W2563">
        <v>1.25</v>
      </c>
      <c r="X2563">
        <v>15</v>
      </c>
      <c r="Y2563">
        <v>10</v>
      </c>
      <c r="Z2563">
        <v>0</v>
      </c>
      <c r="AA2563">
        <v>0</v>
      </c>
      <c r="AB2563">
        <v>1500</v>
      </c>
      <c r="AC2563">
        <v>1500</v>
      </c>
      <c r="AD2563">
        <v>1500</v>
      </c>
      <c r="AE2563">
        <v>1500</v>
      </c>
      <c r="AF2563">
        <v>1500</v>
      </c>
      <c r="AG2563">
        <v>1500</v>
      </c>
      <c r="AH2563">
        <v>0</v>
      </c>
      <c r="AI2563" t="s">
        <v>1527</v>
      </c>
      <c r="AJ2563" t="s">
        <v>1505</v>
      </c>
      <c r="AK2563" t="s">
        <v>14</v>
      </c>
      <c r="AL2563">
        <v>2013</v>
      </c>
      <c r="AM2563">
        <v>11</v>
      </c>
      <c r="AN2563" t="s">
        <v>100</v>
      </c>
      <c r="AO2563" t="s">
        <v>48</v>
      </c>
    </row>
    <row r="2564" spans="1:41" x14ac:dyDescent="0.25">
      <c r="A2564">
        <f>MAX(A$8:A2563)+1</f>
        <v>2556</v>
      </c>
      <c r="B2564" s="2">
        <f>T2564</f>
        <v>13713</v>
      </c>
      <c r="C2564" s="2">
        <f>S2564</f>
        <v>79</v>
      </c>
      <c r="D2564" s="2" t="str">
        <f>AO2564</f>
        <v>TOR / ZON / INF / EST</v>
      </c>
      <c r="E2564" s="2">
        <f>U2564</f>
        <v>8</v>
      </c>
      <c r="F2564" s="2">
        <f>W2564</f>
        <v>2</v>
      </c>
      <c r="G2564" s="2">
        <f>X2564</f>
        <v>2</v>
      </c>
      <c r="H2564" s="2">
        <f>Y2564</f>
        <v>10</v>
      </c>
      <c r="I2564" s="3">
        <f>Z2564</f>
        <v>0</v>
      </c>
      <c r="J2564" s="3">
        <f>AA2564</f>
        <v>0</v>
      </c>
      <c r="K2564" s="3">
        <f>AB2564</f>
        <v>0</v>
      </c>
      <c r="L2564" s="3">
        <f>AC2564</f>
        <v>320</v>
      </c>
      <c r="M2564" s="3">
        <f>AD2564</f>
        <v>320</v>
      </c>
      <c r="N2564" s="3">
        <f>AE2564</f>
        <v>320</v>
      </c>
      <c r="O2564" s="3">
        <f>AF2564</f>
        <v>320</v>
      </c>
      <c r="P2564" s="3">
        <f>AG2564</f>
        <v>320</v>
      </c>
      <c r="Q2564" s="3">
        <f>AH2564</f>
        <v>0</v>
      </c>
      <c r="R2564" t="s">
        <v>4111</v>
      </c>
      <c r="S2564">
        <v>79</v>
      </c>
      <c r="T2564">
        <v>13713</v>
      </c>
      <c r="U2564">
        <v>8</v>
      </c>
      <c r="V2564" t="s">
        <v>3882</v>
      </c>
      <c r="W2564">
        <v>2</v>
      </c>
      <c r="X2564">
        <v>2</v>
      </c>
      <c r="Y2564">
        <v>10</v>
      </c>
      <c r="Z2564">
        <v>0</v>
      </c>
      <c r="AA2564">
        <v>0</v>
      </c>
      <c r="AB2564">
        <v>0</v>
      </c>
      <c r="AC2564">
        <v>320</v>
      </c>
      <c r="AD2564">
        <v>320</v>
      </c>
      <c r="AE2564">
        <v>320</v>
      </c>
      <c r="AF2564">
        <v>320</v>
      </c>
      <c r="AG2564">
        <v>320</v>
      </c>
      <c r="AH2564">
        <v>0</v>
      </c>
      <c r="AI2564" t="s">
        <v>1527</v>
      </c>
      <c r="AJ2564" t="s">
        <v>1505</v>
      </c>
      <c r="AK2564" t="s">
        <v>14</v>
      </c>
      <c r="AL2564">
        <v>2013</v>
      </c>
      <c r="AM2564">
        <v>11</v>
      </c>
      <c r="AN2564" t="s">
        <v>100</v>
      </c>
      <c r="AO2564" t="s">
        <v>62</v>
      </c>
    </row>
    <row r="2565" spans="1:41" x14ac:dyDescent="0.25">
      <c r="A2565">
        <f>MAX(A$8:A2564)+1</f>
        <v>2557</v>
      </c>
      <c r="B2565" s="2">
        <f>T2565</f>
        <v>13713</v>
      </c>
      <c r="C2565" s="2">
        <f>S2565</f>
        <v>89</v>
      </c>
      <c r="D2565" s="2" t="str">
        <f>AO2565</f>
        <v>TOR / EST / INF / EST</v>
      </c>
      <c r="E2565" s="2">
        <f>U2565</f>
        <v>20</v>
      </c>
      <c r="F2565" s="2">
        <f>W2565</f>
        <v>4</v>
      </c>
      <c r="G2565" s="2">
        <f>X2565</f>
        <v>2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0</v>
      </c>
      <c r="L2565" s="3">
        <f>AC2565</f>
        <v>1600</v>
      </c>
      <c r="M2565" s="3">
        <f>AD2565</f>
        <v>1600</v>
      </c>
      <c r="N2565" s="3">
        <f>AE2565</f>
        <v>1600</v>
      </c>
      <c r="O2565" s="3">
        <f>AF2565</f>
        <v>1600</v>
      </c>
      <c r="P2565" s="3">
        <f>AG2565</f>
        <v>1600</v>
      </c>
      <c r="Q2565" s="3">
        <f>AH2565</f>
        <v>0</v>
      </c>
      <c r="R2565" t="s">
        <v>4809</v>
      </c>
      <c r="S2565">
        <v>89</v>
      </c>
      <c r="T2565">
        <v>13713</v>
      </c>
      <c r="U2565">
        <v>20</v>
      </c>
      <c r="V2565" t="s">
        <v>2462</v>
      </c>
      <c r="W2565">
        <v>4</v>
      </c>
      <c r="X2565">
        <v>2</v>
      </c>
      <c r="Y2565">
        <v>10</v>
      </c>
      <c r="Z2565">
        <v>0</v>
      </c>
      <c r="AA2565">
        <v>0</v>
      </c>
      <c r="AB2565">
        <v>0</v>
      </c>
      <c r="AC2565">
        <v>1600</v>
      </c>
      <c r="AD2565">
        <v>1600</v>
      </c>
      <c r="AE2565">
        <v>1600</v>
      </c>
      <c r="AF2565">
        <v>1600</v>
      </c>
      <c r="AG2565">
        <v>1600</v>
      </c>
      <c r="AH2565">
        <v>0</v>
      </c>
      <c r="AI2565" t="s">
        <v>1527</v>
      </c>
      <c r="AJ2565" t="s">
        <v>1505</v>
      </c>
      <c r="AK2565" t="s">
        <v>14</v>
      </c>
      <c r="AL2565">
        <v>2013</v>
      </c>
      <c r="AM2565">
        <v>11</v>
      </c>
      <c r="AN2565" t="s">
        <v>100</v>
      </c>
      <c r="AO2565" t="s">
        <v>231</v>
      </c>
    </row>
    <row r="2566" spans="1:41" x14ac:dyDescent="0.25">
      <c r="A2566">
        <f>MAX(A$8:A2565)+1</f>
        <v>2558</v>
      </c>
      <c r="B2566" s="2">
        <f>T2566</f>
        <v>13713</v>
      </c>
      <c r="C2566" s="2">
        <f>S2566</f>
        <v>130</v>
      </c>
      <c r="D2566" s="2" t="str">
        <f>AO2566</f>
        <v>CAMP / ESP / ABS / EST</v>
      </c>
      <c r="E2566" s="2">
        <f>U2566</f>
        <v>1</v>
      </c>
      <c r="F2566" s="2">
        <f>W2566</f>
        <v>4</v>
      </c>
      <c r="G2566" s="2">
        <f>X2566</f>
        <v>15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600</v>
      </c>
      <c r="L2566" s="3">
        <f>AC2566</f>
        <v>600</v>
      </c>
      <c r="M2566" s="3">
        <f>AD2566</f>
        <v>600</v>
      </c>
      <c r="N2566" s="3">
        <f>AE2566</f>
        <v>600</v>
      </c>
      <c r="O2566" s="3">
        <f>AF2566</f>
        <v>600</v>
      </c>
      <c r="P2566" s="3">
        <f>AG2566</f>
        <v>600</v>
      </c>
      <c r="Q2566" s="3">
        <f>AH2566</f>
        <v>0</v>
      </c>
      <c r="R2566" t="s">
        <v>4837</v>
      </c>
      <c r="S2566">
        <v>130</v>
      </c>
      <c r="T2566">
        <v>13713</v>
      </c>
      <c r="U2566">
        <v>1</v>
      </c>
      <c r="V2566" t="s">
        <v>2462</v>
      </c>
      <c r="W2566">
        <v>4</v>
      </c>
      <c r="X2566">
        <v>15</v>
      </c>
      <c r="Y2566">
        <v>10</v>
      </c>
      <c r="Z2566">
        <v>0</v>
      </c>
      <c r="AA2566">
        <v>0</v>
      </c>
      <c r="AB2566">
        <v>600</v>
      </c>
      <c r="AC2566">
        <v>600</v>
      </c>
      <c r="AD2566">
        <v>600</v>
      </c>
      <c r="AE2566">
        <v>600</v>
      </c>
      <c r="AF2566">
        <v>600</v>
      </c>
      <c r="AG2566">
        <v>600</v>
      </c>
      <c r="AH2566">
        <v>0</v>
      </c>
      <c r="AI2566" t="s">
        <v>1527</v>
      </c>
      <c r="AJ2566" t="s">
        <v>1505</v>
      </c>
      <c r="AK2566" t="s">
        <v>14</v>
      </c>
      <c r="AL2566">
        <v>2013</v>
      </c>
      <c r="AM2566">
        <v>11</v>
      </c>
      <c r="AN2566" t="s">
        <v>100</v>
      </c>
      <c r="AO2566" t="s">
        <v>78</v>
      </c>
    </row>
    <row r="2567" spans="1:41" x14ac:dyDescent="0.25">
      <c r="A2567">
        <f>MAX(A$8:A2566)+1</f>
        <v>2559</v>
      </c>
      <c r="B2567" s="2">
        <f>T2567</f>
        <v>13743</v>
      </c>
      <c r="C2567" s="2">
        <f>S2567</f>
        <v>3</v>
      </c>
      <c r="D2567" s="2" t="str">
        <f>AO2567</f>
        <v>LLIGUES ESTATALS /  /  / EST</v>
      </c>
      <c r="E2567" s="2">
        <f>U2567</f>
        <v>630</v>
      </c>
      <c r="F2567" s="2">
        <f>W2567</f>
        <v>1</v>
      </c>
      <c r="G2567" s="2">
        <f>X2567</f>
        <v>1</v>
      </c>
      <c r="H2567" s="2">
        <f>Y2567</f>
        <v>1</v>
      </c>
      <c r="I2567" s="3">
        <f>Z2567</f>
        <v>0</v>
      </c>
      <c r="J2567" s="3">
        <f>AA2567</f>
        <v>0</v>
      </c>
      <c r="K2567" s="3">
        <f>AB2567</f>
        <v>630</v>
      </c>
      <c r="L2567" s="3">
        <f>AC2567</f>
        <v>0</v>
      </c>
      <c r="M2567" s="3">
        <f>AD2567</f>
        <v>0</v>
      </c>
      <c r="N2567" s="3">
        <f>AE2567</f>
        <v>0</v>
      </c>
      <c r="O2567" s="3">
        <f>AF2567</f>
        <v>0</v>
      </c>
      <c r="P2567" s="3">
        <f>AG2567</f>
        <v>0</v>
      </c>
      <c r="Q2567" s="3">
        <f>AH2567</f>
        <v>0</v>
      </c>
      <c r="R2567" t="s">
        <v>2010</v>
      </c>
      <c r="S2567">
        <v>3</v>
      </c>
      <c r="T2567">
        <v>13743</v>
      </c>
      <c r="U2567">
        <v>630</v>
      </c>
      <c r="V2567" t="s">
        <v>11</v>
      </c>
      <c r="W2567">
        <v>1</v>
      </c>
      <c r="X2567">
        <v>1</v>
      </c>
      <c r="Y2567">
        <v>1</v>
      </c>
      <c r="Z2567">
        <v>0</v>
      </c>
      <c r="AA2567">
        <v>0</v>
      </c>
      <c r="AB2567">
        <v>630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 t="s">
        <v>345</v>
      </c>
      <c r="AJ2567" t="s">
        <v>336</v>
      </c>
      <c r="AK2567" t="s">
        <v>28</v>
      </c>
      <c r="AL2567">
        <v>2008</v>
      </c>
      <c r="AM2567">
        <v>16</v>
      </c>
      <c r="AN2567" t="s">
        <v>85</v>
      </c>
      <c r="AO2567" t="s">
        <v>1693</v>
      </c>
    </row>
    <row r="2568" spans="1:41" x14ac:dyDescent="0.25">
      <c r="A2568">
        <f>MAX(A$8:A2567)+1</f>
        <v>2560</v>
      </c>
      <c r="B2568" s="2">
        <f>T2568</f>
        <v>13743</v>
      </c>
      <c r="C2568" s="2">
        <f>S2568</f>
        <v>2</v>
      </c>
      <c r="D2568" s="2" t="str">
        <f>AO2568</f>
        <v>RQ / RFETM / ABS / EST</v>
      </c>
      <c r="E2568" s="2">
        <f>U2568</f>
        <v>121</v>
      </c>
      <c r="F2568" s="2">
        <f>W2568</f>
        <v>0.1</v>
      </c>
      <c r="G2568" s="2">
        <f>X2568</f>
        <v>1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121.00000000000001</v>
      </c>
      <c r="L2568" s="3">
        <f>AC2568</f>
        <v>0</v>
      </c>
      <c r="M2568" s="3">
        <f>AD2568</f>
        <v>0</v>
      </c>
      <c r="N2568" s="3">
        <f>AE2568</f>
        <v>0</v>
      </c>
      <c r="O2568" s="3">
        <f>AF2568</f>
        <v>0</v>
      </c>
      <c r="P2568" s="3">
        <f>AG2568</f>
        <v>0</v>
      </c>
      <c r="Q2568" s="3">
        <f>AH2568</f>
        <v>0</v>
      </c>
      <c r="R2568" t="s">
        <v>344</v>
      </c>
      <c r="S2568">
        <v>2</v>
      </c>
      <c r="T2568">
        <v>13743</v>
      </c>
      <c r="U2568">
        <v>121</v>
      </c>
      <c r="V2568" t="s">
        <v>11</v>
      </c>
      <c r="W2568">
        <v>0.1</v>
      </c>
      <c r="X2568">
        <v>1</v>
      </c>
      <c r="Y2568">
        <v>10</v>
      </c>
      <c r="Z2568">
        <v>0</v>
      </c>
      <c r="AA2568">
        <v>0</v>
      </c>
      <c r="AB2568">
        <v>121.00000000000001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 t="s">
        <v>345</v>
      </c>
      <c r="AJ2568" t="s">
        <v>336</v>
      </c>
      <c r="AK2568" t="s">
        <v>28</v>
      </c>
      <c r="AL2568">
        <v>2008</v>
      </c>
      <c r="AM2568">
        <v>16</v>
      </c>
      <c r="AN2568" t="s">
        <v>85</v>
      </c>
      <c r="AO2568" t="s">
        <v>16</v>
      </c>
    </row>
    <row r="2569" spans="1:41" x14ac:dyDescent="0.25">
      <c r="A2569">
        <f>MAX(A$8:A2568)+1</f>
        <v>2561</v>
      </c>
      <c r="B2569" s="2">
        <f>T2569</f>
        <v>13743</v>
      </c>
      <c r="C2569" s="2">
        <f>S2569</f>
        <v>178</v>
      </c>
      <c r="D2569" s="2" t="str">
        <f>AO2569</f>
        <v>TOR / ZON / CAD / EST</v>
      </c>
      <c r="E2569" s="2">
        <f>U2569</f>
        <v>4.5</v>
      </c>
      <c r="F2569" s="2">
        <f>W2569</f>
        <v>2</v>
      </c>
      <c r="G2569" s="2">
        <f>X2569</f>
        <v>3.5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0</v>
      </c>
      <c r="L2569" s="3">
        <f>AC2569</f>
        <v>315</v>
      </c>
      <c r="M2569" s="3">
        <f>AD2569</f>
        <v>315</v>
      </c>
      <c r="N2569" s="3">
        <f>AE2569</f>
        <v>315</v>
      </c>
      <c r="O2569" s="3">
        <f>AF2569</f>
        <v>0</v>
      </c>
      <c r="P2569" s="3">
        <f>AG2569</f>
        <v>0</v>
      </c>
      <c r="Q2569" s="3">
        <f>AH2569</f>
        <v>0</v>
      </c>
      <c r="R2569" t="s">
        <v>4057</v>
      </c>
      <c r="S2569">
        <v>178</v>
      </c>
      <c r="T2569">
        <v>13743</v>
      </c>
      <c r="U2569">
        <v>4.5</v>
      </c>
      <c r="V2569" t="s">
        <v>3882</v>
      </c>
      <c r="W2569">
        <v>2</v>
      </c>
      <c r="X2569">
        <v>3.5</v>
      </c>
      <c r="Y2569">
        <v>10</v>
      </c>
      <c r="Z2569">
        <v>0</v>
      </c>
      <c r="AA2569">
        <v>0</v>
      </c>
      <c r="AB2569">
        <v>0</v>
      </c>
      <c r="AC2569">
        <v>315</v>
      </c>
      <c r="AD2569">
        <v>315</v>
      </c>
      <c r="AE2569">
        <v>315</v>
      </c>
      <c r="AF2569">
        <v>0</v>
      </c>
      <c r="AG2569">
        <v>0</v>
      </c>
      <c r="AH2569">
        <v>0</v>
      </c>
      <c r="AI2569" t="s">
        <v>345</v>
      </c>
      <c r="AJ2569" t="s">
        <v>336</v>
      </c>
      <c r="AK2569" t="s">
        <v>28</v>
      </c>
      <c r="AL2569">
        <v>2008</v>
      </c>
      <c r="AM2569">
        <v>16</v>
      </c>
      <c r="AN2569" t="s">
        <v>85</v>
      </c>
      <c r="AO2569" t="s">
        <v>2141</v>
      </c>
    </row>
    <row r="2570" spans="1:41" x14ac:dyDescent="0.25">
      <c r="A2570">
        <f>MAX(A$8:A2569)+1</f>
        <v>2562</v>
      </c>
      <c r="B2570" s="2">
        <f>T2570</f>
        <v>13743</v>
      </c>
      <c r="C2570" s="2">
        <f>S2570</f>
        <v>181</v>
      </c>
      <c r="D2570" s="2" t="str">
        <f>AO2570</f>
        <v>CAMP / CAT / CAD / CAT</v>
      </c>
      <c r="E2570" s="2">
        <f>U2570</f>
        <v>4</v>
      </c>
      <c r="F2570" s="2">
        <f>W2570</f>
        <v>2</v>
      </c>
      <c r="G2570" s="2">
        <f>X2570</f>
        <v>3.5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0</v>
      </c>
      <c r="L2570" s="3">
        <f>AC2570</f>
        <v>0</v>
      </c>
      <c r="M2570" s="3">
        <f>AD2570</f>
        <v>0</v>
      </c>
      <c r="N2570" s="3">
        <f>AE2570</f>
        <v>280</v>
      </c>
      <c r="O2570" s="3">
        <f>AF2570</f>
        <v>0</v>
      </c>
      <c r="P2570" s="3">
        <f>AG2570</f>
        <v>0</v>
      </c>
      <c r="Q2570" s="3">
        <f>AH2570</f>
        <v>0</v>
      </c>
      <c r="R2570" t="s">
        <v>2342</v>
      </c>
      <c r="S2570">
        <v>181</v>
      </c>
      <c r="T2570">
        <v>13743</v>
      </c>
      <c r="U2570">
        <v>4</v>
      </c>
      <c r="V2570" t="s">
        <v>4113</v>
      </c>
      <c r="W2570">
        <v>2</v>
      </c>
      <c r="X2570">
        <v>3.5</v>
      </c>
      <c r="Y2570">
        <v>10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280</v>
      </c>
      <c r="AF2570">
        <v>0</v>
      </c>
      <c r="AG2570">
        <v>0</v>
      </c>
      <c r="AH2570">
        <v>0</v>
      </c>
      <c r="AI2570" t="s">
        <v>345</v>
      </c>
      <c r="AJ2570" t="s">
        <v>336</v>
      </c>
      <c r="AK2570" t="s">
        <v>28</v>
      </c>
      <c r="AL2570">
        <v>2008</v>
      </c>
      <c r="AM2570">
        <v>16</v>
      </c>
      <c r="AN2570" t="s">
        <v>85</v>
      </c>
      <c r="AO2570" t="s">
        <v>2255</v>
      </c>
    </row>
    <row r="2571" spans="1:41" x14ac:dyDescent="0.25">
      <c r="A2571">
        <f>MAX(A$8:A2570)+1</f>
        <v>2563</v>
      </c>
      <c r="B2571" s="2">
        <f>T2571</f>
        <v>13758</v>
      </c>
      <c r="C2571" s="2">
        <f>S2571</f>
        <v>66</v>
      </c>
      <c r="D2571" s="2" t="str">
        <f>AO2571</f>
        <v>TOP / CAT / INF / CAT</v>
      </c>
      <c r="E2571" s="2">
        <f>U2571</f>
        <v>20</v>
      </c>
      <c r="F2571" s="2">
        <f>W2571</f>
        <v>2</v>
      </c>
      <c r="G2571" s="2">
        <f>X2571</f>
        <v>2</v>
      </c>
      <c r="H2571" s="2">
        <f>Y2571</f>
        <v>10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0</v>
      </c>
      <c r="M2571" s="3">
        <f>AD2571</f>
        <v>0</v>
      </c>
      <c r="N2571" s="3">
        <f>AE2571</f>
        <v>0</v>
      </c>
      <c r="O2571" s="3">
        <f>AF2571</f>
        <v>0</v>
      </c>
      <c r="P2571" s="3">
        <f>AG2571</f>
        <v>0</v>
      </c>
      <c r="Q2571" s="3">
        <f>AH2571</f>
        <v>0</v>
      </c>
      <c r="R2571" t="s">
        <v>2620</v>
      </c>
      <c r="S2571">
        <v>66</v>
      </c>
      <c r="T2571">
        <v>13758</v>
      </c>
      <c r="U2571">
        <v>20</v>
      </c>
      <c r="V2571" t="s">
        <v>11</v>
      </c>
      <c r="W2571">
        <v>2</v>
      </c>
      <c r="X2571">
        <v>2</v>
      </c>
      <c r="Y2571">
        <v>10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 t="s">
        <v>1322</v>
      </c>
      <c r="AJ2571" t="s">
        <v>1318</v>
      </c>
      <c r="AK2571" t="s">
        <v>14</v>
      </c>
      <c r="AL2571">
        <v>2009</v>
      </c>
      <c r="AM2571">
        <v>15</v>
      </c>
      <c r="AN2571" t="s">
        <v>182</v>
      </c>
      <c r="AO2571" t="s">
        <v>320</v>
      </c>
    </row>
    <row r="2572" spans="1:41" x14ac:dyDescent="0.25">
      <c r="A2572">
        <f>MAX(A$8:A2571)+1</f>
        <v>2564</v>
      </c>
      <c r="B2572" s="2">
        <f>T2572</f>
        <v>13758</v>
      </c>
      <c r="C2572" s="2">
        <f>S2572</f>
        <v>133</v>
      </c>
      <c r="D2572" s="2" t="str">
        <f>AO2572</f>
        <v>CAMP / ESP / INF / EST</v>
      </c>
      <c r="E2572" s="2">
        <f>U2572</f>
        <v>8</v>
      </c>
      <c r="F2572" s="2">
        <f>W2572</f>
        <v>4</v>
      </c>
      <c r="G2572" s="2">
        <f>X2572</f>
        <v>2</v>
      </c>
      <c r="H2572" s="2">
        <f>Y2572</f>
        <v>10</v>
      </c>
      <c r="I2572" s="3">
        <f>Z2572</f>
        <v>0</v>
      </c>
      <c r="J2572" s="3">
        <f>AA2572</f>
        <v>0</v>
      </c>
      <c r="K2572" s="3">
        <f>AB2572</f>
        <v>0</v>
      </c>
      <c r="L2572" s="3">
        <f>AC2572</f>
        <v>0</v>
      </c>
      <c r="M2572" s="3">
        <f>AD2572</f>
        <v>0</v>
      </c>
      <c r="N2572" s="3">
        <f>AE2572</f>
        <v>0</v>
      </c>
      <c r="O2572" s="3">
        <f>AF2572</f>
        <v>0</v>
      </c>
      <c r="P2572" s="3">
        <f>AG2572</f>
        <v>0</v>
      </c>
      <c r="Q2572" s="3">
        <f>AH2572</f>
        <v>0</v>
      </c>
      <c r="R2572" t="s">
        <v>2718</v>
      </c>
      <c r="S2572">
        <v>133</v>
      </c>
      <c r="T2572">
        <v>13758</v>
      </c>
      <c r="U2572">
        <v>8</v>
      </c>
      <c r="V2572" t="s">
        <v>11</v>
      </c>
      <c r="W2572">
        <v>4</v>
      </c>
      <c r="X2572">
        <v>2</v>
      </c>
      <c r="Y2572">
        <v>10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 t="s">
        <v>1322</v>
      </c>
      <c r="AJ2572" t="s">
        <v>1318</v>
      </c>
      <c r="AK2572" t="s">
        <v>14</v>
      </c>
      <c r="AL2572">
        <v>2009</v>
      </c>
      <c r="AM2572">
        <v>15</v>
      </c>
      <c r="AN2572" t="s">
        <v>182</v>
      </c>
      <c r="AO2572" t="s">
        <v>184</v>
      </c>
    </row>
    <row r="2573" spans="1:41" x14ac:dyDescent="0.25">
      <c r="A2573">
        <f>MAX(A$8:A2572)+1</f>
        <v>2565</v>
      </c>
      <c r="B2573" s="2">
        <f>T2573</f>
        <v>13758</v>
      </c>
      <c r="C2573" s="2">
        <f>S2573</f>
        <v>3</v>
      </c>
      <c r="D2573" s="2" t="str">
        <f>AO2573</f>
        <v>LLIGUES ESTATALS /  /  / EST</v>
      </c>
      <c r="E2573" s="2">
        <f>U2573</f>
        <v>872.68181818181813</v>
      </c>
      <c r="F2573" s="2">
        <f>W2573</f>
        <v>1</v>
      </c>
      <c r="G2573" s="2">
        <f>X2573</f>
        <v>1</v>
      </c>
      <c r="H2573" s="2">
        <f>Y2573</f>
        <v>1</v>
      </c>
      <c r="I2573" s="3">
        <f>Z2573</f>
        <v>0</v>
      </c>
      <c r="J2573" s="3">
        <f>AA2573</f>
        <v>0</v>
      </c>
      <c r="K2573" s="3">
        <f>AB2573</f>
        <v>872.68181818181813</v>
      </c>
      <c r="L2573" s="3">
        <f>AC2573</f>
        <v>0</v>
      </c>
      <c r="M2573" s="3">
        <f>AD2573</f>
        <v>0</v>
      </c>
      <c r="N2573" s="3">
        <f>AE2573</f>
        <v>0</v>
      </c>
      <c r="O2573" s="3">
        <f>AF2573</f>
        <v>0</v>
      </c>
      <c r="P2573" s="3">
        <f>AG2573</f>
        <v>0</v>
      </c>
      <c r="Q2573" s="3">
        <f>AH2573</f>
        <v>0</v>
      </c>
      <c r="R2573" t="s">
        <v>1916</v>
      </c>
      <c r="S2573">
        <v>3</v>
      </c>
      <c r="T2573">
        <v>13758</v>
      </c>
      <c r="U2573">
        <v>872.68181818181813</v>
      </c>
      <c r="V2573" t="s">
        <v>11</v>
      </c>
      <c r="W2573">
        <v>1</v>
      </c>
      <c r="X2573">
        <v>1</v>
      </c>
      <c r="Y2573">
        <v>1</v>
      </c>
      <c r="Z2573">
        <v>0</v>
      </c>
      <c r="AA2573">
        <v>0</v>
      </c>
      <c r="AB2573">
        <v>872.68181818181813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 t="s">
        <v>1322</v>
      </c>
      <c r="AJ2573" t="s">
        <v>1318</v>
      </c>
      <c r="AK2573" t="s">
        <v>14</v>
      </c>
      <c r="AL2573">
        <v>2009</v>
      </c>
      <c r="AM2573">
        <v>15</v>
      </c>
      <c r="AN2573" t="s">
        <v>182</v>
      </c>
      <c r="AO2573" t="s">
        <v>1693</v>
      </c>
    </row>
    <row r="2574" spans="1:41" x14ac:dyDescent="0.25">
      <c r="A2574">
        <f>MAX(A$8:A2573)+1</f>
        <v>2566</v>
      </c>
      <c r="B2574" s="2">
        <f>T2574</f>
        <v>13758</v>
      </c>
      <c r="C2574" s="2">
        <f>S2574</f>
        <v>2</v>
      </c>
      <c r="D2574" s="2" t="str">
        <f>AO2574</f>
        <v>RQ / RFETM / ABS / EST</v>
      </c>
      <c r="E2574" s="2">
        <f>U2574</f>
        <v>378</v>
      </c>
      <c r="F2574" s="2">
        <f>W2574</f>
        <v>0.1</v>
      </c>
      <c r="G2574" s="2">
        <f>X2574</f>
        <v>1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378.00000000000006</v>
      </c>
      <c r="L2574" s="3">
        <f>AC2574</f>
        <v>0</v>
      </c>
      <c r="M2574" s="3">
        <f>AD2574</f>
        <v>0</v>
      </c>
      <c r="N2574" s="3">
        <f>AE2574</f>
        <v>0</v>
      </c>
      <c r="O2574" s="3">
        <f>AF2574</f>
        <v>0</v>
      </c>
      <c r="P2574" s="3">
        <f>AG2574</f>
        <v>0</v>
      </c>
      <c r="Q2574" s="3">
        <f>AH2574</f>
        <v>0</v>
      </c>
      <c r="R2574" t="s">
        <v>3132</v>
      </c>
      <c r="S2574">
        <v>2</v>
      </c>
      <c r="T2574">
        <v>13758</v>
      </c>
      <c r="U2574">
        <v>378</v>
      </c>
      <c r="V2574" t="s">
        <v>11</v>
      </c>
      <c r="W2574">
        <v>0.1</v>
      </c>
      <c r="X2574">
        <v>1</v>
      </c>
      <c r="Y2574">
        <v>10</v>
      </c>
      <c r="Z2574">
        <v>0</v>
      </c>
      <c r="AA2574">
        <v>0</v>
      </c>
      <c r="AB2574">
        <v>378.00000000000006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 t="s">
        <v>1322</v>
      </c>
      <c r="AJ2574" t="s">
        <v>1318</v>
      </c>
      <c r="AK2574" t="s">
        <v>14</v>
      </c>
      <c r="AL2574">
        <v>2009</v>
      </c>
      <c r="AM2574">
        <v>15</v>
      </c>
      <c r="AN2574" t="s">
        <v>182</v>
      </c>
      <c r="AO2574" t="s">
        <v>16</v>
      </c>
    </row>
    <row r="2575" spans="1:41" x14ac:dyDescent="0.25">
      <c r="A2575">
        <f>MAX(A$8:A2574)+1</f>
        <v>2567</v>
      </c>
      <c r="B2575" s="2">
        <f>T2575</f>
        <v>13758</v>
      </c>
      <c r="C2575" s="2">
        <f>S2575</f>
        <v>6</v>
      </c>
      <c r="D2575" s="2" t="str">
        <f>AO2575</f>
        <v>OP / VIC / ABS / CAT</v>
      </c>
      <c r="E2575" s="2">
        <f>U2575</f>
        <v>4</v>
      </c>
      <c r="F2575" s="2">
        <f>W2575</f>
        <v>0.25</v>
      </c>
      <c r="G2575" s="2">
        <f>X2575</f>
        <v>15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150</v>
      </c>
      <c r="L2575" s="3">
        <f>AC2575</f>
        <v>150</v>
      </c>
      <c r="M2575" s="3">
        <f>AD2575</f>
        <v>150</v>
      </c>
      <c r="N2575" s="3">
        <f>AE2575</f>
        <v>150</v>
      </c>
      <c r="O2575" s="3">
        <f>AF2575</f>
        <v>0</v>
      </c>
      <c r="P2575" s="3">
        <f>AG2575</f>
        <v>0</v>
      </c>
      <c r="Q2575" s="3">
        <f>AH2575</f>
        <v>0</v>
      </c>
      <c r="R2575" t="s">
        <v>1323</v>
      </c>
      <c r="S2575">
        <v>6</v>
      </c>
      <c r="T2575">
        <v>13758</v>
      </c>
      <c r="U2575">
        <v>4</v>
      </c>
      <c r="V2575" t="s">
        <v>22</v>
      </c>
      <c r="W2575">
        <v>0.25</v>
      </c>
      <c r="X2575">
        <v>15</v>
      </c>
      <c r="Y2575">
        <v>10</v>
      </c>
      <c r="Z2575">
        <v>0</v>
      </c>
      <c r="AA2575">
        <v>0</v>
      </c>
      <c r="AB2575">
        <v>150</v>
      </c>
      <c r="AC2575">
        <v>150</v>
      </c>
      <c r="AD2575">
        <v>150</v>
      </c>
      <c r="AE2575">
        <v>150</v>
      </c>
      <c r="AF2575">
        <v>0</v>
      </c>
      <c r="AG2575">
        <v>0</v>
      </c>
      <c r="AH2575">
        <v>0</v>
      </c>
      <c r="AI2575" t="s">
        <v>1322</v>
      </c>
      <c r="AJ2575" t="s">
        <v>1318</v>
      </c>
      <c r="AK2575" t="s">
        <v>14</v>
      </c>
      <c r="AL2575">
        <v>2009</v>
      </c>
      <c r="AM2575">
        <v>15</v>
      </c>
      <c r="AN2575" t="s">
        <v>182</v>
      </c>
      <c r="AO2575" t="s">
        <v>186</v>
      </c>
    </row>
    <row r="2576" spans="1:41" x14ac:dyDescent="0.25">
      <c r="A2576">
        <f>MAX(A$8:A2575)+1</f>
        <v>2568</v>
      </c>
      <c r="B2576" s="2">
        <f>T2576</f>
        <v>13758</v>
      </c>
      <c r="C2576" s="2">
        <f>S2576</f>
        <v>151</v>
      </c>
      <c r="D2576" s="2" t="str">
        <f>AO2576</f>
        <v>OP / OLOT / ABS / EST</v>
      </c>
      <c r="E2576" s="2">
        <f>U2576</f>
        <v>4</v>
      </c>
      <c r="F2576" s="2">
        <f>W2576</f>
        <v>1</v>
      </c>
      <c r="G2576" s="2">
        <f>X2576</f>
        <v>15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600</v>
      </c>
      <c r="L2576" s="3">
        <f>AC2576</f>
        <v>600</v>
      </c>
      <c r="M2576" s="3">
        <f>AD2576</f>
        <v>600</v>
      </c>
      <c r="N2576" s="3">
        <f>AE2576</f>
        <v>600</v>
      </c>
      <c r="O2576" s="3">
        <f>AF2576</f>
        <v>0</v>
      </c>
      <c r="P2576" s="3">
        <f>AG2576</f>
        <v>0</v>
      </c>
      <c r="Q2576" s="3">
        <f>AH2576</f>
        <v>0</v>
      </c>
      <c r="R2576" t="s">
        <v>3470</v>
      </c>
      <c r="S2576">
        <v>151</v>
      </c>
      <c r="T2576">
        <v>13758</v>
      </c>
      <c r="U2576">
        <v>4</v>
      </c>
      <c r="V2576" t="s">
        <v>22</v>
      </c>
      <c r="W2576">
        <v>1</v>
      </c>
      <c r="X2576">
        <v>15</v>
      </c>
      <c r="Y2576">
        <v>10</v>
      </c>
      <c r="Z2576">
        <v>0</v>
      </c>
      <c r="AA2576">
        <v>0</v>
      </c>
      <c r="AB2576">
        <v>600</v>
      </c>
      <c r="AC2576">
        <v>600</v>
      </c>
      <c r="AD2576">
        <v>600</v>
      </c>
      <c r="AE2576">
        <v>600</v>
      </c>
      <c r="AF2576">
        <v>0</v>
      </c>
      <c r="AG2576">
        <v>0</v>
      </c>
      <c r="AH2576">
        <v>0</v>
      </c>
      <c r="AI2576" t="s">
        <v>1322</v>
      </c>
      <c r="AJ2576" t="s">
        <v>1318</v>
      </c>
      <c r="AK2576" t="s">
        <v>14</v>
      </c>
      <c r="AL2576">
        <v>2009</v>
      </c>
      <c r="AM2576">
        <v>15</v>
      </c>
      <c r="AN2576" t="s">
        <v>182</v>
      </c>
      <c r="AO2576" t="s">
        <v>46</v>
      </c>
    </row>
    <row r="2577" spans="1:41" x14ac:dyDescent="0.25">
      <c r="A2577">
        <f>MAX(A$8:A2576)+1</f>
        <v>2569</v>
      </c>
      <c r="B2577" s="2">
        <f>T2577</f>
        <v>13758</v>
      </c>
      <c r="C2577" s="2">
        <f>S2577</f>
        <v>15</v>
      </c>
      <c r="D2577" s="2" t="str">
        <f>AO2577</f>
        <v>OP / CAT1F / SEN B / CAT</v>
      </c>
      <c r="E2577" s="2">
        <f>U2577</f>
        <v>10</v>
      </c>
      <c r="F2577" s="2">
        <f>W2577</f>
        <v>0.5</v>
      </c>
      <c r="G2577" s="2">
        <f>X2577</f>
        <v>15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750</v>
      </c>
      <c r="L2577" s="3">
        <f>AC2577</f>
        <v>750</v>
      </c>
      <c r="M2577" s="3">
        <f>AD2577</f>
        <v>750</v>
      </c>
      <c r="N2577" s="3">
        <f>AE2577</f>
        <v>750</v>
      </c>
      <c r="O2577" s="3">
        <f>AF2577</f>
        <v>0</v>
      </c>
      <c r="P2577" s="3">
        <f>AG2577</f>
        <v>0</v>
      </c>
      <c r="Q2577" s="3">
        <f>AH2577</f>
        <v>0</v>
      </c>
      <c r="R2577" t="s">
        <v>3766</v>
      </c>
      <c r="S2577">
        <v>15</v>
      </c>
      <c r="T2577">
        <v>13758</v>
      </c>
      <c r="U2577">
        <v>10</v>
      </c>
      <c r="V2577" t="s">
        <v>22</v>
      </c>
      <c r="W2577">
        <v>0.5</v>
      </c>
      <c r="X2577">
        <v>15</v>
      </c>
      <c r="Y2577">
        <v>10</v>
      </c>
      <c r="Z2577">
        <v>0</v>
      </c>
      <c r="AA2577">
        <v>0</v>
      </c>
      <c r="AB2577">
        <v>750</v>
      </c>
      <c r="AC2577">
        <v>750</v>
      </c>
      <c r="AD2577">
        <v>750</v>
      </c>
      <c r="AE2577">
        <v>750</v>
      </c>
      <c r="AF2577">
        <v>0</v>
      </c>
      <c r="AG2577">
        <v>0</v>
      </c>
      <c r="AH2577">
        <v>0</v>
      </c>
      <c r="AI2577" t="s">
        <v>1322</v>
      </c>
      <c r="AJ2577" t="s">
        <v>1318</v>
      </c>
      <c r="AK2577" t="s">
        <v>14</v>
      </c>
      <c r="AL2577">
        <v>2009</v>
      </c>
      <c r="AM2577">
        <v>15</v>
      </c>
      <c r="AN2577" t="s">
        <v>182</v>
      </c>
      <c r="AO2577" t="s">
        <v>40</v>
      </c>
    </row>
    <row r="2578" spans="1:41" x14ac:dyDescent="0.25">
      <c r="A2578">
        <f>MAX(A$8:A2577)+1</f>
        <v>2570</v>
      </c>
      <c r="B2578" s="2">
        <f>T2578</f>
        <v>13758</v>
      </c>
      <c r="C2578" s="2">
        <f>S2578</f>
        <v>178</v>
      </c>
      <c r="D2578" s="2" t="str">
        <f>AO2578</f>
        <v>TOR / ZON / CAD / EST</v>
      </c>
      <c r="E2578" s="2">
        <f>U2578</f>
        <v>13</v>
      </c>
      <c r="F2578" s="2">
        <f>W2578</f>
        <v>2</v>
      </c>
      <c r="G2578" s="2">
        <f>X2578</f>
        <v>3.5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0</v>
      </c>
      <c r="L2578" s="3">
        <f>AC2578</f>
        <v>910</v>
      </c>
      <c r="M2578" s="3">
        <f>AD2578</f>
        <v>910</v>
      </c>
      <c r="N2578" s="3">
        <f>AE2578</f>
        <v>910</v>
      </c>
      <c r="O2578" s="3">
        <f>AF2578</f>
        <v>0</v>
      </c>
      <c r="P2578" s="3">
        <f>AG2578</f>
        <v>0</v>
      </c>
      <c r="Q2578" s="3">
        <f>AH2578</f>
        <v>0</v>
      </c>
      <c r="R2578" t="s">
        <v>4061</v>
      </c>
      <c r="S2578">
        <v>178</v>
      </c>
      <c r="T2578">
        <v>13758</v>
      </c>
      <c r="U2578">
        <v>13</v>
      </c>
      <c r="V2578" t="s">
        <v>3882</v>
      </c>
      <c r="W2578">
        <v>2</v>
      </c>
      <c r="X2578">
        <v>3.5</v>
      </c>
      <c r="Y2578">
        <v>10</v>
      </c>
      <c r="Z2578">
        <v>0</v>
      </c>
      <c r="AA2578">
        <v>0</v>
      </c>
      <c r="AB2578">
        <v>0</v>
      </c>
      <c r="AC2578">
        <v>910</v>
      </c>
      <c r="AD2578">
        <v>910</v>
      </c>
      <c r="AE2578">
        <v>910</v>
      </c>
      <c r="AF2578">
        <v>0</v>
      </c>
      <c r="AG2578">
        <v>0</v>
      </c>
      <c r="AH2578">
        <v>0</v>
      </c>
      <c r="AI2578" t="s">
        <v>1322</v>
      </c>
      <c r="AJ2578" t="s">
        <v>1318</v>
      </c>
      <c r="AK2578" t="s">
        <v>14</v>
      </c>
      <c r="AL2578">
        <v>2009</v>
      </c>
      <c r="AM2578">
        <v>15</v>
      </c>
      <c r="AN2578" t="s">
        <v>182</v>
      </c>
      <c r="AO2578" t="s">
        <v>2141</v>
      </c>
    </row>
    <row r="2579" spans="1:41" x14ac:dyDescent="0.25">
      <c r="A2579">
        <f>MAX(A$8:A2578)+1</f>
        <v>2571</v>
      </c>
      <c r="B2579" s="2">
        <f>T2579</f>
        <v>13758</v>
      </c>
      <c r="C2579" s="2">
        <f>S2579</f>
        <v>181</v>
      </c>
      <c r="D2579" s="2" t="str">
        <f>AO2579</f>
        <v>CAMP / CAT / CAD / CAT</v>
      </c>
      <c r="E2579" s="2">
        <f>U2579</f>
        <v>8</v>
      </c>
      <c r="F2579" s="2">
        <f>W2579</f>
        <v>2</v>
      </c>
      <c r="G2579" s="2">
        <f>X2579</f>
        <v>3.5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0</v>
      </c>
      <c r="M2579" s="3">
        <f>AD2579</f>
        <v>0</v>
      </c>
      <c r="N2579" s="3">
        <f>AE2579</f>
        <v>560</v>
      </c>
      <c r="O2579" s="3">
        <f>AF2579</f>
        <v>0</v>
      </c>
      <c r="P2579" s="3">
        <f>AG2579</f>
        <v>0</v>
      </c>
      <c r="Q2579" s="3">
        <f>AH2579</f>
        <v>0</v>
      </c>
      <c r="R2579" t="s">
        <v>2266</v>
      </c>
      <c r="S2579">
        <v>181</v>
      </c>
      <c r="T2579">
        <v>13758</v>
      </c>
      <c r="U2579">
        <v>8</v>
      </c>
      <c r="V2579" t="s">
        <v>4113</v>
      </c>
      <c r="W2579">
        <v>2</v>
      </c>
      <c r="X2579">
        <v>3.5</v>
      </c>
      <c r="Y2579">
        <v>10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560</v>
      </c>
      <c r="AF2579">
        <v>0</v>
      </c>
      <c r="AG2579">
        <v>0</v>
      </c>
      <c r="AH2579">
        <v>0</v>
      </c>
      <c r="AI2579" t="s">
        <v>1322</v>
      </c>
      <c r="AJ2579" t="s">
        <v>1318</v>
      </c>
      <c r="AK2579" t="s">
        <v>14</v>
      </c>
      <c r="AL2579">
        <v>2009</v>
      </c>
      <c r="AM2579">
        <v>15</v>
      </c>
      <c r="AN2579" t="s">
        <v>182</v>
      </c>
      <c r="AO2579" t="s">
        <v>2255</v>
      </c>
    </row>
    <row r="2580" spans="1:41" x14ac:dyDescent="0.25">
      <c r="A2580">
        <f>MAX(A$8:A2579)+1</f>
        <v>2572</v>
      </c>
      <c r="B2580" s="2">
        <f>T2580</f>
        <v>13758</v>
      </c>
      <c r="C2580" s="2">
        <f>S2580</f>
        <v>120</v>
      </c>
      <c r="D2580" s="2" t="str">
        <f>AO2580</f>
        <v>CAMP / CAT / JUV / CAT</v>
      </c>
      <c r="E2580" s="2">
        <f>U2580</f>
        <v>16</v>
      </c>
      <c r="F2580" s="2">
        <f>W2580</f>
        <v>2</v>
      </c>
      <c r="G2580" s="2">
        <f>X2580</f>
        <v>6</v>
      </c>
      <c r="H2580" s="2">
        <f>Y2580</f>
        <v>10</v>
      </c>
      <c r="I2580" s="3">
        <f>Z2580</f>
        <v>0</v>
      </c>
      <c r="J2580" s="3">
        <f>AA2580</f>
        <v>0</v>
      </c>
      <c r="K2580" s="3">
        <f>AB2580</f>
        <v>0</v>
      </c>
      <c r="L2580" s="3">
        <f>AC2580</f>
        <v>0</v>
      </c>
      <c r="M2580" s="3">
        <f>AD2580</f>
        <v>1920</v>
      </c>
      <c r="N2580" s="3">
        <f>AE2580</f>
        <v>1920</v>
      </c>
      <c r="O2580" s="3">
        <f>AF2580</f>
        <v>0</v>
      </c>
      <c r="P2580" s="3">
        <f>AG2580</f>
        <v>0</v>
      </c>
      <c r="Q2580" s="3">
        <f>AH2580</f>
        <v>0</v>
      </c>
      <c r="R2580" t="s">
        <v>4197</v>
      </c>
      <c r="S2580">
        <v>120</v>
      </c>
      <c r="T2580">
        <v>13758</v>
      </c>
      <c r="U2580">
        <v>16</v>
      </c>
      <c r="V2580" t="s">
        <v>4113</v>
      </c>
      <c r="W2580">
        <v>2</v>
      </c>
      <c r="X2580">
        <v>6</v>
      </c>
      <c r="Y2580">
        <v>10</v>
      </c>
      <c r="Z2580">
        <v>0</v>
      </c>
      <c r="AA2580">
        <v>0</v>
      </c>
      <c r="AB2580">
        <v>0</v>
      </c>
      <c r="AC2580">
        <v>0</v>
      </c>
      <c r="AD2580">
        <v>1920</v>
      </c>
      <c r="AE2580">
        <v>1920</v>
      </c>
      <c r="AF2580">
        <v>0</v>
      </c>
      <c r="AG2580">
        <v>0</v>
      </c>
      <c r="AH2580">
        <v>0</v>
      </c>
      <c r="AI2580" t="s">
        <v>1322</v>
      </c>
      <c r="AJ2580" t="s">
        <v>1318</v>
      </c>
      <c r="AK2580" t="s">
        <v>14</v>
      </c>
      <c r="AL2580">
        <v>2009</v>
      </c>
      <c r="AM2580">
        <v>15</v>
      </c>
      <c r="AN2580" t="s">
        <v>182</v>
      </c>
      <c r="AO2580" t="s">
        <v>31</v>
      </c>
    </row>
    <row r="2581" spans="1:41" x14ac:dyDescent="0.25">
      <c r="A2581">
        <f>MAX(A$8:A2580)+1</f>
        <v>2573</v>
      </c>
      <c r="B2581" s="2">
        <f>T2581</f>
        <v>13758</v>
      </c>
      <c r="C2581" s="2">
        <f>S2581</f>
        <v>28</v>
      </c>
      <c r="D2581" s="2" t="str">
        <f>AO2581</f>
        <v>OP / CAT2F / SEN A / CAT</v>
      </c>
      <c r="E2581" s="2">
        <f>U2581</f>
        <v>10</v>
      </c>
      <c r="F2581" s="2">
        <f>W2581</f>
        <v>1.25</v>
      </c>
      <c r="G2581" s="2">
        <f>X2581</f>
        <v>15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1875</v>
      </c>
      <c r="L2581" s="3">
        <f>AC2581</f>
        <v>1875</v>
      </c>
      <c r="M2581" s="3">
        <f>AD2581</f>
        <v>1875</v>
      </c>
      <c r="N2581" s="3">
        <f>AE2581</f>
        <v>1875</v>
      </c>
      <c r="O2581" s="3">
        <f>AF2581</f>
        <v>0</v>
      </c>
      <c r="P2581" s="3">
        <f>AG2581</f>
        <v>0</v>
      </c>
      <c r="Q2581" s="3">
        <f>AH2581</f>
        <v>0</v>
      </c>
      <c r="R2581" t="s">
        <v>4497</v>
      </c>
      <c r="S2581">
        <v>28</v>
      </c>
      <c r="T2581">
        <v>13758</v>
      </c>
      <c r="U2581">
        <v>10</v>
      </c>
      <c r="V2581" t="s">
        <v>4225</v>
      </c>
      <c r="W2581">
        <v>1.25</v>
      </c>
      <c r="X2581">
        <v>15</v>
      </c>
      <c r="Y2581">
        <v>10</v>
      </c>
      <c r="Z2581">
        <v>0</v>
      </c>
      <c r="AA2581">
        <v>0</v>
      </c>
      <c r="AB2581">
        <v>1875</v>
      </c>
      <c r="AC2581">
        <v>1875</v>
      </c>
      <c r="AD2581">
        <v>1875</v>
      </c>
      <c r="AE2581">
        <v>1875</v>
      </c>
      <c r="AF2581">
        <v>0</v>
      </c>
      <c r="AG2581">
        <v>0</v>
      </c>
      <c r="AH2581">
        <v>0</v>
      </c>
      <c r="AI2581" t="s">
        <v>1322</v>
      </c>
      <c r="AJ2581" t="s">
        <v>1318</v>
      </c>
      <c r="AK2581" t="s">
        <v>14</v>
      </c>
      <c r="AL2581">
        <v>2009</v>
      </c>
      <c r="AM2581">
        <v>15</v>
      </c>
      <c r="AN2581" t="s">
        <v>182</v>
      </c>
      <c r="AO2581" t="s">
        <v>44</v>
      </c>
    </row>
    <row r="2582" spans="1:41" x14ac:dyDescent="0.25">
      <c r="A2582">
        <f>MAX(A$8:A2581)+1</f>
        <v>2574</v>
      </c>
      <c r="B2582" s="2">
        <f>T2582</f>
        <v>13758</v>
      </c>
      <c r="C2582" s="2">
        <f>S2582</f>
        <v>40</v>
      </c>
      <c r="D2582" s="2" t="str">
        <f>AO2582</f>
        <v>OPC / BON2F / S21 / CAT</v>
      </c>
      <c r="E2582" s="2">
        <f>U2582</f>
        <v>5</v>
      </c>
      <c r="F2582" s="2">
        <f>W2582</f>
        <v>1</v>
      </c>
      <c r="G2582" s="2">
        <f>X2582</f>
        <v>9</v>
      </c>
      <c r="H2582" s="2">
        <f>Y2582</f>
        <v>10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450</v>
      </c>
      <c r="M2582" s="3">
        <f>AD2582</f>
        <v>450</v>
      </c>
      <c r="N2582" s="3">
        <f>AE2582</f>
        <v>450</v>
      </c>
      <c r="O2582" s="3">
        <f>AF2582</f>
        <v>0</v>
      </c>
      <c r="P2582" s="3">
        <f>AG2582</f>
        <v>0</v>
      </c>
      <c r="Q2582" s="3">
        <f>AH2582</f>
        <v>0</v>
      </c>
      <c r="R2582" t="s">
        <v>4579</v>
      </c>
      <c r="S2582">
        <v>40</v>
      </c>
      <c r="T2582">
        <v>13758</v>
      </c>
      <c r="U2582">
        <v>5</v>
      </c>
      <c r="V2582" t="s">
        <v>4225</v>
      </c>
      <c r="W2582">
        <v>1</v>
      </c>
      <c r="X2582">
        <v>9</v>
      </c>
      <c r="Y2582">
        <v>10</v>
      </c>
      <c r="Z2582">
        <v>0</v>
      </c>
      <c r="AA2582">
        <v>0</v>
      </c>
      <c r="AB2582">
        <v>0</v>
      </c>
      <c r="AC2582">
        <v>450</v>
      </c>
      <c r="AD2582">
        <v>450</v>
      </c>
      <c r="AE2582">
        <v>450</v>
      </c>
      <c r="AF2582">
        <v>0</v>
      </c>
      <c r="AG2582">
        <v>0</v>
      </c>
      <c r="AH2582">
        <v>0</v>
      </c>
      <c r="AI2582" t="s">
        <v>1322</v>
      </c>
      <c r="AJ2582" t="s">
        <v>1318</v>
      </c>
      <c r="AK2582" t="s">
        <v>14</v>
      </c>
      <c r="AL2582">
        <v>2009</v>
      </c>
      <c r="AM2582">
        <v>15</v>
      </c>
      <c r="AN2582" t="s">
        <v>182</v>
      </c>
      <c r="AO2582" t="s">
        <v>45</v>
      </c>
    </row>
    <row r="2583" spans="1:41" x14ac:dyDescent="0.25">
      <c r="A2583">
        <f>MAX(A$8:A2582)+1</f>
        <v>2575</v>
      </c>
      <c r="B2583" s="2">
        <f>T2583</f>
        <v>13758</v>
      </c>
      <c r="C2583" s="2">
        <f>S2583</f>
        <v>179</v>
      </c>
      <c r="D2583" s="2" t="str">
        <f>AO2583</f>
        <v>TOR / EST / CAD / EST</v>
      </c>
      <c r="E2583" s="2">
        <f>U2583</f>
        <v>12</v>
      </c>
      <c r="F2583" s="2">
        <f>W2583</f>
        <v>4</v>
      </c>
      <c r="G2583" s="2">
        <f>X2583</f>
        <v>3.5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0</v>
      </c>
      <c r="L2583" s="3">
        <f>AC2583</f>
        <v>1680</v>
      </c>
      <c r="M2583" s="3">
        <f>AD2583</f>
        <v>1680</v>
      </c>
      <c r="N2583" s="3">
        <f>AE2583</f>
        <v>1680</v>
      </c>
      <c r="O2583" s="3">
        <f>AF2583</f>
        <v>0</v>
      </c>
      <c r="P2583" s="3">
        <f>AG2583</f>
        <v>0</v>
      </c>
      <c r="Q2583" s="3">
        <f>AH2583</f>
        <v>0</v>
      </c>
      <c r="R2583" t="s">
        <v>4799</v>
      </c>
      <c r="S2583">
        <v>179</v>
      </c>
      <c r="T2583">
        <v>13758</v>
      </c>
      <c r="U2583">
        <v>12</v>
      </c>
      <c r="V2583" t="s">
        <v>2462</v>
      </c>
      <c r="W2583">
        <v>4</v>
      </c>
      <c r="X2583">
        <v>3.5</v>
      </c>
      <c r="Y2583">
        <v>10</v>
      </c>
      <c r="Z2583">
        <v>0</v>
      </c>
      <c r="AA2583">
        <v>0</v>
      </c>
      <c r="AB2583">
        <v>0</v>
      </c>
      <c r="AC2583">
        <v>1680</v>
      </c>
      <c r="AD2583">
        <v>1680</v>
      </c>
      <c r="AE2583">
        <v>1680</v>
      </c>
      <c r="AF2583">
        <v>0</v>
      </c>
      <c r="AG2583">
        <v>0</v>
      </c>
      <c r="AH2583">
        <v>0</v>
      </c>
      <c r="AI2583" t="s">
        <v>1322</v>
      </c>
      <c r="AJ2583" t="s">
        <v>1318</v>
      </c>
      <c r="AK2583" t="s">
        <v>14</v>
      </c>
      <c r="AL2583">
        <v>2009</v>
      </c>
      <c r="AM2583">
        <v>15</v>
      </c>
      <c r="AN2583" t="s">
        <v>182</v>
      </c>
      <c r="AO2583" t="s">
        <v>2191</v>
      </c>
    </row>
    <row r="2584" spans="1:41" x14ac:dyDescent="0.25">
      <c r="A2584">
        <f>MAX(A$8:A2583)+1</f>
        <v>2576</v>
      </c>
      <c r="B2584" s="2">
        <f>T2584</f>
        <v>13758</v>
      </c>
      <c r="C2584" s="2">
        <f>S2584</f>
        <v>177</v>
      </c>
      <c r="D2584" s="2" t="str">
        <f>AO2584</f>
        <v>TOP / EST / CAD / EST</v>
      </c>
      <c r="E2584" s="2">
        <f>U2584</f>
        <v>8</v>
      </c>
      <c r="F2584" s="2">
        <f>W2584</f>
        <v>4</v>
      </c>
      <c r="G2584" s="2">
        <f>X2584</f>
        <v>3.5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0</v>
      </c>
      <c r="L2584" s="3">
        <f>AC2584</f>
        <v>1120</v>
      </c>
      <c r="M2584" s="3">
        <f>AD2584</f>
        <v>1120</v>
      </c>
      <c r="N2584" s="3">
        <f>AE2584</f>
        <v>1120</v>
      </c>
      <c r="O2584" s="3">
        <f>AF2584</f>
        <v>0</v>
      </c>
      <c r="P2584" s="3">
        <f>AG2584</f>
        <v>0</v>
      </c>
      <c r="Q2584" s="3">
        <f>AH2584</f>
        <v>0</v>
      </c>
      <c r="R2584" t="s">
        <v>4870</v>
      </c>
      <c r="S2584">
        <v>177</v>
      </c>
      <c r="T2584">
        <v>13758</v>
      </c>
      <c r="U2584">
        <v>8</v>
      </c>
      <c r="V2584" t="s">
        <v>4855</v>
      </c>
      <c r="W2584">
        <v>4</v>
      </c>
      <c r="X2584">
        <v>3.5</v>
      </c>
      <c r="Y2584">
        <v>10</v>
      </c>
      <c r="Z2584">
        <v>0</v>
      </c>
      <c r="AA2584">
        <v>0</v>
      </c>
      <c r="AB2584">
        <v>0</v>
      </c>
      <c r="AC2584">
        <v>1120</v>
      </c>
      <c r="AD2584">
        <v>1120</v>
      </c>
      <c r="AE2584">
        <v>1120</v>
      </c>
      <c r="AF2584">
        <v>0</v>
      </c>
      <c r="AG2584">
        <v>0</v>
      </c>
      <c r="AH2584">
        <v>0</v>
      </c>
      <c r="AI2584" t="s">
        <v>1322</v>
      </c>
      <c r="AJ2584" t="s">
        <v>1318</v>
      </c>
      <c r="AK2584" t="s">
        <v>14</v>
      </c>
      <c r="AL2584">
        <v>2009</v>
      </c>
      <c r="AM2584">
        <v>15</v>
      </c>
      <c r="AN2584" t="s">
        <v>182</v>
      </c>
      <c r="AO2584" t="s">
        <v>2586</v>
      </c>
    </row>
    <row r="2585" spans="1:41" x14ac:dyDescent="0.25">
      <c r="A2585">
        <f>MAX(A$8:A2584)+1</f>
        <v>2577</v>
      </c>
      <c r="B2585" s="2">
        <f>T2585</f>
        <v>13758</v>
      </c>
      <c r="C2585" s="2">
        <f>S2585</f>
        <v>47</v>
      </c>
      <c r="D2585" s="2" t="str">
        <f>AO2585</f>
        <v>OP / CAT3F / SEN A / CAT</v>
      </c>
      <c r="E2585" s="2">
        <f>U2585</f>
        <v>10</v>
      </c>
      <c r="F2585" s="2">
        <f>W2585</f>
        <v>1.25</v>
      </c>
      <c r="G2585" s="2">
        <f>X2585</f>
        <v>15</v>
      </c>
      <c r="H2585" s="2">
        <f>Y2585</f>
        <v>10</v>
      </c>
      <c r="I2585" s="3">
        <f>Z2585</f>
        <v>0</v>
      </c>
      <c r="J2585" s="3">
        <f>AA2585</f>
        <v>0</v>
      </c>
      <c r="K2585" s="3">
        <f>AB2585</f>
        <v>1875</v>
      </c>
      <c r="L2585" s="3">
        <f>AC2585</f>
        <v>1875</v>
      </c>
      <c r="M2585" s="3">
        <f>AD2585</f>
        <v>1875</v>
      </c>
      <c r="N2585" s="3">
        <f>AE2585</f>
        <v>1875</v>
      </c>
      <c r="O2585" s="3">
        <f>AF2585</f>
        <v>0</v>
      </c>
      <c r="P2585" s="3">
        <f>AG2585</f>
        <v>0</v>
      </c>
      <c r="Q2585" s="3">
        <f>AH2585</f>
        <v>0</v>
      </c>
      <c r="R2585" t="s">
        <v>4965</v>
      </c>
      <c r="S2585">
        <v>47</v>
      </c>
      <c r="T2585">
        <v>13758</v>
      </c>
      <c r="U2585">
        <v>10</v>
      </c>
      <c r="V2585" t="s">
        <v>4962</v>
      </c>
      <c r="W2585">
        <v>1.25</v>
      </c>
      <c r="X2585">
        <v>15</v>
      </c>
      <c r="Y2585">
        <v>10</v>
      </c>
      <c r="Z2585">
        <v>0</v>
      </c>
      <c r="AA2585">
        <v>0</v>
      </c>
      <c r="AB2585">
        <v>1875</v>
      </c>
      <c r="AC2585">
        <v>1875</v>
      </c>
      <c r="AD2585">
        <v>1875</v>
      </c>
      <c r="AE2585">
        <v>1875</v>
      </c>
      <c r="AF2585">
        <v>0</v>
      </c>
      <c r="AG2585">
        <v>0</v>
      </c>
      <c r="AH2585">
        <v>0</v>
      </c>
      <c r="AI2585" t="s">
        <v>1322</v>
      </c>
      <c r="AJ2585" t="s">
        <v>1318</v>
      </c>
      <c r="AK2585" t="s">
        <v>14</v>
      </c>
      <c r="AL2585">
        <v>2009</v>
      </c>
      <c r="AM2585">
        <v>15</v>
      </c>
      <c r="AN2585" t="s">
        <v>182</v>
      </c>
      <c r="AO2585" t="s">
        <v>80</v>
      </c>
    </row>
    <row r="2586" spans="1:41" x14ac:dyDescent="0.25">
      <c r="A2586">
        <f>MAX(A$8:A2585)+1</f>
        <v>2578</v>
      </c>
      <c r="B2586" s="2">
        <f>T2586</f>
        <v>13758</v>
      </c>
      <c r="C2586" s="2">
        <f>S2586</f>
        <v>59</v>
      </c>
      <c r="D2586" s="2" t="str">
        <f>AO2586</f>
        <v>OPC / BON3F / S21 / CAT</v>
      </c>
      <c r="E2586" s="2">
        <f>U2586</f>
        <v>5</v>
      </c>
      <c r="F2586" s="2">
        <f>W2586</f>
        <v>1</v>
      </c>
      <c r="G2586" s="2">
        <f>X2586</f>
        <v>9</v>
      </c>
      <c r="H2586" s="2">
        <f>Y2586</f>
        <v>10</v>
      </c>
      <c r="I2586" s="3">
        <f>Z2586</f>
        <v>0</v>
      </c>
      <c r="J2586" s="3">
        <f>AA2586</f>
        <v>0</v>
      </c>
      <c r="K2586" s="3">
        <f>AB2586</f>
        <v>0</v>
      </c>
      <c r="L2586" s="3">
        <f>AC2586</f>
        <v>450</v>
      </c>
      <c r="M2586" s="3">
        <f>AD2586</f>
        <v>450</v>
      </c>
      <c r="N2586" s="3">
        <f>AE2586</f>
        <v>450</v>
      </c>
      <c r="O2586" s="3">
        <f>AF2586</f>
        <v>0</v>
      </c>
      <c r="P2586" s="3">
        <f>AG2586</f>
        <v>0</v>
      </c>
      <c r="Q2586" s="3">
        <f>AH2586</f>
        <v>0</v>
      </c>
      <c r="R2586" t="s">
        <v>5225</v>
      </c>
      <c r="S2586">
        <v>59</v>
      </c>
      <c r="T2586">
        <v>13758</v>
      </c>
      <c r="U2586">
        <v>5</v>
      </c>
      <c r="V2586" t="s">
        <v>4962</v>
      </c>
      <c r="W2586">
        <v>1</v>
      </c>
      <c r="X2586">
        <v>9</v>
      </c>
      <c r="Y2586">
        <v>10</v>
      </c>
      <c r="Z2586">
        <v>0</v>
      </c>
      <c r="AA2586">
        <v>0</v>
      </c>
      <c r="AB2586">
        <v>0</v>
      </c>
      <c r="AC2586">
        <v>450</v>
      </c>
      <c r="AD2586">
        <v>450</v>
      </c>
      <c r="AE2586">
        <v>450</v>
      </c>
      <c r="AF2586">
        <v>0</v>
      </c>
      <c r="AG2586">
        <v>0</v>
      </c>
      <c r="AH2586">
        <v>0</v>
      </c>
      <c r="AI2586" t="s">
        <v>1322</v>
      </c>
      <c r="AJ2586" t="s">
        <v>1318</v>
      </c>
      <c r="AK2586" t="s">
        <v>14</v>
      </c>
      <c r="AL2586">
        <v>2009</v>
      </c>
      <c r="AM2586">
        <v>15</v>
      </c>
      <c r="AN2586" t="s">
        <v>182</v>
      </c>
      <c r="AO2586" t="s">
        <v>36</v>
      </c>
    </row>
    <row r="2587" spans="1:41" x14ac:dyDescent="0.25">
      <c r="A2587">
        <f>MAX(A$8:A2586)+1</f>
        <v>2579</v>
      </c>
      <c r="B2587" s="2">
        <f>T2587</f>
        <v>13758</v>
      </c>
      <c r="C2587" s="2">
        <f>S2587</f>
        <v>117</v>
      </c>
      <c r="D2587" s="2" t="str">
        <f>AO2587</f>
        <v>CAMP / CAT / ABS / CAT</v>
      </c>
      <c r="E2587" s="2">
        <f>U2587</f>
        <v>1</v>
      </c>
      <c r="F2587" s="2">
        <f>W2587</f>
        <v>2</v>
      </c>
      <c r="G2587" s="2">
        <f>X2587</f>
        <v>15</v>
      </c>
      <c r="H2587" s="2">
        <f>Y2587</f>
        <v>10</v>
      </c>
      <c r="I2587" s="3">
        <f>Z2587</f>
        <v>0</v>
      </c>
      <c r="J2587" s="3">
        <f>AA2587</f>
        <v>0</v>
      </c>
      <c r="K2587" s="3">
        <f>AB2587</f>
        <v>300</v>
      </c>
      <c r="L2587" s="3">
        <f>AC2587</f>
        <v>300</v>
      </c>
      <c r="M2587" s="3">
        <f>AD2587</f>
        <v>300</v>
      </c>
      <c r="N2587" s="3">
        <f>AE2587</f>
        <v>300</v>
      </c>
      <c r="O2587" s="3">
        <f>AF2587</f>
        <v>0</v>
      </c>
      <c r="P2587" s="3">
        <f>AG2587</f>
        <v>0</v>
      </c>
      <c r="Q2587" s="3">
        <f>AH2587</f>
        <v>0</v>
      </c>
      <c r="R2587" t="s">
        <v>2597</v>
      </c>
      <c r="S2587">
        <v>117</v>
      </c>
      <c r="T2587">
        <v>13758</v>
      </c>
      <c r="U2587">
        <v>1</v>
      </c>
      <c r="V2587" t="s">
        <v>5284</v>
      </c>
      <c r="W2587">
        <v>2</v>
      </c>
      <c r="X2587">
        <v>15</v>
      </c>
      <c r="Y2587">
        <v>10</v>
      </c>
      <c r="Z2587">
        <v>0</v>
      </c>
      <c r="AA2587">
        <v>0</v>
      </c>
      <c r="AB2587">
        <v>300</v>
      </c>
      <c r="AC2587">
        <v>300</v>
      </c>
      <c r="AD2587">
        <v>300</v>
      </c>
      <c r="AE2587">
        <v>300</v>
      </c>
      <c r="AF2587">
        <v>0</v>
      </c>
      <c r="AG2587">
        <v>0</v>
      </c>
      <c r="AH2587">
        <v>0</v>
      </c>
      <c r="AI2587" t="s">
        <v>1322</v>
      </c>
      <c r="AJ2587" t="s">
        <v>1318</v>
      </c>
      <c r="AK2587" t="s">
        <v>14</v>
      </c>
      <c r="AL2587">
        <v>2009</v>
      </c>
      <c r="AM2587">
        <v>15</v>
      </c>
      <c r="AN2587" t="s">
        <v>182</v>
      </c>
      <c r="AO2587" t="s">
        <v>30</v>
      </c>
    </row>
    <row r="2588" spans="1:41" x14ac:dyDescent="0.25">
      <c r="A2588">
        <f>MAX(A$8:A2587)+1</f>
        <v>2580</v>
      </c>
      <c r="B2588" s="2">
        <f>T2588</f>
        <v>13765</v>
      </c>
      <c r="C2588" s="2">
        <f>S2588</f>
        <v>3</v>
      </c>
      <c r="D2588" s="2" t="str">
        <f>AO2588</f>
        <v>LLIGUES ESTATALS /  /  / EST</v>
      </c>
      <c r="E2588" s="2">
        <f>U2588</f>
        <v>255.1999999999999</v>
      </c>
      <c r="F2588" s="2">
        <f>W2588</f>
        <v>1</v>
      </c>
      <c r="G2588" s="2">
        <f>X2588</f>
        <v>1</v>
      </c>
      <c r="H2588" s="2">
        <f>Y2588</f>
        <v>1</v>
      </c>
      <c r="I2588" s="3">
        <f>Z2588</f>
        <v>0</v>
      </c>
      <c r="J2588" s="3">
        <f>AA2588</f>
        <v>0</v>
      </c>
      <c r="K2588" s="3">
        <f>AB2588</f>
        <v>255.1999999999999</v>
      </c>
      <c r="L2588" s="3">
        <f>AC2588</f>
        <v>0</v>
      </c>
      <c r="M2588" s="3">
        <f>AD2588</f>
        <v>0</v>
      </c>
      <c r="N2588" s="3">
        <f>AE2588</f>
        <v>0</v>
      </c>
      <c r="O2588" s="3">
        <f>AF2588</f>
        <v>0</v>
      </c>
      <c r="P2588" s="3">
        <f>AG2588</f>
        <v>0</v>
      </c>
      <c r="Q2588" s="3">
        <f>AH2588</f>
        <v>0</v>
      </c>
      <c r="R2588" t="s">
        <v>3022</v>
      </c>
      <c r="S2588">
        <v>3</v>
      </c>
      <c r="T2588">
        <v>13765</v>
      </c>
      <c r="U2588">
        <v>255.1999999999999</v>
      </c>
      <c r="V2588" t="s">
        <v>11</v>
      </c>
      <c r="W2588">
        <v>1</v>
      </c>
      <c r="X2588">
        <v>1</v>
      </c>
      <c r="Y2588">
        <v>1</v>
      </c>
      <c r="Z2588">
        <v>0</v>
      </c>
      <c r="AA2588">
        <v>0</v>
      </c>
      <c r="AB2588">
        <v>255.1999999999999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 t="s">
        <v>1321</v>
      </c>
      <c r="AJ2588" t="s">
        <v>1318</v>
      </c>
      <c r="AK2588" t="s">
        <v>14</v>
      </c>
      <c r="AL2588">
        <v>2007</v>
      </c>
      <c r="AM2588">
        <v>17</v>
      </c>
      <c r="AN2588" t="s">
        <v>29</v>
      </c>
      <c r="AO2588" t="s">
        <v>1693</v>
      </c>
    </row>
    <row r="2589" spans="1:41" x14ac:dyDescent="0.25">
      <c r="A2589">
        <f>MAX(A$8:A2588)+1</f>
        <v>2581</v>
      </c>
      <c r="B2589" s="2">
        <f>T2589</f>
        <v>13765</v>
      </c>
      <c r="C2589" s="2">
        <f>S2589</f>
        <v>78</v>
      </c>
      <c r="D2589" s="2" t="str">
        <f>AO2589</f>
        <v>TOR / ZON / JUV / EST</v>
      </c>
      <c r="E2589" s="2">
        <f>U2589</f>
        <v>2</v>
      </c>
      <c r="F2589" s="2">
        <f>W2589</f>
        <v>2</v>
      </c>
      <c r="G2589" s="2">
        <f>X2589</f>
        <v>6</v>
      </c>
      <c r="H2589" s="2">
        <f>Y2589</f>
        <v>10</v>
      </c>
      <c r="I2589" s="3">
        <f>Z2589</f>
        <v>0</v>
      </c>
      <c r="J2589" s="3">
        <f>AA2589</f>
        <v>0</v>
      </c>
      <c r="K2589" s="3">
        <f>AB2589</f>
        <v>0</v>
      </c>
      <c r="L2589" s="3">
        <f>AC2589</f>
        <v>240</v>
      </c>
      <c r="M2589" s="3">
        <f>AD2589</f>
        <v>240</v>
      </c>
      <c r="N2589" s="3">
        <f>AE2589</f>
        <v>0</v>
      </c>
      <c r="O2589" s="3">
        <f>AF2589</f>
        <v>0</v>
      </c>
      <c r="P2589" s="3">
        <f>AG2589</f>
        <v>0</v>
      </c>
      <c r="Q2589" s="3">
        <f>AH2589</f>
        <v>0</v>
      </c>
      <c r="R2589" t="s">
        <v>3914</v>
      </c>
      <c r="S2589">
        <v>78</v>
      </c>
      <c r="T2589">
        <v>13765</v>
      </c>
      <c r="U2589">
        <v>2</v>
      </c>
      <c r="V2589" t="s">
        <v>3882</v>
      </c>
      <c r="W2589">
        <v>2</v>
      </c>
      <c r="X2589">
        <v>6</v>
      </c>
      <c r="Y2589">
        <v>10</v>
      </c>
      <c r="Z2589">
        <v>0</v>
      </c>
      <c r="AA2589">
        <v>0</v>
      </c>
      <c r="AB2589">
        <v>0</v>
      </c>
      <c r="AC2589">
        <v>240</v>
      </c>
      <c r="AD2589">
        <v>240</v>
      </c>
      <c r="AE2589">
        <v>0</v>
      </c>
      <c r="AF2589">
        <v>0</v>
      </c>
      <c r="AG2589">
        <v>0</v>
      </c>
      <c r="AH2589">
        <v>0</v>
      </c>
      <c r="AI2589" t="s">
        <v>1321</v>
      </c>
      <c r="AJ2589" t="s">
        <v>1318</v>
      </c>
      <c r="AK2589" t="s">
        <v>14</v>
      </c>
      <c r="AL2589">
        <v>2007</v>
      </c>
      <c r="AM2589">
        <v>17</v>
      </c>
      <c r="AN2589" t="s">
        <v>29</v>
      </c>
      <c r="AO2589" t="s">
        <v>39</v>
      </c>
    </row>
    <row r="2590" spans="1:41" x14ac:dyDescent="0.25">
      <c r="A2590">
        <f>MAX(A$8:A2589)+1</f>
        <v>2582</v>
      </c>
      <c r="B2590" s="2">
        <f>T2590</f>
        <v>13765</v>
      </c>
      <c r="C2590" s="2">
        <f>S2590</f>
        <v>120</v>
      </c>
      <c r="D2590" s="2" t="str">
        <f>AO2590</f>
        <v>CAMP / CAT / JUV / CAT</v>
      </c>
      <c r="E2590" s="2">
        <f>U2590</f>
        <v>1</v>
      </c>
      <c r="F2590" s="2">
        <f>W2590</f>
        <v>2</v>
      </c>
      <c r="G2590" s="2">
        <f>X2590</f>
        <v>6</v>
      </c>
      <c r="H2590" s="2">
        <f>Y2590</f>
        <v>10</v>
      </c>
      <c r="I2590" s="3">
        <f>Z2590</f>
        <v>0</v>
      </c>
      <c r="J2590" s="3">
        <f>AA2590</f>
        <v>0</v>
      </c>
      <c r="K2590" s="3">
        <f>AB2590</f>
        <v>0</v>
      </c>
      <c r="L2590" s="3">
        <f>AC2590</f>
        <v>0</v>
      </c>
      <c r="M2590" s="3">
        <f>AD2590</f>
        <v>120</v>
      </c>
      <c r="N2590" s="3">
        <f>AE2590</f>
        <v>0</v>
      </c>
      <c r="O2590" s="3">
        <f>AF2590</f>
        <v>0</v>
      </c>
      <c r="P2590" s="3">
        <f>AG2590</f>
        <v>0</v>
      </c>
      <c r="Q2590" s="3">
        <f>AH2590</f>
        <v>0</v>
      </c>
      <c r="R2590" t="s">
        <v>2371</v>
      </c>
      <c r="S2590">
        <v>120</v>
      </c>
      <c r="T2590">
        <v>13765</v>
      </c>
      <c r="U2590">
        <v>1</v>
      </c>
      <c r="V2590" t="s">
        <v>4113</v>
      </c>
      <c r="W2590">
        <v>2</v>
      </c>
      <c r="X2590">
        <v>6</v>
      </c>
      <c r="Y2590">
        <v>10</v>
      </c>
      <c r="Z2590">
        <v>0</v>
      </c>
      <c r="AA2590">
        <v>0</v>
      </c>
      <c r="AB2590">
        <v>0</v>
      </c>
      <c r="AC2590">
        <v>0</v>
      </c>
      <c r="AD2590">
        <v>120</v>
      </c>
      <c r="AE2590">
        <v>0</v>
      </c>
      <c r="AF2590">
        <v>0</v>
      </c>
      <c r="AG2590">
        <v>0</v>
      </c>
      <c r="AH2590">
        <v>0</v>
      </c>
      <c r="AI2590" t="s">
        <v>1321</v>
      </c>
      <c r="AJ2590" t="s">
        <v>1318</v>
      </c>
      <c r="AK2590" t="s">
        <v>14</v>
      </c>
      <c r="AL2590">
        <v>2007</v>
      </c>
      <c r="AM2590">
        <v>17</v>
      </c>
      <c r="AN2590" t="s">
        <v>29</v>
      </c>
      <c r="AO2590" t="s">
        <v>31</v>
      </c>
    </row>
    <row r="2591" spans="1:41" x14ac:dyDescent="0.25">
      <c r="A2591">
        <f>MAX(A$8:A2590)+1</f>
        <v>2583</v>
      </c>
      <c r="B2591" s="2">
        <f>T2591</f>
        <v>13765</v>
      </c>
      <c r="C2591" s="2">
        <f>S2591</f>
        <v>156</v>
      </c>
      <c r="D2591" s="2" t="str">
        <f>AO2591</f>
        <v>OP / CAT2F / JUV B / CAT</v>
      </c>
      <c r="E2591" s="2">
        <f>U2591</f>
        <v>12</v>
      </c>
      <c r="F2591" s="2">
        <f>W2591</f>
        <v>0.4</v>
      </c>
      <c r="G2591" s="2">
        <f>X2591</f>
        <v>6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288.00000000000006</v>
      </c>
      <c r="L2591" s="3">
        <f>AC2591</f>
        <v>288.00000000000006</v>
      </c>
      <c r="M2591" s="3">
        <f>AD2591</f>
        <v>288.00000000000006</v>
      </c>
      <c r="N2591" s="3">
        <f>AE2591</f>
        <v>0</v>
      </c>
      <c r="O2591" s="3">
        <f>AF2591</f>
        <v>0</v>
      </c>
      <c r="P2591" s="3">
        <f>AG2591</f>
        <v>0</v>
      </c>
      <c r="Q2591" s="3">
        <f>AH2591</f>
        <v>0</v>
      </c>
      <c r="R2591" t="s">
        <v>4484</v>
      </c>
      <c r="S2591">
        <v>156</v>
      </c>
      <c r="T2591">
        <v>13765</v>
      </c>
      <c r="U2591">
        <v>12</v>
      </c>
      <c r="V2591" t="s">
        <v>4225</v>
      </c>
      <c r="W2591">
        <v>0.4</v>
      </c>
      <c r="X2591">
        <v>6</v>
      </c>
      <c r="Y2591">
        <v>10</v>
      </c>
      <c r="Z2591">
        <v>0</v>
      </c>
      <c r="AA2591">
        <v>0</v>
      </c>
      <c r="AB2591">
        <v>288.00000000000006</v>
      </c>
      <c r="AC2591">
        <v>288.00000000000006</v>
      </c>
      <c r="AD2591">
        <v>288.00000000000006</v>
      </c>
      <c r="AE2591">
        <v>0</v>
      </c>
      <c r="AF2591">
        <v>0</v>
      </c>
      <c r="AG2591">
        <v>0</v>
      </c>
      <c r="AH2591">
        <v>0</v>
      </c>
      <c r="AI2591" t="s">
        <v>1321</v>
      </c>
      <c r="AJ2591" t="s">
        <v>1318</v>
      </c>
      <c r="AK2591" t="s">
        <v>14</v>
      </c>
      <c r="AL2591">
        <v>2007</v>
      </c>
      <c r="AM2591">
        <v>17</v>
      </c>
      <c r="AN2591" t="s">
        <v>29</v>
      </c>
      <c r="AO2591" t="s">
        <v>72</v>
      </c>
    </row>
    <row r="2592" spans="1:41" x14ac:dyDescent="0.25">
      <c r="A2592">
        <f>MAX(A$8:A2591)+1</f>
        <v>2584</v>
      </c>
      <c r="B2592" s="2">
        <f>T2592</f>
        <v>13776</v>
      </c>
      <c r="C2592" s="2">
        <f>S2592</f>
        <v>67</v>
      </c>
      <c r="D2592" s="2" t="str">
        <f>AO2592</f>
        <v>TOP / CAT / ALE / CAT</v>
      </c>
      <c r="E2592" s="2">
        <f>U2592</f>
        <v>7</v>
      </c>
      <c r="F2592" s="2">
        <f>W2592</f>
        <v>2</v>
      </c>
      <c r="G2592" s="2">
        <f>X2592</f>
        <v>1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0</v>
      </c>
      <c r="M2592" s="3">
        <f>AD2592</f>
        <v>0</v>
      </c>
      <c r="N2592" s="3">
        <f>AE2592</f>
        <v>0</v>
      </c>
      <c r="O2592" s="3">
        <f>AF2592</f>
        <v>0</v>
      </c>
      <c r="P2592" s="3">
        <f>AG2592</f>
        <v>0</v>
      </c>
      <c r="Q2592" s="3">
        <f>AH2592</f>
        <v>0</v>
      </c>
      <c r="R2592" t="s">
        <v>2657</v>
      </c>
      <c r="S2592">
        <v>67</v>
      </c>
      <c r="T2592">
        <v>13776</v>
      </c>
      <c r="U2592">
        <v>7</v>
      </c>
      <c r="V2592" t="s">
        <v>11</v>
      </c>
      <c r="W2592">
        <v>2</v>
      </c>
      <c r="X2592">
        <v>1</v>
      </c>
      <c r="Y2592">
        <v>10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 t="s">
        <v>1088</v>
      </c>
      <c r="AJ2592" t="s">
        <v>1083</v>
      </c>
      <c r="AK2592" t="s">
        <v>14</v>
      </c>
      <c r="AL2592">
        <v>2011</v>
      </c>
      <c r="AM2592">
        <v>13</v>
      </c>
      <c r="AN2592" t="s">
        <v>25</v>
      </c>
      <c r="AO2592" t="s">
        <v>118</v>
      </c>
    </row>
    <row r="2593" spans="1:41" x14ac:dyDescent="0.25">
      <c r="A2593">
        <f>MAX(A$8:A2592)+1</f>
        <v>2585</v>
      </c>
      <c r="B2593" s="2">
        <f>T2593</f>
        <v>13776</v>
      </c>
      <c r="C2593" s="2">
        <f>S2593</f>
        <v>134</v>
      </c>
      <c r="D2593" s="2" t="str">
        <f>AO2593</f>
        <v>CAMP / ESP / ALE / EST</v>
      </c>
      <c r="E2593" s="2">
        <f>U2593</f>
        <v>2</v>
      </c>
      <c r="F2593" s="2">
        <f>W2593</f>
        <v>4</v>
      </c>
      <c r="G2593" s="2">
        <f>X2593</f>
        <v>1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0</v>
      </c>
      <c r="L2593" s="3">
        <f>AC2593</f>
        <v>0</v>
      </c>
      <c r="M2593" s="3">
        <f>AD2593</f>
        <v>0</v>
      </c>
      <c r="N2593" s="3">
        <f>AE2593</f>
        <v>0</v>
      </c>
      <c r="O2593" s="3">
        <f>AF2593</f>
        <v>0</v>
      </c>
      <c r="P2593" s="3">
        <f>AG2593</f>
        <v>0</v>
      </c>
      <c r="Q2593" s="3">
        <f>AH2593</f>
        <v>0</v>
      </c>
      <c r="R2593" t="s">
        <v>2697</v>
      </c>
      <c r="S2593">
        <v>134</v>
      </c>
      <c r="T2593">
        <v>13776</v>
      </c>
      <c r="U2593">
        <v>2</v>
      </c>
      <c r="V2593" t="s">
        <v>11</v>
      </c>
      <c r="W2593">
        <v>4</v>
      </c>
      <c r="X2593">
        <v>1</v>
      </c>
      <c r="Y2593">
        <v>10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 t="s">
        <v>1088</v>
      </c>
      <c r="AJ2593" t="s">
        <v>1083</v>
      </c>
      <c r="AK2593" t="s">
        <v>14</v>
      </c>
      <c r="AL2593">
        <v>2011</v>
      </c>
      <c r="AM2593">
        <v>13</v>
      </c>
      <c r="AN2593" t="s">
        <v>25</v>
      </c>
      <c r="AO2593" t="s">
        <v>112</v>
      </c>
    </row>
    <row r="2594" spans="1:41" x14ac:dyDescent="0.25">
      <c r="A2594">
        <f>MAX(A$8:A2593)+1</f>
        <v>2586</v>
      </c>
      <c r="B2594" s="2">
        <f>T2594</f>
        <v>13776</v>
      </c>
      <c r="C2594" s="2">
        <f>S2594</f>
        <v>2</v>
      </c>
      <c r="D2594" s="2" t="str">
        <f>AO2594</f>
        <v>RQ / RFETM / ABS / EST</v>
      </c>
      <c r="E2594" s="2">
        <f>U2594</f>
        <v>96</v>
      </c>
      <c r="F2594" s="2">
        <f>W2594</f>
        <v>0.1</v>
      </c>
      <c r="G2594" s="2">
        <f>X2594</f>
        <v>1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96.000000000000014</v>
      </c>
      <c r="L2594" s="3">
        <f>AC2594</f>
        <v>0</v>
      </c>
      <c r="M2594" s="3">
        <f>AD2594</f>
        <v>0</v>
      </c>
      <c r="N2594" s="3">
        <f>AE2594</f>
        <v>0</v>
      </c>
      <c r="O2594" s="3">
        <f>AF2594</f>
        <v>0</v>
      </c>
      <c r="P2594" s="3">
        <f>AG2594</f>
        <v>0</v>
      </c>
      <c r="Q2594" s="3">
        <f>AH2594</f>
        <v>0</v>
      </c>
      <c r="R2594" t="s">
        <v>3168</v>
      </c>
      <c r="S2594">
        <v>2</v>
      </c>
      <c r="T2594">
        <v>13776</v>
      </c>
      <c r="U2594">
        <v>96</v>
      </c>
      <c r="V2594" t="s">
        <v>11</v>
      </c>
      <c r="W2594">
        <v>0.1</v>
      </c>
      <c r="X2594">
        <v>1</v>
      </c>
      <c r="Y2594">
        <v>10</v>
      </c>
      <c r="Z2594">
        <v>0</v>
      </c>
      <c r="AA2594">
        <v>0</v>
      </c>
      <c r="AB2594">
        <v>96.000000000000014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 t="s">
        <v>1088</v>
      </c>
      <c r="AJ2594" t="s">
        <v>1083</v>
      </c>
      <c r="AK2594" t="s">
        <v>14</v>
      </c>
      <c r="AL2594">
        <v>2011</v>
      </c>
      <c r="AM2594">
        <v>13</v>
      </c>
      <c r="AN2594" t="s">
        <v>25</v>
      </c>
      <c r="AO2594" t="s">
        <v>16</v>
      </c>
    </row>
    <row r="2595" spans="1:41" x14ac:dyDescent="0.25">
      <c r="A2595">
        <f>MAX(A$8:A2594)+1</f>
        <v>2587</v>
      </c>
      <c r="B2595" s="2">
        <f>T2595</f>
        <v>13776</v>
      </c>
      <c r="C2595" s="2">
        <f>S2595</f>
        <v>165</v>
      </c>
      <c r="D2595" s="2" t="str">
        <f>AO2595</f>
        <v>OP / CAT1F / CAD A / CAT</v>
      </c>
      <c r="E2595" s="2">
        <f>U2595</f>
        <v>7</v>
      </c>
      <c r="F2595" s="2">
        <f>W2595</f>
        <v>1</v>
      </c>
      <c r="G2595" s="2">
        <f>X2595</f>
        <v>3.5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245</v>
      </c>
      <c r="L2595" s="3">
        <f>AC2595</f>
        <v>245</v>
      </c>
      <c r="M2595" s="3">
        <f>AD2595</f>
        <v>245</v>
      </c>
      <c r="N2595" s="3">
        <f>AE2595</f>
        <v>245</v>
      </c>
      <c r="O2595" s="3">
        <f>AF2595</f>
        <v>245</v>
      </c>
      <c r="P2595" s="3">
        <f>AG2595</f>
        <v>0</v>
      </c>
      <c r="Q2595" s="3">
        <f>AH2595</f>
        <v>0</v>
      </c>
      <c r="R2595" t="s">
        <v>3610</v>
      </c>
      <c r="S2595">
        <v>165</v>
      </c>
      <c r="T2595">
        <v>13776</v>
      </c>
      <c r="U2595">
        <v>7</v>
      </c>
      <c r="V2595" t="s">
        <v>22</v>
      </c>
      <c r="W2595">
        <v>1</v>
      </c>
      <c r="X2595">
        <v>3.5</v>
      </c>
      <c r="Y2595">
        <v>10</v>
      </c>
      <c r="Z2595">
        <v>0</v>
      </c>
      <c r="AA2595">
        <v>0</v>
      </c>
      <c r="AB2595">
        <v>245</v>
      </c>
      <c r="AC2595">
        <v>245</v>
      </c>
      <c r="AD2595">
        <v>245</v>
      </c>
      <c r="AE2595">
        <v>245</v>
      </c>
      <c r="AF2595">
        <v>245</v>
      </c>
      <c r="AG2595">
        <v>0</v>
      </c>
      <c r="AH2595">
        <v>0</v>
      </c>
      <c r="AI2595" t="s">
        <v>1088</v>
      </c>
      <c r="AJ2595" t="s">
        <v>1083</v>
      </c>
      <c r="AK2595" t="s">
        <v>14</v>
      </c>
      <c r="AL2595">
        <v>2011</v>
      </c>
      <c r="AM2595">
        <v>13</v>
      </c>
      <c r="AN2595" t="s">
        <v>25</v>
      </c>
      <c r="AO2595" t="s">
        <v>187</v>
      </c>
    </row>
    <row r="2596" spans="1:41" x14ac:dyDescent="0.25">
      <c r="A2596">
        <f>MAX(A$8:A2595)+1</f>
        <v>2588</v>
      </c>
      <c r="B2596" s="2">
        <f>T2596</f>
        <v>13776</v>
      </c>
      <c r="C2596" s="2">
        <f>S2596</f>
        <v>79</v>
      </c>
      <c r="D2596" s="2" t="str">
        <f>AO2596</f>
        <v>TOR / ZON / INF / EST</v>
      </c>
      <c r="E2596" s="2">
        <f>U2596</f>
        <v>6.5</v>
      </c>
      <c r="F2596" s="2">
        <f>W2596</f>
        <v>2</v>
      </c>
      <c r="G2596" s="2">
        <f>X2596</f>
        <v>2</v>
      </c>
      <c r="H2596" s="2">
        <f>Y2596</f>
        <v>10</v>
      </c>
      <c r="I2596" s="3">
        <f>Z2596</f>
        <v>0</v>
      </c>
      <c r="J2596" s="3">
        <f>AA2596</f>
        <v>0</v>
      </c>
      <c r="K2596" s="3">
        <f>AB2596</f>
        <v>0</v>
      </c>
      <c r="L2596" s="3">
        <f>AC2596</f>
        <v>260</v>
      </c>
      <c r="M2596" s="3">
        <f>AD2596</f>
        <v>260</v>
      </c>
      <c r="N2596" s="3">
        <f>AE2596</f>
        <v>260</v>
      </c>
      <c r="O2596" s="3">
        <f>AF2596</f>
        <v>260</v>
      </c>
      <c r="P2596" s="3">
        <f>AG2596</f>
        <v>0</v>
      </c>
      <c r="Q2596" s="3">
        <f>AH2596</f>
        <v>0</v>
      </c>
      <c r="R2596" t="s">
        <v>3929</v>
      </c>
      <c r="S2596">
        <v>79</v>
      </c>
      <c r="T2596">
        <v>13776</v>
      </c>
      <c r="U2596">
        <v>6.5</v>
      </c>
      <c r="V2596" t="s">
        <v>3882</v>
      </c>
      <c r="W2596">
        <v>2</v>
      </c>
      <c r="X2596">
        <v>2</v>
      </c>
      <c r="Y2596">
        <v>10</v>
      </c>
      <c r="Z2596">
        <v>0</v>
      </c>
      <c r="AA2596">
        <v>0</v>
      </c>
      <c r="AB2596">
        <v>0</v>
      </c>
      <c r="AC2596">
        <v>260</v>
      </c>
      <c r="AD2596">
        <v>260</v>
      </c>
      <c r="AE2596">
        <v>260</v>
      </c>
      <c r="AF2596">
        <v>260</v>
      </c>
      <c r="AG2596">
        <v>0</v>
      </c>
      <c r="AH2596">
        <v>0</v>
      </c>
      <c r="AI2596" t="s">
        <v>1088</v>
      </c>
      <c r="AJ2596" t="s">
        <v>1083</v>
      </c>
      <c r="AK2596" t="s">
        <v>14</v>
      </c>
      <c r="AL2596">
        <v>2011</v>
      </c>
      <c r="AM2596">
        <v>13</v>
      </c>
      <c r="AN2596" t="s">
        <v>25</v>
      </c>
      <c r="AO2596" t="s">
        <v>62</v>
      </c>
    </row>
    <row r="2597" spans="1:41" x14ac:dyDescent="0.25">
      <c r="A2597">
        <f>MAX(A$8:A2596)+1</f>
        <v>2589</v>
      </c>
      <c r="B2597" s="2">
        <f>T2597</f>
        <v>13776</v>
      </c>
      <c r="C2597" s="2">
        <f>S2597</f>
        <v>121</v>
      </c>
      <c r="D2597" s="2" t="str">
        <f>AO2597</f>
        <v>CAMP / CAT / INF / CAT</v>
      </c>
      <c r="E2597" s="2">
        <f>U2597</f>
        <v>4</v>
      </c>
      <c r="F2597" s="2">
        <f>W2597</f>
        <v>2</v>
      </c>
      <c r="G2597" s="2">
        <f>X2597</f>
        <v>2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0</v>
      </c>
      <c r="L2597" s="3">
        <f>AC2597</f>
        <v>0</v>
      </c>
      <c r="M2597" s="3">
        <f>AD2597</f>
        <v>0</v>
      </c>
      <c r="N2597" s="3">
        <f>AE2597</f>
        <v>0</v>
      </c>
      <c r="O2597" s="3">
        <f>AF2597</f>
        <v>160</v>
      </c>
      <c r="P2597" s="3">
        <f>AG2597</f>
        <v>0</v>
      </c>
      <c r="Q2597" s="3">
        <f>AH2597</f>
        <v>0</v>
      </c>
      <c r="R2597" t="s">
        <v>2360</v>
      </c>
      <c r="S2597">
        <v>121</v>
      </c>
      <c r="T2597">
        <v>13776</v>
      </c>
      <c r="U2597">
        <v>4</v>
      </c>
      <c r="V2597" t="s">
        <v>4113</v>
      </c>
      <c r="W2597">
        <v>2</v>
      </c>
      <c r="X2597">
        <v>2</v>
      </c>
      <c r="Y2597">
        <v>10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160</v>
      </c>
      <c r="AG2597">
        <v>0</v>
      </c>
      <c r="AH2597">
        <v>0</v>
      </c>
      <c r="AI2597" t="s">
        <v>1088</v>
      </c>
      <c r="AJ2597" t="s">
        <v>1083</v>
      </c>
      <c r="AK2597" t="s">
        <v>14</v>
      </c>
      <c r="AL2597">
        <v>2011</v>
      </c>
      <c r="AM2597">
        <v>13</v>
      </c>
      <c r="AN2597" t="s">
        <v>25</v>
      </c>
      <c r="AO2597" t="s">
        <v>110</v>
      </c>
    </row>
    <row r="2598" spans="1:41" x14ac:dyDescent="0.25">
      <c r="A2598">
        <f>MAX(A$8:A2597)+1</f>
        <v>2590</v>
      </c>
      <c r="B2598" s="2">
        <f>T2598</f>
        <v>13776</v>
      </c>
      <c r="C2598" s="2">
        <f>S2598</f>
        <v>168</v>
      </c>
      <c r="D2598" s="2" t="str">
        <f>AO2598</f>
        <v>OP / CAT2F / CAD A / CAT</v>
      </c>
      <c r="E2598" s="2">
        <f>U2598</f>
        <v>8</v>
      </c>
      <c r="F2598" s="2">
        <f>W2598</f>
        <v>1</v>
      </c>
      <c r="G2598" s="2">
        <f>X2598</f>
        <v>3.5</v>
      </c>
      <c r="H2598" s="2">
        <f>Y2598</f>
        <v>10</v>
      </c>
      <c r="I2598" s="3">
        <f>Z2598</f>
        <v>0</v>
      </c>
      <c r="J2598" s="3">
        <f>AA2598</f>
        <v>0</v>
      </c>
      <c r="K2598" s="3">
        <f>AB2598</f>
        <v>280</v>
      </c>
      <c r="L2598" s="3">
        <f>AC2598</f>
        <v>280</v>
      </c>
      <c r="M2598" s="3">
        <f>AD2598</f>
        <v>280</v>
      </c>
      <c r="N2598" s="3">
        <f>AE2598</f>
        <v>280</v>
      </c>
      <c r="O2598" s="3">
        <f>AF2598</f>
        <v>280</v>
      </c>
      <c r="P2598" s="3">
        <f>AG2598</f>
        <v>0</v>
      </c>
      <c r="Q2598" s="3">
        <f>AH2598</f>
        <v>0</v>
      </c>
      <c r="R2598" t="s">
        <v>4338</v>
      </c>
      <c r="S2598">
        <v>168</v>
      </c>
      <c r="T2598">
        <v>13776</v>
      </c>
      <c r="U2598">
        <v>8</v>
      </c>
      <c r="V2598" t="s">
        <v>4225</v>
      </c>
      <c r="W2598">
        <v>1</v>
      </c>
      <c r="X2598">
        <v>3.5</v>
      </c>
      <c r="Y2598">
        <v>10</v>
      </c>
      <c r="Z2598">
        <v>0</v>
      </c>
      <c r="AA2598">
        <v>0</v>
      </c>
      <c r="AB2598">
        <v>280</v>
      </c>
      <c r="AC2598">
        <v>280</v>
      </c>
      <c r="AD2598">
        <v>280</v>
      </c>
      <c r="AE2598">
        <v>280</v>
      </c>
      <c r="AF2598">
        <v>280</v>
      </c>
      <c r="AG2598">
        <v>0</v>
      </c>
      <c r="AH2598">
        <v>0</v>
      </c>
      <c r="AI2598" t="s">
        <v>1088</v>
      </c>
      <c r="AJ2598" t="s">
        <v>1083</v>
      </c>
      <c r="AK2598" t="s">
        <v>14</v>
      </c>
      <c r="AL2598">
        <v>2011</v>
      </c>
      <c r="AM2598">
        <v>13</v>
      </c>
      <c r="AN2598" t="s">
        <v>25</v>
      </c>
      <c r="AO2598" t="s">
        <v>2034</v>
      </c>
    </row>
    <row r="2599" spans="1:41" x14ac:dyDescent="0.25">
      <c r="A2599">
        <f>MAX(A$8:A2598)+1</f>
        <v>2591</v>
      </c>
      <c r="B2599" s="2">
        <f>T2599</f>
        <v>13776</v>
      </c>
      <c r="C2599" s="2">
        <f>S2599</f>
        <v>42</v>
      </c>
      <c r="D2599" s="2" t="str">
        <f>AO2599</f>
        <v>OPC / BON2F / INF / CAT</v>
      </c>
      <c r="E2599" s="2">
        <f>U2599</f>
        <v>5</v>
      </c>
      <c r="F2599" s="2">
        <f>W2599</f>
        <v>1</v>
      </c>
      <c r="G2599" s="2">
        <f>X2599</f>
        <v>2</v>
      </c>
      <c r="H2599" s="2">
        <f>Y2599</f>
        <v>10</v>
      </c>
      <c r="I2599" s="3">
        <f>Z2599</f>
        <v>0</v>
      </c>
      <c r="J2599" s="3">
        <f>AA2599</f>
        <v>0</v>
      </c>
      <c r="K2599" s="3">
        <f>AB2599</f>
        <v>0</v>
      </c>
      <c r="L2599" s="3">
        <f>AC2599</f>
        <v>0</v>
      </c>
      <c r="M2599" s="3">
        <f>AD2599</f>
        <v>0</v>
      </c>
      <c r="N2599" s="3">
        <f>AE2599</f>
        <v>0</v>
      </c>
      <c r="O2599" s="3">
        <f>AF2599</f>
        <v>100</v>
      </c>
      <c r="P2599" s="3">
        <f>AG2599</f>
        <v>0</v>
      </c>
      <c r="Q2599" s="3">
        <f>AH2599</f>
        <v>0</v>
      </c>
      <c r="R2599" t="s">
        <v>4556</v>
      </c>
      <c r="S2599">
        <v>42</v>
      </c>
      <c r="T2599">
        <v>13776</v>
      </c>
      <c r="U2599">
        <v>5</v>
      </c>
      <c r="V2599" t="s">
        <v>4225</v>
      </c>
      <c r="W2599">
        <v>1</v>
      </c>
      <c r="X2599">
        <v>2</v>
      </c>
      <c r="Y2599">
        <v>10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100</v>
      </c>
      <c r="AG2599">
        <v>0</v>
      </c>
      <c r="AH2599">
        <v>0</v>
      </c>
      <c r="AI2599" t="s">
        <v>1088</v>
      </c>
      <c r="AJ2599" t="s">
        <v>1083</v>
      </c>
      <c r="AK2599" t="s">
        <v>14</v>
      </c>
      <c r="AL2599">
        <v>2011</v>
      </c>
      <c r="AM2599">
        <v>13</v>
      </c>
      <c r="AN2599" t="s">
        <v>25</v>
      </c>
      <c r="AO2599" t="s">
        <v>190</v>
      </c>
    </row>
    <row r="2600" spans="1:41" x14ac:dyDescent="0.25">
      <c r="A2600">
        <f>MAX(A$8:A2599)+1</f>
        <v>2592</v>
      </c>
      <c r="B2600" s="2">
        <f>T2600</f>
        <v>13776</v>
      </c>
      <c r="C2600" s="2">
        <f>S2600</f>
        <v>172</v>
      </c>
      <c r="D2600" s="2" t="str">
        <f>AO2600</f>
        <v>OP / CAT3F / CAD A / CAT</v>
      </c>
      <c r="E2600" s="2">
        <f>U2600</f>
        <v>4</v>
      </c>
      <c r="F2600" s="2">
        <f>W2600</f>
        <v>1</v>
      </c>
      <c r="G2600" s="2">
        <f>X2600</f>
        <v>3.5</v>
      </c>
      <c r="H2600" s="2">
        <f>Y2600</f>
        <v>10</v>
      </c>
      <c r="I2600" s="3">
        <f>Z2600</f>
        <v>0</v>
      </c>
      <c r="J2600" s="3">
        <f>AA2600</f>
        <v>0</v>
      </c>
      <c r="K2600" s="3">
        <f>AB2600</f>
        <v>140</v>
      </c>
      <c r="L2600" s="3">
        <f>AC2600</f>
        <v>140</v>
      </c>
      <c r="M2600" s="3">
        <f>AD2600</f>
        <v>140</v>
      </c>
      <c r="N2600" s="3">
        <f>AE2600</f>
        <v>140</v>
      </c>
      <c r="O2600" s="3">
        <f>AF2600</f>
        <v>140</v>
      </c>
      <c r="P2600" s="3">
        <f>AG2600</f>
        <v>0</v>
      </c>
      <c r="Q2600" s="3">
        <f>AH2600</f>
        <v>0</v>
      </c>
      <c r="R2600" t="s">
        <v>2548</v>
      </c>
      <c r="S2600">
        <v>172</v>
      </c>
      <c r="T2600">
        <v>13776</v>
      </c>
      <c r="U2600">
        <v>4</v>
      </c>
      <c r="V2600" t="s">
        <v>4962</v>
      </c>
      <c r="W2600">
        <v>1</v>
      </c>
      <c r="X2600">
        <v>3.5</v>
      </c>
      <c r="Y2600">
        <v>10</v>
      </c>
      <c r="Z2600">
        <v>0</v>
      </c>
      <c r="AA2600">
        <v>0</v>
      </c>
      <c r="AB2600">
        <v>140</v>
      </c>
      <c r="AC2600">
        <v>140</v>
      </c>
      <c r="AD2600">
        <v>140</v>
      </c>
      <c r="AE2600">
        <v>140</v>
      </c>
      <c r="AF2600">
        <v>140</v>
      </c>
      <c r="AG2600">
        <v>0</v>
      </c>
      <c r="AH2600">
        <v>0</v>
      </c>
      <c r="AI2600" t="s">
        <v>1088</v>
      </c>
      <c r="AJ2600" t="s">
        <v>1083</v>
      </c>
      <c r="AK2600" t="s">
        <v>14</v>
      </c>
      <c r="AL2600">
        <v>2011</v>
      </c>
      <c r="AM2600">
        <v>13</v>
      </c>
      <c r="AN2600" t="s">
        <v>25</v>
      </c>
      <c r="AO2600" t="s">
        <v>2545</v>
      </c>
    </row>
    <row r="2601" spans="1:41" x14ac:dyDescent="0.25">
      <c r="A2601">
        <f>MAX(A$8:A2600)+1</f>
        <v>2593</v>
      </c>
      <c r="B2601" s="2">
        <f>T2601</f>
        <v>13776</v>
      </c>
      <c r="C2601" s="2">
        <f>S2601</f>
        <v>61</v>
      </c>
      <c r="D2601" s="2" t="str">
        <f>AO2601</f>
        <v>OPC / BON3F / INF / CAT</v>
      </c>
      <c r="E2601" s="2">
        <f>U2601</f>
        <v>5</v>
      </c>
      <c r="F2601" s="2">
        <f>W2601</f>
        <v>1</v>
      </c>
      <c r="G2601" s="2">
        <f>X2601</f>
        <v>2</v>
      </c>
      <c r="H2601" s="2">
        <f>Y2601</f>
        <v>10</v>
      </c>
      <c r="I2601" s="3">
        <f>Z2601</f>
        <v>0</v>
      </c>
      <c r="J2601" s="3">
        <f>AA2601</f>
        <v>0</v>
      </c>
      <c r="K2601" s="3">
        <f>AB2601</f>
        <v>0</v>
      </c>
      <c r="L2601" s="3">
        <f>AC2601</f>
        <v>0</v>
      </c>
      <c r="M2601" s="3">
        <f>AD2601</f>
        <v>0</v>
      </c>
      <c r="N2601" s="3">
        <f>AE2601</f>
        <v>0</v>
      </c>
      <c r="O2601" s="3">
        <f>AF2601</f>
        <v>100</v>
      </c>
      <c r="P2601" s="3">
        <f>AG2601</f>
        <v>0</v>
      </c>
      <c r="Q2601" s="3">
        <f>AH2601</f>
        <v>0</v>
      </c>
      <c r="R2601" t="s">
        <v>2576</v>
      </c>
      <c r="S2601">
        <v>61</v>
      </c>
      <c r="T2601">
        <v>13776</v>
      </c>
      <c r="U2601">
        <v>5</v>
      </c>
      <c r="V2601" t="s">
        <v>4962</v>
      </c>
      <c r="W2601">
        <v>1</v>
      </c>
      <c r="X2601">
        <v>2</v>
      </c>
      <c r="Y2601">
        <v>10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100</v>
      </c>
      <c r="AG2601">
        <v>0</v>
      </c>
      <c r="AH2601">
        <v>0</v>
      </c>
      <c r="AI2601" t="s">
        <v>1088</v>
      </c>
      <c r="AJ2601" t="s">
        <v>1083</v>
      </c>
      <c r="AK2601" t="s">
        <v>14</v>
      </c>
      <c r="AL2601">
        <v>2011</v>
      </c>
      <c r="AM2601">
        <v>13</v>
      </c>
      <c r="AN2601" t="s">
        <v>25</v>
      </c>
      <c r="AO2601" t="s">
        <v>230</v>
      </c>
    </row>
    <row r="2602" spans="1:41" x14ac:dyDescent="0.25">
      <c r="A2602">
        <f>MAX(A$8:A2601)+1</f>
        <v>2594</v>
      </c>
      <c r="B2602" s="2">
        <f>T2602</f>
        <v>13802</v>
      </c>
      <c r="C2602" s="2">
        <f>S2602</f>
        <v>154</v>
      </c>
      <c r="D2602" s="2" t="str">
        <f>AO2602</f>
        <v>OP / CAT1F / JUV B / CAT</v>
      </c>
      <c r="E2602" s="2">
        <f>U2602</f>
        <v>4</v>
      </c>
      <c r="F2602" s="2">
        <f>W2602</f>
        <v>0.4</v>
      </c>
      <c r="G2602" s="2">
        <f>X2602</f>
        <v>6</v>
      </c>
      <c r="H2602" s="2">
        <f>Y2602</f>
        <v>10</v>
      </c>
      <c r="I2602" s="3">
        <f>Z2602</f>
        <v>0</v>
      </c>
      <c r="J2602" s="3">
        <f>AA2602</f>
        <v>0</v>
      </c>
      <c r="K2602" s="3">
        <f>AB2602</f>
        <v>96.000000000000014</v>
      </c>
      <c r="L2602" s="3">
        <f>AC2602</f>
        <v>96.000000000000014</v>
      </c>
      <c r="M2602" s="3">
        <f>AD2602</f>
        <v>96.000000000000014</v>
      </c>
      <c r="N2602" s="3">
        <f>AE2602</f>
        <v>0</v>
      </c>
      <c r="O2602" s="3">
        <f>AF2602</f>
        <v>0</v>
      </c>
      <c r="P2602" s="3">
        <f>AG2602</f>
        <v>0</v>
      </c>
      <c r="Q2602" s="3">
        <f>AH2602</f>
        <v>0</v>
      </c>
      <c r="R2602" t="s">
        <v>3758</v>
      </c>
      <c r="S2602">
        <v>154</v>
      </c>
      <c r="T2602">
        <v>13802</v>
      </c>
      <c r="U2602">
        <v>4</v>
      </c>
      <c r="V2602" t="s">
        <v>22</v>
      </c>
      <c r="W2602">
        <v>0.4</v>
      </c>
      <c r="X2602">
        <v>6</v>
      </c>
      <c r="Y2602">
        <v>10</v>
      </c>
      <c r="Z2602">
        <v>0</v>
      </c>
      <c r="AA2602">
        <v>0</v>
      </c>
      <c r="AB2602">
        <v>96.000000000000014</v>
      </c>
      <c r="AC2602">
        <v>96.000000000000014</v>
      </c>
      <c r="AD2602">
        <v>96.000000000000014</v>
      </c>
      <c r="AE2602">
        <v>0</v>
      </c>
      <c r="AF2602">
        <v>0</v>
      </c>
      <c r="AG2602">
        <v>0</v>
      </c>
      <c r="AH2602">
        <v>0</v>
      </c>
      <c r="AI2602" t="s">
        <v>372</v>
      </c>
      <c r="AJ2602" t="s">
        <v>336</v>
      </c>
      <c r="AK2602" t="s">
        <v>14</v>
      </c>
      <c r="AL2602">
        <v>2007</v>
      </c>
      <c r="AM2602">
        <v>17</v>
      </c>
      <c r="AN2602" t="s">
        <v>29</v>
      </c>
      <c r="AO2602" t="s">
        <v>73</v>
      </c>
    </row>
    <row r="2603" spans="1:41" x14ac:dyDescent="0.25">
      <c r="A2603">
        <f>MAX(A$8:A2602)+1</f>
        <v>2595</v>
      </c>
      <c r="B2603" s="2">
        <f>T2603</f>
        <v>13818</v>
      </c>
      <c r="C2603" s="2">
        <f>S2603</f>
        <v>9</v>
      </c>
      <c r="D2603" s="2" t="str">
        <f>AO2603</f>
        <v>OP / CAS / ALE / CAT</v>
      </c>
      <c r="E2603" s="2">
        <f>U2603</f>
        <v>8</v>
      </c>
      <c r="F2603" s="2">
        <f>W2603</f>
        <v>0.5</v>
      </c>
      <c r="G2603" s="2">
        <f>X2603</f>
        <v>1</v>
      </c>
      <c r="H2603" s="2">
        <f>Y2603</f>
        <v>10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0</v>
      </c>
      <c r="M2603" s="3">
        <f>AD2603</f>
        <v>0</v>
      </c>
      <c r="N2603" s="3">
        <f>AE2603</f>
        <v>0</v>
      </c>
      <c r="O2603" s="3">
        <f>AF2603</f>
        <v>0</v>
      </c>
      <c r="P2603" s="3">
        <f>AG2603</f>
        <v>40</v>
      </c>
      <c r="Q2603" s="3">
        <f>AH2603</f>
        <v>0</v>
      </c>
      <c r="R2603" t="s">
        <v>1638</v>
      </c>
      <c r="S2603">
        <v>9</v>
      </c>
      <c r="T2603">
        <v>13818</v>
      </c>
      <c r="U2603">
        <v>8</v>
      </c>
      <c r="V2603" t="s">
        <v>11</v>
      </c>
      <c r="W2603">
        <v>0.5</v>
      </c>
      <c r="X2603">
        <v>1</v>
      </c>
      <c r="Y2603">
        <v>10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40</v>
      </c>
      <c r="AH2603">
        <v>0</v>
      </c>
      <c r="AI2603" t="s">
        <v>1637</v>
      </c>
      <c r="AJ2603" t="s">
        <v>1636</v>
      </c>
      <c r="AK2603" t="s">
        <v>14</v>
      </c>
      <c r="AL2603">
        <v>2012</v>
      </c>
      <c r="AM2603">
        <v>12</v>
      </c>
      <c r="AN2603" t="s">
        <v>53</v>
      </c>
      <c r="AO2603" t="s">
        <v>398</v>
      </c>
    </row>
    <row r="2604" spans="1:41" x14ac:dyDescent="0.25">
      <c r="A2604">
        <f>MAX(A$8:A2603)+1</f>
        <v>2596</v>
      </c>
      <c r="B2604" s="2">
        <f>T2604</f>
        <v>13818</v>
      </c>
      <c r="C2604" s="2">
        <f>S2604</f>
        <v>7</v>
      </c>
      <c r="D2604" s="2" t="str">
        <f>AO2604</f>
        <v>OP / VIC / INF / CAT</v>
      </c>
      <c r="E2604" s="2">
        <f>U2604</f>
        <v>8</v>
      </c>
      <c r="F2604" s="2">
        <f>W2604</f>
        <v>0.5</v>
      </c>
      <c r="G2604" s="2">
        <f>X2604</f>
        <v>2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0</v>
      </c>
      <c r="M2604" s="3">
        <f>AD2604</f>
        <v>0</v>
      </c>
      <c r="N2604" s="3">
        <f>AE2604</f>
        <v>0</v>
      </c>
      <c r="O2604" s="3">
        <f>AF2604</f>
        <v>80</v>
      </c>
      <c r="P2604" s="3">
        <f>AG2604</f>
        <v>80</v>
      </c>
      <c r="Q2604" s="3">
        <f>AH2604</f>
        <v>0</v>
      </c>
      <c r="R2604" t="s">
        <v>3296</v>
      </c>
      <c r="S2604">
        <v>7</v>
      </c>
      <c r="T2604">
        <v>13818</v>
      </c>
      <c r="U2604">
        <v>8</v>
      </c>
      <c r="V2604" t="s">
        <v>22</v>
      </c>
      <c r="W2604">
        <v>0.5</v>
      </c>
      <c r="X2604">
        <v>2</v>
      </c>
      <c r="Y2604">
        <v>10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80</v>
      </c>
      <c r="AG2604">
        <v>80</v>
      </c>
      <c r="AH2604">
        <v>0</v>
      </c>
      <c r="AI2604" t="s">
        <v>1637</v>
      </c>
      <c r="AJ2604" t="s">
        <v>1636</v>
      </c>
      <c r="AK2604" t="s">
        <v>14</v>
      </c>
      <c r="AL2604">
        <v>2012</v>
      </c>
      <c r="AM2604">
        <v>12</v>
      </c>
      <c r="AN2604" t="s">
        <v>53</v>
      </c>
      <c r="AO2604" t="s">
        <v>63</v>
      </c>
    </row>
    <row r="2605" spans="1:41" x14ac:dyDescent="0.25">
      <c r="A2605">
        <f>MAX(A$8:A2604)+1</f>
        <v>2597</v>
      </c>
      <c r="B2605" s="2">
        <f>T2605</f>
        <v>13818</v>
      </c>
      <c r="C2605" s="2">
        <f>S2605</f>
        <v>192</v>
      </c>
      <c r="D2605" s="2" t="str">
        <f>AO2605</f>
        <v>OP / OLOT / ALE / CAT</v>
      </c>
      <c r="E2605" s="2">
        <f>U2605</f>
        <v>4</v>
      </c>
      <c r="F2605" s="2">
        <f>W2605</f>
        <v>0.5</v>
      </c>
      <c r="G2605" s="2">
        <f>X2605</f>
        <v>1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0</v>
      </c>
      <c r="L2605" s="3">
        <f>AC2605</f>
        <v>0</v>
      </c>
      <c r="M2605" s="3">
        <f>AD2605</f>
        <v>0</v>
      </c>
      <c r="N2605" s="3">
        <f>AE2605</f>
        <v>0</v>
      </c>
      <c r="O2605" s="3">
        <f>AF2605</f>
        <v>0</v>
      </c>
      <c r="P2605" s="3">
        <f>AG2605</f>
        <v>20</v>
      </c>
      <c r="Q2605" s="3">
        <f>AH2605</f>
        <v>0</v>
      </c>
      <c r="R2605" t="s">
        <v>3377</v>
      </c>
      <c r="S2605">
        <v>192</v>
      </c>
      <c r="T2605">
        <v>13818</v>
      </c>
      <c r="U2605">
        <v>4</v>
      </c>
      <c r="V2605" t="s">
        <v>22</v>
      </c>
      <c r="W2605">
        <v>0.5</v>
      </c>
      <c r="X2605">
        <v>1</v>
      </c>
      <c r="Y2605">
        <v>10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20</v>
      </c>
      <c r="AH2605">
        <v>0</v>
      </c>
      <c r="AI2605" t="s">
        <v>1637</v>
      </c>
      <c r="AJ2605" t="s">
        <v>1636</v>
      </c>
      <c r="AK2605" t="s">
        <v>14</v>
      </c>
      <c r="AL2605">
        <v>2012</v>
      </c>
      <c r="AM2605">
        <v>12</v>
      </c>
      <c r="AN2605" t="s">
        <v>53</v>
      </c>
      <c r="AO2605" t="s">
        <v>3365</v>
      </c>
    </row>
    <row r="2606" spans="1:41" x14ac:dyDescent="0.25">
      <c r="A2606">
        <f>MAX(A$8:A2605)+1</f>
        <v>2598</v>
      </c>
      <c r="B2606" s="2">
        <f>T2606</f>
        <v>13818</v>
      </c>
      <c r="C2606" s="2">
        <f>S2606</f>
        <v>19</v>
      </c>
      <c r="D2606" s="2" t="str">
        <f>AO2606</f>
        <v>OP / CAT1F / INF A / CAT</v>
      </c>
      <c r="E2606" s="2">
        <f>U2606</f>
        <v>8</v>
      </c>
      <c r="F2606" s="2">
        <f>W2606</f>
        <v>1</v>
      </c>
      <c r="G2606" s="2">
        <f>X2606</f>
        <v>2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160</v>
      </c>
      <c r="L2606" s="3">
        <f>AC2606</f>
        <v>160</v>
      </c>
      <c r="M2606" s="3">
        <f>AD2606</f>
        <v>160</v>
      </c>
      <c r="N2606" s="3">
        <f>AE2606</f>
        <v>160</v>
      </c>
      <c r="O2606" s="3">
        <f>AF2606</f>
        <v>160</v>
      </c>
      <c r="P2606" s="3">
        <f>AG2606</f>
        <v>160</v>
      </c>
      <c r="Q2606" s="3">
        <f>AH2606</f>
        <v>0</v>
      </c>
      <c r="R2606" t="s">
        <v>3666</v>
      </c>
      <c r="S2606">
        <v>19</v>
      </c>
      <c r="T2606">
        <v>13818</v>
      </c>
      <c r="U2606">
        <v>8</v>
      </c>
      <c r="V2606" t="s">
        <v>22</v>
      </c>
      <c r="W2606">
        <v>1</v>
      </c>
      <c r="X2606">
        <v>2</v>
      </c>
      <c r="Y2606">
        <v>10</v>
      </c>
      <c r="Z2606">
        <v>0</v>
      </c>
      <c r="AA2606">
        <v>0</v>
      </c>
      <c r="AB2606">
        <v>160</v>
      </c>
      <c r="AC2606">
        <v>160</v>
      </c>
      <c r="AD2606">
        <v>160</v>
      </c>
      <c r="AE2606">
        <v>160</v>
      </c>
      <c r="AF2606">
        <v>160</v>
      </c>
      <c r="AG2606">
        <v>160</v>
      </c>
      <c r="AH2606">
        <v>0</v>
      </c>
      <c r="AI2606" t="s">
        <v>1637</v>
      </c>
      <c r="AJ2606" t="s">
        <v>1636</v>
      </c>
      <c r="AK2606" t="s">
        <v>14</v>
      </c>
      <c r="AL2606">
        <v>2012</v>
      </c>
      <c r="AM2606">
        <v>12</v>
      </c>
      <c r="AN2606" t="s">
        <v>53</v>
      </c>
      <c r="AO2606" t="s">
        <v>64</v>
      </c>
    </row>
    <row r="2607" spans="1:41" x14ac:dyDescent="0.25">
      <c r="A2607">
        <f>MAX(A$8:A2606)+1</f>
        <v>2599</v>
      </c>
      <c r="B2607" s="2">
        <f>T2607</f>
        <v>13818</v>
      </c>
      <c r="C2607" s="2">
        <f>S2607</f>
        <v>80</v>
      </c>
      <c r="D2607" s="2" t="str">
        <f>AO2607</f>
        <v>TOR / ZON / ALE / EST</v>
      </c>
      <c r="E2607" s="2">
        <f>U2607</f>
        <v>13</v>
      </c>
      <c r="F2607" s="2">
        <f>W2607</f>
        <v>2</v>
      </c>
      <c r="G2607" s="2">
        <f>X2607</f>
        <v>1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0</v>
      </c>
      <c r="L2607" s="3">
        <f>AC2607</f>
        <v>260</v>
      </c>
      <c r="M2607" s="3">
        <f>AD2607</f>
        <v>260</v>
      </c>
      <c r="N2607" s="3">
        <f>AE2607</f>
        <v>260</v>
      </c>
      <c r="O2607" s="3">
        <f>AF2607</f>
        <v>260</v>
      </c>
      <c r="P2607" s="3">
        <f>AG2607</f>
        <v>260</v>
      </c>
      <c r="Q2607" s="3">
        <f>AH2607</f>
        <v>0</v>
      </c>
      <c r="R2607" t="s">
        <v>3955</v>
      </c>
      <c r="S2607">
        <v>80</v>
      </c>
      <c r="T2607">
        <v>13818</v>
      </c>
      <c r="U2607">
        <v>13</v>
      </c>
      <c r="V2607" t="s">
        <v>3882</v>
      </c>
      <c r="W2607">
        <v>2</v>
      </c>
      <c r="X2607">
        <v>1</v>
      </c>
      <c r="Y2607">
        <v>10</v>
      </c>
      <c r="Z2607">
        <v>0</v>
      </c>
      <c r="AA2607">
        <v>0</v>
      </c>
      <c r="AB2607">
        <v>0</v>
      </c>
      <c r="AC2607">
        <v>260</v>
      </c>
      <c r="AD2607">
        <v>260</v>
      </c>
      <c r="AE2607">
        <v>260</v>
      </c>
      <c r="AF2607">
        <v>260</v>
      </c>
      <c r="AG2607">
        <v>260</v>
      </c>
      <c r="AH2607">
        <v>0</v>
      </c>
      <c r="AI2607" t="s">
        <v>1637</v>
      </c>
      <c r="AJ2607" t="s">
        <v>1636</v>
      </c>
      <c r="AK2607" t="s">
        <v>14</v>
      </c>
      <c r="AL2607">
        <v>2012</v>
      </c>
      <c r="AM2607">
        <v>12</v>
      </c>
      <c r="AN2607" t="s">
        <v>53</v>
      </c>
      <c r="AO2607" t="s">
        <v>93</v>
      </c>
    </row>
    <row r="2608" spans="1:41" x14ac:dyDescent="0.25">
      <c r="A2608">
        <f>MAX(A$8:A2607)+1</f>
        <v>2600</v>
      </c>
      <c r="B2608" s="2">
        <f>T2608</f>
        <v>13818</v>
      </c>
      <c r="C2608" s="2">
        <f>S2608</f>
        <v>122</v>
      </c>
      <c r="D2608" s="2" t="str">
        <f>AO2608</f>
        <v>CAMP / CAT / ALE / CAT</v>
      </c>
      <c r="E2608" s="2">
        <f>U2608</f>
        <v>12</v>
      </c>
      <c r="F2608" s="2">
        <f>W2608</f>
        <v>2</v>
      </c>
      <c r="G2608" s="2">
        <f>X2608</f>
        <v>1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0</v>
      </c>
      <c r="O2608" s="3">
        <f>AF2608</f>
        <v>0</v>
      </c>
      <c r="P2608" s="3">
        <f>AG2608</f>
        <v>240</v>
      </c>
      <c r="Q2608" s="3">
        <f>AH2608</f>
        <v>0</v>
      </c>
      <c r="R2608" t="s">
        <v>2241</v>
      </c>
      <c r="S2608">
        <v>122</v>
      </c>
      <c r="T2608">
        <v>13818</v>
      </c>
      <c r="U2608">
        <v>12</v>
      </c>
      <c r="V2608" t="s">
        <v>4113</v>
      </c>
      <c r="W2608">
        <v>2</v>
      </c>
      <c r="X2608">
        <v>1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240</v>
      </c>
      <c r="AH2608">
        <v>0</v>
      </c>
      <c r="AI2608" t="s">
        <v>1637</v>
      </c>
      <c r="AJ2608" t="s">
        <v>1636</v>
      </c>
      <c r="AK2608" t="s">
        <v>14</v>
      </c>
      <c r="AL2608">
        <v>2012</v>
      </c>
      <c r="AM2608">
        <v>12</v>
      </c>
      <c r="AN2608" t="s">
        <v>53</v>
      </c>
      <c r="AO2608" t="s">
        <v>111</v>
      </c>
    </row>
    <row r="2609" spans="1:41" x14ac:dyDescent="0.25">
      <c r="A2609">
        <f>MAX(A$8:A2608)+1</f>
        <v>2601</v>
      </c>
      <c r="B2609" s="2">
        <f>T2609</f>
        <v>13818</v>
      </c>
      <c r="C2609" s="2">
        <f>S2609</f>
        <v>121</v>
      </c>
      <c r="D2609" s="2" t="str">
        <f>AO2609</f>
        <v>CAMP / CAT / INF / CAT</v>
      </c>
      <c r="E2609" s="2">
        <f>U2609</f>
        <v>2</v>
      </c>
      <c r="F2609" s="2">
        <f>W2609</f>
        <v>2</v>
      </c>
      <c r="G2609" s="2">
        <f>X2609</f>
        <v>2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0</v>
      </c>
      <c r="L2609" s="3">
        <f>AC2609</f>
        <v>0</v>
      </c>
      <c r="M2609" s="3">
        <f>AD2609</f>
        <v>0</v>
      </c>
      <c r="N2609" s="3">
        <f>AE2609</f>
        <v>0</v>
      </c>
      <c r="O2609" s="3">
        <f>AF2609</f>
        <v>80</v>
      </c>
      <c r="P2609" s="3">
        <f>AG2609</f>
        <v>80</v>
      </c>
      <c r="Q2609" s="3">
        <f>AH2609</f>
        <v>0</v>
      </c>
      <c r="R2609" t="s">
        <v>4179</v>
      </c>
      <c r="S2609">
        <v>121</v>
      </c>
      <c r="T2609">
        <v>13818</v>
      </c>
      <c r="U2609">
        <v>2</v>
      </c>
      <c r="V2609" t="s">
        <v>4113</v>
      </c>
      <c r="W2609">
        <v>2</v>
      </c>
      <c r="X2609">
        <v>2</v>
      </c>
      <c r="Y2609">
        <v>10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80</v>
      </c>
      <c r="AG2609">
        <v>80</v>
      </c>
      <c r="AH2609">
        <v>0</v>
      </c>
      <c r="AI2609" t="s">
        <v>1637</v>
      </c>
      <c r="AJ2609" t="s">
        <v>1636</v>
      </c>
      <c r="AK2609" t="s">
        <v>14</v>
      </c>
      <c r="AL2609">
        <v>2012</v>
      </c>
      <c r="AM2609">
        <v>12</v>
      </c>
      <c r="AN2609" t="s">
        <v>53</v>
      </c>
      <c r="AO2609" t="s">
        <v>110</v>
      </c>
    </row>
    <row r="2610" spans="1:41" x14ac:dyDescent="0.25">
      <c r="A2610">
        <f>MAX(A$8:A2609)+1</f>
        <v>2602</v>
      </c>
      <c r="B2610" s="2">
        <f>T2610</f>
        <v>13818</v>
      </c>
      <c r="C2610" s="2">
        <f>S2610</f>
        <v>33</v>
      </c>
      <c r="D2610" s="2" t="str">
        <f>AO2610</f>
        <v>OP / CAT2F / INF A / CAT</v>
      </c>
      <c r="E2610" s="2">
        <f>U2610</f>
        <v>8</v>
      </c>
      <c r="F2610" s="2">
        <f>W2610</f>
        <v>1</v>
      </c>
      <c r="G2610" s="2">
        <f>X2610</f>
        <v>2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160</v>
      </c>
      <c r="L2610" s="3">
        <f>AC2610</f>
        <v>160</v>
      </c>
      <c r="M2610" s="3">
        <f>AD2610</f>
        <v>160</v>
      </c>
      <c r="N2610" s="3">
        <f>AE2610</f>
        <v>160</v>
      </c>
      <c r="O2610" s="3">
        <f>AF2610</f>
        <v>160</v>
      </c>
      <c r="P2610" s="3">
        <f>AG2610</f>
        <v>160</v>
      </c>
      <c r="Q2610" s="3">
        <f>AH2610</f>
        <v>0</v>
      </c>
      <c r="R2610" t="s">
        <v>4409</v>
      </c>
      <c r="S2610">
        <v>33</v>
      </c>
      <c r="T2610">
        <v>13818</v>
      </c>
      <c r="U2610">
        <v>8</v>
      </c>
      <c r="V2610" t="s">
        <v>4225</v>
      </c>
      <c r="W2610">
        <v>1</v>
      </c>
      <c r="X2610">
        <v>2</v>
      </c>
      <c r="Y2610">
        <v>10</v>
      </c>
      <c r="Z2610">
        <v>0</v>
      </c>
      <c r="AA2610">
        <v>0</v>
      </c>
      <c r="AB2610">
        <v>160</v>
      </c>
      <c r="AC2610">
        <v>160</v>
      </c>
      <c r="AD2610">
        <v>160</v>
      </c>
      <c r="AE2610">
        <v>160</v>
      </c>
      <c r="AF2610">
        <v>160</v>
      </c>
      <c r="AG2610">
        <v>160</v>
      </c>
      <c r="AH2610">
        <v>0</v>
      </c>
      <c r="AI2610" t="s">
        <v>1637</v>
      </c>
      <c r="AJ2610" t="s">
        <v>1636</v>
      </c>
      <c r="AK2610" t="s">
        <v>14</v>
      </c>
      <c r="AL2610">
        <v>2012</v>
      </c>
      <c r="AM2610">
        <v>12</v>
      </c>
      <c r="AN2610" t="s">
        <v>53</v>
      </c>
      <c r="AO2610" t="s">
        <v>61</v>
      </c>
    </row>
    <row r="2611" spans="1:41" x14ac:dyDescent="0.25">
      <c r="A2611">
        <f>MAX(A$8:A2610)+1</f>
        <v>2603</v>
      </c>
      <c r="B2611" s="2">
        <f>T2611</f>
        <v>13818</v>
      </c>
      <c r="C2611" s="2">
        <f>S2611</f>
        <v>43</v>
      </c>
      <c r="D2611" s="2" t="str">
        <f>AO2611</f>
        <v>OPC / BON2F / ALE / CAT</v>
      </c>
      <c r="E2611" s="2">
        <f>U2611</f>
        <v>5</v>
      </c>
      <c r="F2611" s="2">
        <f>W2611</f>
        <v>1</v>
      </c>
      <c r="G2611" s="2">
        <f>X2611</f>
        <v>1</v>
      </c>
      <c r="H2611" s="2">
        <f>Y2611</f>
        <v>10</v>
      </c>
      <c r="I2611" s="3">
        <f>Z2611</f>
        <v>0</v>
      </c>
      <c r="J2611" s="3">
        <f>AA2611</f>
        <v>0</v>
      </c>
      <c r="K2611" s="3">
        <f>AB2611</f>
        <v>0</v>
      </c>
      <c r="L2611" s="3">
        <f>AC2611</f>
        <v>0</v>
      </c>
      <c r="M2611" s="3">
        <f>AD2611</f>
        <v>0</v>
      </c>
      <c r="N2611" s="3">
        <f>AE2611</f>
        <v>0</v>
      </c>
      <c r="O2611" s="3">
        <f>AF2611</f>
        <v>0</v>
      </c>
      <c r="P2611" s="3">
        <f>AG2611</f>
        <v>50</v>
      </c>
      <c r="Q2611" s="3">
        <f>AH2611</f>
        <v>0</v>
      </c>
      <c r="R2611" t="s">
        <v>4565</v>
      </c>
      <c r="S2611">
        <v>43</v>
      </c>
      <c r="T2611">
        <v>13818</v>
      </c>
      <c r="U2611">
        <v>5</v>
      </c>
      <c r="V2611" t="s">
        <v>4225</v>
      </c>
      <c r="W2611">
        <v>1</v>
      </c>
      <c r="X2611">
        <v>1</v>
      </c>
      <c r="Y2611">
        <v>10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50</v>
      </c>
      <c r="AH2611">
        <v>0</v>
      </c>
      <c r="AI2611" t="s">
        <v>1637</v>
      </c>
      <c r="AJ2611" t="s">
        <v>1636</v>
      </c>
      <c r="AK2611" t="s">
        <v>14</v>
      </c>
      <c r="AL2611">
        <v>2012</v>
      </c>
      <c r="AM2611">
        <v>12</v>
      </c>
      <c r="AN2611" t="s">
        <v>53</v>
      </c>
      <c r="AO2611" t="s">
        <v>114</v>
      </c>
    </row>
    <row r="2612" spans="1:41" x14ac:dyDescent="0.25">
      <c r="A2612">
        <f>MAX(A$8:A2611)+1</f>
        <v>2604</v>
      </c>
      <c r="B2612" s="2">
        <f>T2612</f>
        <v>13818</v>
      </c>
      <c r="C2612" s="2">
        <f>S2612</f>
        <v>90</v>
      </c>
      <c r="D2612" s="2" t="str">
        <f>AO2612</f>
        <v>TOR / EST / ALE / EST</v>
      </c>
      <c r="E2612" s="2">
        <f>U2612</f>
        <v>8</v>
      </c>
      <c r="F2612" s="2">
        <f>W2612</f>
        <v>4</v>
      </c>
      <c r="G2612" s="2">
        <f>X2612</f>
        <v>1</v>
      </c>
      <c r="H2612" s="2">
        <f>Y2612</f>
        <v>10</v>
      </c>
      <c r="I2612" s="3">
        <f>Z2612</f>
        <v>0</v>
      </c>
      <c r="J2612" s="3">
        <f>AA2612</f>
        <v>0</v>
      </c>
      <c r="K2612" s="3">
        <f>AB2612</f>
        <v>0</v>
      </c>
      <c r="L2612" s="3">
        <f>AC2612</f>
        <v>320</v>
      </c>
      <c r="M2612" s="3">
        <f>AD2612</f>
        <v>320</v>
      </c>
      <c r="N2612" s="3">
        <f>AE2612</f>
        <v>320</v>
      </c>
      <c r="O2612" s="3">
        <f>AF2612</f>
        <v>320</v>
      </c>
      <c r="P2612" s="3">
        <f>AG2612</f>
        <v>320</v>
      </c>
      <c r="Q2612" s="3">
        <f>AH2612</f>
        <v>0</v>
      </c>
      <c r="R2612" t="s">
        <v>4818</v>
      </c>
      <c r="S2612">
        <v>90</v>
      </c>
      <c r="T2612">
        <v>13818</v>
      </c>
      <c r="U2612">
        <v>8</v>
      </c>
      <c r="V2612" t="s">
        <v>2462</v>
      </c>
      <c r="W2612">
        <v>4</v>
      </c>
      <c r="X2612">
        <v>1</v>
      </c>
      <c r="Y2612">
        <v>10</v>
      </c>
      <c r="Z2612">
        <v>0</v>
      </c>
      <c r="AA2612">
        <v>0</v>
      </c>
      <c r="AB2612">
        <v>0</v>
      </c>
      <c r="AC2612">
        <v>320</v>
      </c>
      <c r="AD2612">
        <v>320</v>
      </c>
      <c r="AE2612">
        <v>320</v>
      </c>
      <c r="AF2612">
        <v>320</v>
      </c>
      <c r="AG2612">
        <v>320</v>
      </c>
      <c r="AH2612">
        <v>0</v>
      </c>
      <c r="AI2612" t="s">
        <v>1637</v>
      </c>
      <c r="AJ2612" t="s">
        <v>1636</v>
      </c>
      <c r="AK2612" t="s">
        <v>14</v>
      </c>
      <c r="AL2612">
        <v>2012</v>
      </c>
      <c r="AM2612">
        <v>12</v>
      </c>
      <c r="AN2612" t="s">
        <v>53</v>
      </c>
      <c r="AO2612" t="s">
        <v>119</v>
      </c>
    </row>
    <row r="2613" spans="1:41" x14ac:dyDescent="0.25">
      <c r="A2613">
        <f>MAX(A$8:A2612)+1</f>
        <v>2605</v>
      </c>
      <c r="B2613" s="2">
        <f>T2613</f>
        <v>13818</v>
      </c>
      <c r="C2613" s="2">
        <f>S2613</f>
        <v>74</v>
      </c>
      <c r="D2613" s="2" t="str">
        <f>AO2613</f>
        <v>TOP / EST / ALE / EST</v>
      </c>
      <c r="E2613" s="2">
        <f>U2613</f>
        <v>4</v>
      </c>
      <c r="F2613" s="2">
        <f>W2613</f>
        <v>4</v>
      </c>
      <c r="G2613" s="2">
        <f>X2613</f>
        <v>1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0</v>
      </c>
      <c r="L2613" s="3">
        <f>AC2613</f>
        <v>160</v>
      </c>
      <c r="M2613" s="3">
        <f>AD2613</f>
        <v>160</v>
      </c>
      <c r="N2613" s="3">
        <f>AE2613</f>
        <v>160</v>
      </c>
      <c r="O2613" s="3">
        <f>AF2613</f>
        <v>160</v>
      </c>
      <c r="P2613" s="3">
        <f>AG2613</f>
        <v>160</v>
      </c>
      <c r="Q2613" s="3">
        <f>AH2613</f>
        <v>0</v>
      </c>
      <c r="R2613" t="s">
        <v>4864</v>
      </c>
      <c r="S2613">
        <v>74</v>
      </c>
      <c r="T2613">
        <v>13818</v>
      </c>
      <c r="U2613">
        <v>4</v>
      </c>
      <c r="V2613" t="s">
        <v>4855</v>
      </c>
      <c r="W2613">
        <v>4</v>
      </c>
      <c r="X2613">
        <v>1</v>
      </c>
      <c r="Y2613">
        <v>10</v>
      </c>
      <c r="Z2613">
        <v>0</v>
      </c>
      <c r="AA2613">
        <v>0</v>
      </c>
      <c r="AB2613">
        <v>0</v>
      </c>
      <c r="AC2613">
        <v>160</v>
      </c>
      <c r="AD2613">
        <v>160</v>
      </c>
      <c r="AE2613">
        <v>160</v>
      </c>
      <c r="AF2613">
        <v>160</v>
      </c>
      <c r="AG2613">
        <v>160</v>
      </c>
      <c r="AH2613">
        <v>0</v>
      </c>
      <c r="AI2613" t="s">
        <v>1637</v>
      </c>
      <c r="AJ2613" t="s">
        <v>1636</v>
      </c>
      <c r="AK2613" t="s">
        <v>14</v>
      </c>
      <c r="AL2613">
        <v>2012</v>
      </c>
      <c r="AM2613">
        <v>12</v>
      </c>
      <c r="AN2613" t="s">
        <v>53</v>
      </c>
      <c r="AO2613" t="s">
        <v>712</v>
      </c>
    </row>
    <row r="2614" spans="1:41" x14ac:dyDescent="0.25">
      <c r="A2614">
        <f>MAX(A$8:A2613)+1</f>
        <v>2606</v>
      </c>
      <c r="B2614" s="2">
        <f>T2614</f>
        <v>13818</v>
      </c>
      <c r="C2614" s="2">
        <f>S2614</f>
        <v>172</v>
      </c>
      <c r="D2614" s="2" t="str">
        <f>AO2614</f>
        <v>OP / CAT3F / CAD A / CAT</v>
      </c>
      <c r="E2614" s="2">
        <f>U2614</f>
        <v>8</v>
      </c>
      <c r="F2614" s="2">
        <f>W2614</f>
        <v>1</v>
      </c>
      <c r="G2614" s="2">
        <f>X2614</f>
        <v>3.5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280</v>
      </c>
      <c r="L2614" s="3">
        <f>AC2614</f>
        <v>280</v>
      </c>
      <c r="M2614" s="3">
        <f>AD2614</f>
        <v>280</v>
      </c>
      <c r="N2614" s="3">
        <f>AE2614</f>
        <v>280</v>
      </c>
      <c r="O2614" s="3">
        <f>AF2614</f>
        <v>280</v>
      </c>
      <c r="P2614" s="3">
        <f>AG2614</f>
        <v>280</v>
      </c>
      <c r="Q2614" s="3">
        <f>AH2614</f>
        <v>0</v>
      </c>
      <c r="R2614" t="s">
        <v>5048</v>
      </c>
      <c r="S2614">
        <v>172</v>
      </c>
      <c r="T2614">
        <v>13818</v>
      </c>
      <c r="U2614">
        <v>8</v>
      </c>
      <c r="V2614" t="s">
        <v>4962</v>
      </c>
      <c r="W2614">
        <v>1</v>
      </c>
      <c r="X2614">
        <v>3.5</v>
      </c>
      <c r="Y2614">
        <v>10</v>
      </c>
      <c r="Z2614">
        <v>0</v>
      </c>
      <c r="AA2614">
        <v>0</v>
      </c>
      <c r="AB2614">
        <v>280</v>
      </c>
      <c r="AC2614">
        <v>280</v>
      </c>
      <c r="AD2614">
        <v>280</v>
      </c>
      <c r="AE2614">
        <v>280</v>
      </c>
      <c r="AF2614">
        <v>280</v>
      </c>
      <c r="AG2614">
        <v>280</v>
      </c>
      <c r="AH2614">
        <v>0</v>
      </c>
      <c r="AI2614" t="s">
        <v>1637</v>
      </c>
      <c r="AJ2614" t="s">
        <v>1636</v>
      </c>
      <c r="AK2614" t="s">
        <v>14</v>
      </c>
      <c r="AL2614">
        <v>2012</v>
      </c>
      <c r="AM2614">
        <v>12</v>
      </c>
      <c r="AN2614" t="s">
        <v>53</v>
      </c>
      <c r="AO2614" t="s">
        <v>2545</v>
      </c>
    </row>
    <row r="2615" spans="1:41" x14ac:dyDescent="0.25">
      <c r="A2615">
        <f>MAX(A$8:A2614)+1</f>
        <v>2607</v>
      </c>
      <c r="B2615" s="2">
        <f>T2615</f>
        <v>13818</v>
      </c>
      <c r="C2615" s="2">
        <f>S2615</f>
        <v>61</v>
      </c>
      <c r="D2615" s="2" t="str">
        <f>AO2615</f>
        <v>OPC / BON3F / INF / CAT</v>
      </c>
      <c r="E2615" s="2">
        <f>U2615</f>
        <v>5</v>
      </c>
      <c r="F2615" s="2">
        <f>W2615</f>
        <v>1</v>
      </c>
      <c r="G2615" s="2">
        <f>X2615</f>
        <v>2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0</v>
      </c>
      <c r="L2615" s="3">
        <f>AC2615</f>
        <v>0</v>
      </c>
      <c r="M2615" s="3">
        <f>AD2615</f>
        <v>0</v>
      </c>
      <c r="N2615" s="3">
        <f>AE2615</f>
        <v>0</v>
      </c>
      <c r="O2615" s="3">
        <f>AF2615</f>
        <v>100</v>
      </c>
      <c r="P2615" s="3">
        <f>AG2615</f>
        <v>100</v>
      </c>
      <c r="Q2615" s="3">
        <f>AH2615</f>
        <v>0</v>
      </c>
      <c r="R2615" t="s">
        <v>5244</v>
      </c>
      <c r="S2615">
        <v>61</v>
      </c>
      <c r="T2615">
        <v>13818</v>
      </c>
      <c r="U2615">
        <v>5</v>
      </c>
      <c r="V2615" t="s">
        <v>4962</v>
      </c>
      <c r="W2615">
        <v>1</v>
      </c>
      <c r="X2615">
        <v>2</v>
      </c>
      <c r="Y2615">
        <v>10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100</v>
      </c>
      <c r="AG2615">
        <v>100</v>
      </c>
      <c r="AH2615">
        <v>0</v>
      </c>
      <c r="AI2615" t="s">
        <v>1637</v>
      </c>
      <c r="AJ2615" t="s">
        <v>1636</v>
      </c>
      <c r="AK2615" t="s">
        <v>14</v>
      </c>
      <c r="AL2615">
        <v>2012</v>
      </c>
      <c r="AM2615">
        <v>12</v>
      </c>
      <c r="AN2615" t="s">
        <v>53</v>
      </c>
      <c r="AO2615" t="s">
        <v>230</v>
      </c>
    </row>
    <row r="2616" spans="1:41" x14ac:dyDescent="0.25">
      <c r="A2616">
        <f>MAX(A$8:A2615)+1</f>
        <v>2608</v>
      </c>
      <c r="B2616" s="2">
        <f>T2616</f>
        <v>13829</v>
      </c>
      <c r="C2616" s="2">
        <f>S2616</f>
        <v>68</v>
      </c>
      <c r="D2616" s="2" t="str">
        <f>AO2616</f>
        <v>TOP / CAT / BEN / CAT</v>
      </c>
      <c r="E2616" s="2">
        <f>U2616</f>
        <v>8</v>
      </c>
      <c r="F2616" s="2">
        <f>W2616</f>
        <v>2</v>
      </c>
      <c r="G2616" s="2">
        <f>X2616</f>
        <v>0.33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0</v>
      </c>
      <c r="L2616" s="3">
        <f>AC2616</f>
        <v>0</v>
      </c>
      <c r="M2616" s="3">
        <f>AD2616</f>
        <v>0</v>
      </c>
      <c r="N2616" s="3">
        <f>AE2616</f>
        <v>0</v>
      </c>
      <c r="O2616" s="3">
        <f>AF2616</f>
        <v>0</v>
      </c>
      <c r="P2616" s="3">
        <f>AG2616</f>
        <v>0</v>
      </c>
      <c r="Q2616" s="3">
        <f>AH2616</f>
        <v>52.800000000000004</v>
      </c>
      <c r="R2616" t="s">
        <v>2665</v>
      </c>
      <c r="S2616">
        <v>68</v>
      </c>
      <c r="T2616">
        <v>13829</v>
      </c>
      <c r="U2616">
        <v>8</v>
      </c>
      <c r="V2616" t="s">
        <v>11</v>
      </c>
      <c r="W2616">
        <v>2</v>
      </c>
      <c r="X2616">
        <v>0.33</v>
      </c>
      <c r="Y2616">
        <v>10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52.800000000000004</v>
      </c>
      <c r="AI2616" t="s">
        <v>1650</v>
      </c>
      <c r="AJ2616" t="s">
        <v>532</v>
      </c>
      <c r="AK2616" t="s">
        <v>28</v>
      </c>
      <c r="AL2616">
        <v>2015</v>
      </c>
      <c r="AM2616">
        <v>9</v>
      </c>
      <c r="AN2616" t="s">
        <v>218</v>
      </c>
      <c r="AO2616" t="s">
        <v>243</v>
      </c>
    </row>
    <row r="2617" spans="1:41" x14ac:dyDescent="0.25">
      <c r="A2617">
        <f>MAX(A$8:A2616)+1</f>
        <v>2609</v>
      </c>
      <c r="B2617" s="2">
        <f>T2617</f>
        <v>13829</v>
      </c>
      <c r="C2617" s="2">
        <f>S2617</f>
        <v>135</v>
      </c>
      <c r="D2617" s="2" t="str">
        <f>AO2617</f>
        <v>CAMP / ESP / BEN / EST</v>
      </c>
      <c r="E2617" s="2">
        <f>U2617</f>
        <v>1</v>
      </c>
      <c r="F2617" s="2">
        <f>W2617</f>
        <v>4</v>
      </c>
      <c r="G2617" s="2">
        <f>X2617</f>
        <v>0.33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0</v>
      </c>
      <c r="M2617" s="3">
        <f>AD2617</f>
        <v>0</v>
      </c>
      <c r="N2617" s="3">
        <f>AE2617</f>
        <v>0</v>
      </c>
      <c r="O2617" s="3">
        <f>AF2617</f>
        <v>0</v>
      </c>
      <c r="P2617" s="3">
        <f>AG2617</f>
        <v>0</v>
      </c>
      <c r="Q2617" s="3">
        <f>AH2617</f>
        <v>13.200000000000001</v>
      </c>
      <c r="R2617" t="s">
        <v>2764</v>
      </c>
      <c r="S2617">
        <v>135</v>
      </c>
      <c r="T2617">
        <v>13829</v>
      </c>
      <c r="U2617">
        <v>1</v>
      </c>
      <c r="V2617" t="s">
        <v>11</v>
      </c>
      <c r="W2617">
        <v>4</v>
      </c>
      <c r="X2617">
        <v>0.33</v>
      </c>
      <c r="Y2617">
        <v>10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13.200000000000001</v>
      </c>
      <c r="AI2617" t="s">
        <v>1650</v>
      </c>
      <c r="AJ2617" t="s">
        <v>532</v>
      </c>
      <c r="AK2617" t="s">
        <v>28</v>
      </c>
      <c r="AL2617">
        <v>2015</v>
      </c>
      <c r="AM2617">
        <v>9</v>
      </c>
      <c r="AN2617" t="s">
        <v>218</v>
      </c>
      <c r="AO2617" t="s">
        <v>2730</v>
      </c>
    </row>
    <row r="2618" spans="1:41" x14ac:dyDescent="0.25">
      <c r="A2618">
        <f>MAX(A$8:A2617)+1</f>
        <v>2610</v>
      </c>
      <c r="B2618" s="2">
        <f>T2618</f>
        <v>13829</v>
      </c>
      <c r="C2618" s="2">
        <f>S2618</f>
        <v>10</v>
      </c>
      <c r="D2618" s="2" t="str">
        <f>AO2618</f>
        <v>OP / CAS / BEN / CAT</v>
      </c>
      <c r="E2618" s="2">
        <f>U2618</f>
        <v>10</v>
      </c>
      <c r="F2618" s="2">
        <f>W2618</f>
        <v>0.5</v>
      </c>
      <c r="G2618" s="2">
        <f>X2618</f>
        <v>0.33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0</v>
      </c>
      <c r="L2618" s="3">
        <f>AC2618</f>
        <v>0</v>
      </c>
      <c r="M2618" s="3">
        <f>AD2618</f>
        <v>0</v>
      </c>
      <c r="N2618" s="3">
        <f>AE2618</f>
        <v>0</v>
      </c>
      <c r="O2618" s="3">
        <f>AF2618</f>
        <v>0</v>
      </c>
      <c r="P2618" s="3">
        <f>AG2618</f>
        <v>16.5</v>
      </c>
      <c r="Q2618" s="3">
        <f>AH2618</f>
        <v>16.5</v>
      </c>
      <c r="R2618" t="s">
        <v>2862</v>
      </c>
      <c r="S2618">
        <v>10</v>
      </c>
      <c r="T2618">
        <v>13829</v>
      </c>
      <c r="U2618">
        <v>10</v>
      </c>
      <c r="V2618" t="s">
        <v>11</v>
      </c>
      <c r="W2618">
        <v>0.5</v>
      </c>
      <c r="X2618">
        <v>0.33</v>
      </c>
      <c r="Y2618">
        <v>10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16.5</v>
      </c>
      <c r="AH2618">
        <v>16.5</v>
      </c>
      <c r="AI2618" t="s">
        <v>1650</v>
      </c>
      <c r="AJ2618" t="s">
        <v>532</v>
      </c>
      <c r="AK2618" t="s">
        <v>28</v>
      </c>
      <c r="AL2618">
        <v>2015</v>
      </c>
      <c r="AM2618">
        <v>9</v>
      </c>
      <c r="AN2618" t="s">
        <v>218</v>
      </c>
      <c r="AO2618" t="s">
        <v>446</v>
      </c>
    </row>
    <row r="2619" spans="1:41" x14ac:dyDescent="0.25">
      <c r="A2619">
        <f>MAX(A$8:A2618)+1</f>
        <v>2611</v>
      </c>
      <c r="B2619" s="2">
        <f>T2619</f>
        <v>13829</v>
      </c>
      <c r="C2619" s="2">
        <f>S2619</f>
        <v>24</v>
      </c>
      <c r="D2619" s="2" t="str">
        <f>AO2619</f>
        <v>OP / CAT1F / BEN A / CAT</v>
      </c>
      <c r="E2619" s="2">
        <f>U2619</f>
        <v>12</v>
      </c>
      <c r="F2619" s="2">
        <f>W2619</f>
        <v>0.8</v>
      </c>
      <c r="G2619" s="2">
        <f>X2619</f>
        <v>0.3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0</v>
      </c>
      <c r="L2619" s="3">
        <f>AC2619</f>
        <v>28.800000000000004</v>
      </c>
      <c r="M2619" s="3">
        <f>AD2619</f>
        <v>28.800000000000004</v>
      </c>
      <c r="N2619" s="3">
        <f>AE2619</f>
        <v>28.800000000000004</v>
      </c>
      <c r="O2619" s="3">
        <f>AF2619</f>
        <v>28.800000000000004</v>
      </c>
      <c r="P2619" s="3">
        <f>AG2619</f>
        <v>28.800000000000004</v>
      </c>
      <c r="Q2619" s="3">
        <f>AH2619</f>
        <v>28.800000000000004</v>
      </c>
      <c r="R2619" t="s">
        <v>1651</v>
      </c>
      <c r="S2619">
        <v>24</v>
      </c>
      <c r="T2619">
        <v>13829</v>
      </c>
      <c r="U2619">
        <v>12</v>
      </c>
      <c r="V2619" t="s">
        <v>22</v>
      </c>
      <c r="W2619">
        <v>0.8</v>
      </c>
      <c r="X2619">
        <v>0.3</v>
      </c>
      <c r="Y2619">
        <v>10</v>
      </c>
      <c r="Z2619">
        <v>0</v>
      </c>
      <c r="AA2619">
        <v>0</v>
      </c>
      <c r="AB2619">
        <v>0</v>
      </c>
      <c r="AC2619">
        <v>28.800000000000004</v>
      </c>
      <c r="AD2619">
        <v>28.800000000000004</v>
      </c>
      <c r="AE2619">
        <v>28.800000000000004</v>
      </c>
      <c r="AF2619">
        <v>28.800000000000004</v>
      </c>
      <c r="AG2619">
        <v>28.800000000000004</v>
      </c>
      <c r="AH2619">
        <v>28.800000000000004</v>
      </c>
      <c r="AI2619" t="s">
        <v>1650</v>
      </c>
      <c r="AJ2619" t="s">
        <v>532</v>
      </c>
      <c r="AK2619" t="s">
        <v>28</v>
      </c>
      <c r="AL2619">
        <v>2015</v>
      </c>
      <c r="AM2619">
        <v>9</v>
      </c>
      <c r="AN2619" t="s">
        <v>218</v>
      </c>
      <c r="AO2619" t="s">
        <v>157</v>
      </c>
    </row>
    <row r="2620" spans="1:41" x14ac:dyDescent="0.25">
      <c r="A2620">
        <f>MAX(A$8:A2619)+1</f>
        <v>2612</v>
      </c>
      <c r="B2620" s="2">
        <f>T2620</f>
        <v>13829</v>
      </c>
      <c r="C2620" s="2">
        <f>S2620</f>
        <v>81</v>
      </c>
      <c r="D2620" s="2" t="str">
        <f>AO2620</f>
        <v>TOR / ZON / BEN / EST</v>
      </c>
      <c r="E2620" s="2">
        <f>U2620</f>
        <v>9.5</v>
      </c>
      <c r="F2620" s="2">
        <f>W2620</f>
        <v>2</v>
      </c>
      <c r="G2620" s="2">
        <f>X2620</f>
        <v>0.33</v>
      </c>
      <c r="H2620" s="2">
        <f>Y2620</f>
        <v>10</v>
      </c>
      <c r="I2620" s="3">
        <f>Z2620</f>
        <v>0</v>
      </c>
      <c r="J2620" s="3">
        <f>AA2620</f>
        <v>0</v>
      </c>
      <c r="K2620" s="3">
        <f>AB2620</f>
        <v>0</v>
      </c>
      <c r="L2620" s="3">
        <f>AC2620</f>
        <v>62.7</v>
      </c>
      <c r="M2620" s="3">
        <f>AD2620</f>
        <v>62.7</v>
      </c>
      <c r="N2620" s="3">
        <f>AE2620</f>
        <v>62.7</v>
      </c>
      <c r="O2620" s="3">
        <f>AF2620</f>
        <v>62.7</v>
      </c>
      <c r="P2620" s="3">
        <f>AG2620</f>
        <v>62.7</v>
      </c>
      <c r="Q2620" s="3">
        <f>AH2620</f>
        <v>62.7</v>
      </c>
      <c r="R2620" t="s">
        <v>3981</v>
      </c>
      <c r="S2620">
        <v>81</v>
      </c>
      <c r="T2620">
        <v>13829</v>
      </c>
      <c r="U2620">
        <v>9.5</v>
      </c>
      <c r="V2620" t="s">
        <v>3882</v>
      </c>
      <c r="W2620">
        <v>2</v>
      </c>
      <c r="X2620">
        <v>0.33</v>
      </c>
      <c r="Y2620">
        <v>10</v>
      </c>
      <c r="Z2620">
        <v>0</v>
      </c>
      <c r="AA2620">
        <v>0</v>
      </c>
      <c r="AB2620">
        <v>0</v>
      </c>
      <c r="AC2620">
        <v>62.7</v>
      </c>
      <c r="AD2620">
        <v>62.7</v>
      </c>
      <c r="AE2620">
        <v>62.7</v>
      </c>
      <c r="AF2620">
        <v>62.7</v>
      </c>
      <c r="AG2620">
        <v>62.7</v>
      </c>
      <c r="AH2620">
        <v>62.7</v>
      </c>
      <c r="AI2620" t="s">
        <v>1650</v>
      </c>
      <c r="AJ2620" t="s">
        <v>532</v>
      </c>
      <c r="AK2620" t="s">
        <v>28</v>
      </c>
      <c r="AL2620">
        <v>2015</v>
      </c>
      <c r="AM2620">
        <v>9</v>
      </c>
      <c r="AN2620" t="s">
        <v>218</v>
      </c>
      <c r="AO2620" t="s">
        <v>156</v>
      </c>
    </row>
    <row r="2621" spans="1:41" x14ac:dyDescent="0.25">
      <c r="A2621">
        <f>MAX(A$8:A2620)+1</f>
        <v>2613</v>
      </c>
      <c r="B2621" s="2">
        <f>T2621</f>
        <v>13829</v>
      </c>
      <c r="C2621" s="2">
        <f>S2621</f>
        <v>123</v>
      </c>
      <c r="D2621" s="2" t="str">
        <f>AO2621</f>
        <v>CAMP / CAT / BEN / CAT</v>
      </c>
      <c r="E2621" s="2">
        <f>U2621</f>
        <v>12</v>
      </c>
      <c r="F2621" s="2">
        <f>W2621</f>
        <v>2</v>
      </c>
      <c r="G2621" s="2">
        <f>X2621</f>
        <v>0.33</v>
      </c>
      <c r="H2621" s="2">
        <f>Y2621</f>
        <v>10</v>
      </c>
      <c r="I2621" s="3">
        <f>Z2621</f>
        <v>0</v>
      </c>
      <c r="J2621" s="3">
        <f>AA2621</f>
        <v>0</v>
      </c>
      <c r="K2621" s="3">
        <f>AB2621</f>
        <v>0</v>
      </c>
      <c r="L2621" s="3">
        <f>AC2621</f>
        <v>0</v>
      </c>
      <c r="M2621" s="3">
        <f>AD2621</f>
        <v>0</v>
      </c>
      <c r="N2621" s="3">
        <f>AE2621</f>
        <v>0</v>
      </c>
      <c r="O2621" s="3">
        <f>AF2621</f>
        <v>0</v>
      </c>
      <c r="P2621" s="3">
        <f>AG2621</f>
        <v>0</v>
      </c>
      <c r="Q2621" s="3">
        <f>AH2621</f>
        <v>79.2</v>
      </c>
      <c r="R2621" t="s">
        <v>1649</v>
      </c>
      <c r="S2621">
        <v>123</v>
      </c>
      <c r="T2621">
        <v>13829</v>
      </c>
      <c r="U2621">
        <v>12</v>
      </c>
      <c r="V2621" t="s">
        <v>4113</v>
      </c>
      <c r="W2621">
        <v>2</v>
      </c>
      <c r="X2621">
        <v>0.33</v>
      </c>
      <c r="Y2621">
        <v>10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79.2</v>
      </c>
      <c r="AI2621" t="s">
        <v>1650</v>
      </c>
      <c r="AJ2621" t="s">
        <v>532</v>
      </c>
      <c r="AK2621" t="s">
        <v>28</v>
      </c>
      <c r="AL2621">
        <v>2015</v>
      </c>
      <c r="AM2621">
        <v>9</v>
      </c>
      <c r="AN2621" t="s">
        <v>218</v>
      </c>
      <c r="AO2621" t="s">
        <v>101</v>
      </c>
    </row>
    <row r="2622" spans="1:41" x14ac:dyDescent="0.25">
      <c r="A2622">
        <f>MAX(A$8:A2621)+1</f>
        <v>2614</v>
      </c>
      <c r="B2622" s="2">
        <f>T2622</f>
        <v>13829</v>
      </c>
      <c r="C2622" s="2">
        <f>S2622</f>
        <v>35</v>
      </c>
      <c r="D2622" s="2" t="str">
        <f>AO2622</f>
        <v>OP / CAT2F / ALE A / CAT</v>
      </c>
      <c r="E2622" s="2">
        <f>U2622</f>
        <v>5</v>
      </c>
      <c r="F2622" s="2">
        <f>W2622</f>
        <v>1</v>
      </c>
      <c r="G2622" s="2">
        <f>X2622</f>
        <v>1</v>
      </c>
      <c r="H2622" s="2">
        <f>Y2622</f>
        <v>10</v>
      </c>
      <c r="I2622" s="3">
        <f>Z2622</f>
        <v>0</v>
      </c>
      <c r="J2622" s="3">
        <f>AA2622</f>
        <v>0</v>
      </c>
      <c r="K2622" s="3">
        <f>AB2622</f>
        <v>0</v>
      </c>
      <c r="L2622" s="3">
        <f>AC2622</f>
        <v>50</v>
      </c>
      <c r="M2622" s="3">
        <f>AD2622</f>
        <v>50</v>
      </c>
      <c r="N2622" s="3">
        <f>AE2622</f>
        <v>50</v>
      </c>
      <c r="O2622" s="3">
        <f>AF2622</f>
        <v>50</v>
      </c>
      <c r="P2622" s="3">
        <f>AG2622</f>
        <v>50</v>
      </c>
      <c r="Q2622" s="3">
        <f>AH2622</f>
        <v>50</v>
      </c>
      <c r="R2622" t="s">
        <v>4243</v>
      </c>
      <c r="S2622">
        <v>35</v>
      </c>
      <c r="T2622">
        <v>13829</v>
      </c>
      <c r="U2622">
        <v>5</v>
      </c>
      <c r="V2622" t="s">
        <v>4225</v>
      </c>
      <c r="W2622">
        <v>1</v>
      </c>
      <c r="X2622">
        <v>1</v>
      </c>
      <c r="Y2622">
        <v>10</v>
      </c>
      <c r="Z2622">
        <v>0</v>
      </c>
      <c r="AA2622">
        <v>0</v>
      </c>
      <c r="AB2622">
        <v>0</v>
      </c>
      <c r="AC2622">
        <v>50</v>
      </c>
      <c r="AD2622">
        <v>50</v>
      </c>
      <c r="AE2622">
        <v>50</v>
      </c>
      <c r="AF2622">
        <v>50</v>
      </c>
      <c r="AG2622">
        <v>50</v>
      </c>
      <c r="AH2622">
        <v>50</v>
      </c>
      <c r="AI2622" t="s">
        <v>1650</v>
      </c>
      <c r="AJ2622" t="s">
        <v>532</v>
      </c>
      <c r="AK2622" t="s">
        <v>28</v>
      </c>
      <c r="AL2622">
        <v>2015</v>
      </c>
      <c r="AM2622">
        <v>9</v>
      </c>
      <c r="AN2622" t="s">
        <v>218</v>
      </c>
      <c r="AO2622" t="s">
        <v>217</v>
      </c>
    </row>
    <row r="2623" spans="1:41" x14ac:dyDescent="0.25">
      <c r="A2623">
        <f>MAX(A$8:A2622)+1</f>
        <v>2615</v>
      </c>
      <c r="B2623" s="2">
        <f>T2623</f>
        <v>13829</v>
      </c>
      <c r="C2623" s="2">
        <f>S2623</f>
        <v>44</v>
      </c>
      <c r="D2623" s="2" t="str">
        <f>AO2623</f>
        <v>OPC / BON2F / BEN / CAT</v>
      </c>
      <c r="E2623" s="2">
        <f>U2623</f>
        <v>5</v>
      </c>
      <c r="F2623" s="2">
        <f>W2623</f>
        <v>1</v>
      </c>
      <c r="G2623" s="2">
        <f>X2623</f>
        <v>0.33</v>
      </c>
      <c r="H2623" s="2">
        <f>Y2623</f>
        <v>10</v>
      </c>
      <c r="I2623" s="3">
        <f>Z2623</f>
        <v>0</v>
      </c>
      <c r="J2623" s="3">
        <f>AA2623</f>
        <v>0</v>
      </c>
      <c r="K2623" s="3">
        <f>AB2623</f>
        <v>0</v>
      </c>
      <c r="L2623" s="3">
        <f>AC2623</f>
        <v>0</v>
      </c>
      <c r="M2623" s="3">
        <f>AD2623</f>
        <v>0</v>
      </c>
      <c r="N2623" s="3">
        <f>AE2623</f>
        <v>0</v>
      </c>
      <c r="O2623" s="3">
        <f>AF2623</f>
        <v>0</v>
      </c>
      <c r="P2623" s="3">
        <f>AG2623</f>
        <v>0</v>
      </c>
      <c r="Q2623" s="3">
        <f>AH2623</f>
        <v>16.5</v>
      </c>
      <c r="R2623" t="s">
        <v>4552</v>
      </c>
      <c r="S2623">
        <v>44</v>
      </c>
      <c r="T2623">
        <v>13829</v>
      </c>
      <c r="U2623">
        <v>5</v>
      </c>
      <c r="V2623" t="s">
        <v>4225</v>
      </c>
      <c r="W2623">
        <v>1</v>
      </c>
      <c r="X2623">
        <v>0.33</v>
      </c>
      <c r="Y2623">
        <v>10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16.5</v>
      </c>
      <c r="AI2623" t="s">
        <v>1650</v>
      </c>
      <c r="AJ2623" t="s">
        <v>532</v>
      </c>
      <c r="AK2623" t="s">
        <v>28</v>
      </c>
      <c r="AL2623">
        <v>2015</v>
      </c>
      <c r="AM2623">
        <v>9</v>
      </c>
      <c r="AN2623" t="s">
        <v>218</v>
      </c>
      <c r="AO2623" t="s">
        <v>241</v>
      </c>
    </row>
    <row r="2624" spans="1:41" x14ac:dyDescent="0.25">
      <c r="A2624">
        <f>MAX(A$8:A2623)+1</f>
        <v>2616</v>
      </c>
      <c r="B2624" s="2">
        <f>T2624</f>
        <v>13829</v>
      </c>
      <c r="C2624" s="2">
        <f>S2624</f>
        <v>91</v>
      </c>
      <c r="D2624" s="2" t="str">
        <f>AO2624</f>
        <v>TOR / EST / BEN / EST</v>
      </c>
      <c r="E2624" s="2">
        <f>U2624</f>
        <v>8</v>
      </c>
      <c r="F2624" s="2">
        <f>W2624</f>
        <v>4</v>
      </c>
      <c r="G2624" s="2">
        <f>X2624</f>
        <v>0.33</v>
      </c>
      <c r="H2624" s="2">
        <f>Y2624</f>
        <v>10</v>
      </c>
      <c r="I2624" s="3">
        <f>Z2624</f>
        <v>0</v>
      </c>
      <c r="J2624" s="3">
        <f>AA2624</f>
        <v>0</v>
      </c>
      <c r="K2624" s="3">
        <f>AB2624</f>
        <v>0</v>
      </c>
      <c r="L2624" s="3">
        <f>AC2624</f>
        <v>105.60000000000001</v>
      </c>
      <c r="M2624" s="3">
        <f>AD2624</f>
        <v>105.60000000000001</v>
      </c>
      <c r="N2624" s="3">
        <f>AE2624</f>
        <v>105.60000000000001</v>
      </c>
      <c r="O2624" s="3">
        <f>AF2624</f>
        <v>105.60000000000001</v>
      </c>
      <c r="P2624" s="3">
        <f>AG2624</f>
        <v>105.60000000000001</v>
      </c>
      <c r="Q2624" s="3">
        <f>AH2624</f>
        <v>105.60000000000001</v>
      </c>
      <c r="R2624" t="s">
        <v>4829</v>
      </c>
      <c r="S2624">
        <v>91</v>
      </c>
      <c r="T2624">
        <v>13829</v>
      </c>
      <c r="U2624">
        <v>8</v>
      </c>
      <c r="V2624" t="s">
        <v>2462</v>
      </c>
      <c r="W2624">
        <v>4</v>
      </c>
      <c r="X2624">
        <v>0.33</v>
      </c>
      <c r="Y2624">
        <v>10</v>
      </c>
      <c r="Z2624">
        <v>0</v>
      </c>
      <c r="AA2624">
        <v>0</v>
      </c>
      <c r="AB2624">
        <v>0</v>
      </c>
      <c r="AC2624">
        <v>105.60000000000001</v>
      </c>
      <c r="AD2624">
        <v>105.60000000000001</v>
      </c>
      <c r="AE2624">
        <v>105.60000000000001</v>
      </c>
      <c r="AF2624">
        <v>105.60000000000001</v>
      </c>
      <c r="AG2624">
        <v>105.60000000000001</v>
      </c>
      <c r="AH2624">
        <v>105.60000000000001</v>
      </c>
      <c r="AI2624" t="s">
        <v>1650</v>
      </c>
      <c r="AJ2624" t="s">
        <v>532</v>
      </c>
      <c r="AK2624" t="s">
        <v>28</v>
      </c>
      <c r="AL2624">
        <v>2015</v>
      </c>
      <c r="AM2624">
        <v>9</v>
      </c>
      <c r="AN2624" t="s">
        <v>218</v>
      </c>
      <c r="AO2624" t="s">
        <v>389</v>
      </c>
    </row>
    <row r="2625" spans="1:41" x14ac:dyDescent="0.25">
      <c r="A2625">
        <f>MAX(A$8:A2624)+1</f>
        <v>2617</v>
      </c>
      <c r="B2625" s="2">
        <f>T2625</f>
        <v>13829</v>
      </c>
      <c r="C2625" s="2">
        <f>S2625</f>
        <v>75</v>
      </c>
      <c r="D2625" s="2" t="str">
        <f>AO2625</f>
        <v>TOP / EST / BEN / EST</v>
      </c>
      <c r="E2625" s="2">
        <f>U2625</f>
        <v>6</v>
      </c>
      <c r="F2625" s="2">
        <f>W2625</f>
        <v>4</v>
      </c>
      <c r="G2625" s="2">
        <f>X2625</f>
        <v>0.33</v>
      </c>
      <c r="H2625" s="2">
        <f>Y2625</f>
        <v>10</v>
      </c>
      <c r="I2625" s="3">
        <f>Z2625</f>
        <v>0</v>
      </c>
      <c r="J2625" s="3">
        <f>AA2625</f>
        <v>0</v>
      </c>
      <c r="K2625" s="3">
        <f>AB2625</f>
        <v>0</v>
      </c>
      <c r="L2625" s="3">
        <f>AC2625</f>
        <v>79.2</v>
      </c>
      <c r="M2625" s="3">
        <f>AD2625</f>
        <v>79.2</v>
      </c>
      <c r="N2625" s="3">
        <f>AE2625</f>
        <v>79.2</v>
      </c>
      <c r="O2625" s="3">
        <f>AF2625</f>
        <v>79.2</v>
      </c>
      <c r="P2625" s="3">
        <f>AG2625</f>
        <v>79.2</v>
      </c>
      <c r="Q2625" s="3">
        <f>AH2625</f>
        <v>79.2</v>
      </c>
      <c r="R2625" t="s">
        <v>4857</v>
      </c>
      <c r="S2625">
        <v>75</v>
      </c>
      <c r="T2625">
        <v>13829</v>
      </c>
      <c r="U2625">
        <v>6</v>
      </c>
      <c r="V2625" t="s">
        <v>4855</v>
      </c>
      <c r="W2625">
        <v>4</v>
      </c>
      <c r="X2625">
        <v>0.33</v>
      </c>
      <c r="Y2625">
        <v>10</v>
      </c>
      <c r="Z2625">
        <v>0</v>
      </c>
      <c r="AA2625">
        <v>0</v>
      </c>
      <c r="AB2625">
        <v>0</v>
      </c>
      <c r="AC2625">
        <v>79.2</v>
      </c>
      <c r="AD2625">
        <v>79.2</v>
      </c>
      <c r="AE2625">
        <v>79.2</v>
      </c>
      <c r="AF2625">
        <v>79.2</v>
      </c>
      <c r="AG2625">
        <v>79.2</v>
      </c>
      <c r="AH2625">
        <v>79.2</v>
      </c>
      <c r="AI2625" t="s">
        <v>1650</v>
      </c>
      <c r="AJ2625" t="s">
        <v>532</v>
      </c>
      <c r="AK2625" t="s">
        <v>28</v>
      </c>
      <c r="AL2625">
        <v>2015</v>
      </c>
      <c r="AM2625">
        <v>9</v>
      </c>
      <c r="AN2625" t="s">
        <v>218</v>
      </c>
      <c r="AO2625" t="s">
        <v>405</v>
      </c>
    </row>
    <row r="2626" spans="1:41" x14ac:dyDescent="0.25">
      <c r="A2626">
        <f>MAX(A$8:A2625)+1</f>
        <v>2618</v>
      </c>
      <c r="B2626" s="2">
        <f>T2626</f>
        <v>13829</v>
      </c>
      <c r="C2626" s="2">
        <f>S2626</f>
        <v>54</v>
      </c>
      <c r="D2626" s="2" t="str">
        <f>AO2626</f>
        <v>OP / CAT3F / ALE A / CAT</v>
      </c>
      <c r="E2626" s="2">
        <f>U2626</f>
        <v>5</v>
      </c>
      <c r="F2626" s="2">
        <f>W2626</f>
        <v>1</v>
      </c>
      <c r="G2626" s="2">
        <f>X2626</f>
        <v>1</v>
      </c>
      <c r="H2626" s="2">
        <f>Y2626</f>
        <v>10</v>
      </c>
      <c r="I2626" s="3">
        <f>Z2626</f>
        <v>0</v>
      </c>
      <c r="J2626" s="3">
        <f>AA2626</f>
        <v>0</v>
      </c>
      <c r="K2626" s="3">
        <f>AB2626</f>
        <v>0</v>
      </c>
      <c r="L2626" s="3">
        <f>AC2626</f>
        <v>50</v>
      </c>
      <c r="M2626" s="3">
        <f>AD2626</f>
        <v>50</v>
      </c>
      <c r="N2626" s="3">
        <f>AE2626</f>
        <v>50</v>
      </c>
      <c r="O2626" s="3">
        <f>AF2626</f>
        <v>50</v>
      </c>
      <c r="P2626" s="3">
        <f>AG2626</f>
        <v>50</v>
      </c>
      <c r="Q2626" s="3">
        <f>AH2626</f>
        <v>50</v>
      </c>
      <c r="R2626" t="s">
        <v>5153</v>
      </c>
      <c r="S2626">
        <v>54</v>
      </c>
      <c r="T2626">
        <v>13829</v>
      </c>
      <c r="U2626">
        <v>5</v>
      </c>
      <c r="V2626" t="s">
        <v>4962</v>
      </c>
      <c r="W2626">
        <v>1</v>
      </c>
      <c r="X2626">
        <v>1</v>
      </c>
      <c r="Y2626">
        <v>10</v>
      </c>
      <c r="Z2626">
        <v>0</v>
      </c>
      <c r="AA2626">
        <v>0</v>
      </c>
      <c r="AB2626">
        <v>0</v>
      </c>
      <c r="AC2626">
        <v>50</v>
      </c>
      <c r="AD2626">
        <v>50</v>
      </c>
      <c r="AE2626">
        <v>50</v>
      </c>
      <c r="AF2626">
        <v>50</v>
      </c>
      <c r="AG2626">
        <v>50</v>
      </c>
      <c r="AH2626">
        <v>50</v>
      </c>
      <c r="AI2626" t="s">
        <v>1650</v>
      </c>
      <c r="AJ2626" t="s">
        <v>532</v>
      </c>
      <c r="AK2626" t="s">
        <v>28</v>
      </c>
      <c r="AL2626">
        <v>2015</v>
      </c>
      <c r="AM2626">
        <v>9</v>
      </c>
      <c r="AN2626" t="s">
        <v>218</v>
      </c>
      <c r="AO2626" t="s">
        <v>237</v>
      </c>
    </row>
    <row r="2627" spans="1:41" x14ac:dyDescent="0.25">
      <c r="A2627">
        <f>MAX(A$8:A2626)+1</f>
        <v>2619</v>
      </c>
      <c r="B2627" s="2">
        <f>T2627</f>
        <v>13829</v>
      </c>
      <c r="C2627" s="2">
        <f>S2627</f>
        <v>63</v>
      </c>
      <c r="D2627" s="2" t="str">
        <f>AO2627</f>
        <v>OPC / BON3F / BEN / CAT</v>
      </c>
      <c r="E2627" s="2">
        <f>U2627</f>
        <v>5</v>
      </c>
      <c r="F2627" s="2">
        <f>W2627</f>
        <v>1</v>
      </c>
      <c r="G2627" s="2">
        <f>X2627</f>
        <v>0.33</v>
      </c>
      <c r="H2627" s="2">
        <f>Y2627</f>
        <v>10</v>
      </c>
      <c r="I2627" s="3">
        <f>Z2627</f>
        <v>0</v>
      </c>
      <c r="J2627" s="3">
        <f>AA2627</f>
        <v>0</v>
      </c>
      <c r="K2627" s="3">
        <f>AB2627</f>
        <v>0</v>
      </c>
      <c r="L2627" s="3">
        <f>AC2627</f>
        <v>0</v>
      </c>
      <c r="M2627" s="3">
        <f>AD2627</f>
        <v>0</v>
      </c>
      <c r="N2627" s="3">
        <f>AE2627</f>
        <v>0</v>
      </c>
      <c r="O2627" s="3">
        <f>AF2627</f>
        <v>0</v>
      </c>
      <c r="P2627" s="3">
        <f>AG2627</f>
        <v>0</v>
      </c>
      <c r="Q2627" s="3">
        <f>AH2627</f>
        <v>16.5</v>
      </c>
      <c r="R2627" t="s">
        <v>5255</v>
      </c>
      <c r="S2627">
        <v>63</v>
      </c>
      <c r="T2627">
        <v>13829</v>
      </c>
      <c r="U2627">
        <v>5</v>
      </c>
      <c r="V2627" t="s">
        <v>4962</v>
      </c>
      <c r="W2627">
        <v>1</v>
      </c>
      <c r="X2627">
        <v>0.33</v>
      </c>
      <c r="Y2627">
        <v>10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16.5</v>
      </c>
      <c r="AI2627" t="s">
        <v>1650</v>
      </c>
      <c r="AJ2627" t="s">
        <v>532</v>
      </c>
      <c r="AK2627" t="s">
        <v>28</v>
      </c>
      <c r="AL2627">
        <v>2015</v>
      </c>
      <c r="AM2627">
        <v>9</v>
      </c>
      <c r="AN2627" t="s">
        <v>218</v>
      </c>
      <c r="AO2627" t="s">
        <v>242</v>
      </c>
    </row>
    <row r="2628" spans="1:41" x14ac:dyDescent="0.25">
      <c r="A2628">
        <f>MAX(A$8:A2627)+1</f>
        <v>2620</v>
      </c>
      <c r="B2628" s="2">
        <f>T2628</f>
        <v>13915</v>
      </c>
      <c r="C2628" s="2">
        <f>S2628</f>
        <v>145</v>
      </c>
      <c r="D2628" s="2" t="str">
        <f>AO2628</f>
        <v>CAMP / ESP / ADA 5 / EST</v>
      </c>
      <c r="E2628" s="2">
        <f>U2628</f>
        <v>12</v>
      </c>
      <c r="F2628" s="2">
        <f>W2628</f>
        <v>4</v>
      </c>
      <c r="G2628" s="2">
        <f>X2628</f>
        <v>10</v>
      </c>
      <c r="H2628" s="2">
        <f>Y2628</f>
        <v>10</v>
      </c>
      <c r="I2628" s="3">
        <f>Z2628</f>
        <v>0</v>
      </c>
      <c r="J2628" s="3">
        <f>AA2628</f>
        <v>4800</v>
      </c>
      <c r="K2628" s="3">
        <f>AB2628</f>
        <v>0</v>
      </c>
      <c r="L2628" s="3">
        <f>AC2628</f>
        <v>0</v>
      </c>
      <c r="M2628" s="3">
        <f>AD2628</f>
        <v>0</v>
      </c>
      <c r="N2628" s="3">
        <f>AE2628</f>
        <v>0</v>
      </c>
      <c r="O2628" s="3">
        <f>AF2628</f>
        <v>0</v>
      </c>
      <c r="P2628" s="3">
        <f>AG2628</f>
        <v>0</v>
      </c>
      <c r="Q2628" s="3">
        <f>AH2628</f>
        <v>0</v>
      </c>
      <c r="R2628" t="s">
        <v>2812</v>
      </c>
      <c r="S2628">
        <v>145</v>
      </c>
      <c r="T2628">
        <v>13915</v>
      </c>
      <c r="U2628">
        <v>12</v>
      </c>
      <c r="V2628" t="s">
        <v>11</v>
      </c>
      <c r="W2628">
        <v>4</v>
      </c>
      <c r="X2628">
        <v>10</v>
      </c>
      <c r="Y2628">
        <v>10</v>
      </c>
      <c r="Z2628">
        <v>0</v>
      </c>
      <c r="AA2628">
        <v>4800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 t="s">
        <v>3269</v>
      </c>
      <c r="AJ2628" t="s">
        <v>1311</v>
      </c>
      <c r="AK2628" t="s">
        <v>28</v>
      </c>
      <c r="AL2628">
        <v>2006</v>
      </c>
      <c r="AM2628">
        <v>18</v>
      </c>
      <c r="AN2628" t="s">
        <v>21</v>
      </c>
      <c r="AO2628" t="s">
        <v>1242</v>
      </c>
    </row>
    <row r="2629" spans="1:41" x14ac:dyDescent="0.25">
      <c r="A2629">
        <f>MAX(A$8:A2628)+1</f>
        <v>2621</v>
      </c>
      <c r="B2629" s="2">
        <f>T2629</f>
        <v>13915</v>
      </c>
      <c r="C2629" s="2">
        <f>S2629</f>
        <v>193</v>
      </c>
      <c r="D2629" s="2" t="str">
        <f>AO2629</f>
        <v>OP / OLOT / ADA / CAT</v>
      </c>
      <c r="E2629" s="2">
        <f>U2629</f>
        <v>12</v>
      </c>
      <c r="F2629" s="2">
        <f>W2629</f>
        <v>1</v>
      </c>
      <c r="G2629" s="2">
        <f>X2629</f>
        <v>10</v>
      </c>
      <c r="H2629" s="2">
        <f>Y2629</f>
        <v>10</v>
      </c>
      <c r="I2629" s="3">
        <f>Z2629</f>
        <v>0</v>
      </c>
      <c r="J2629" s="3">
        <f>AA2629</f>
        <v>1200</v>
      </c>
      <c r="K2629" s="3">
        <f>AB2629</f>
        <v>0</v>
      </c>
      <c r="L2629" s="3">
        <f>AC2629</f>
        <v>0</v>
      </c>
      <c r="M2629" s="3">
        <f>AD2629</f>
        <v>0</v>
      </c>
      <c r="N2629" s="3">
        <f>AE2629</f>
        <v>0</v>
      </c>
      <c r="O2629" s="3">
        <f>AF2629</f>
        <v>0</v>
      </c>
      <c r="P2629" s="3">
        <f>AG2629</f>
        <v>0</v>
      </c>
      <c r="Q2629" s="3">
        <f>AH2629</f>
        <v>0</v>
      </c>
      <c r="R2629" t="s">
        <v>3361</v>
      </c>
      <c r="S2629">
        <v>193</v>
      </c>
      <c r="T2629">
        <v>13915</v>
      </c>
      <c r="U2629">
        <v>12</v>
      </c>
      <c r="V2629" t="s">
        <v>22</v>
      </c>
      <c r="W2629">
        <v>1</v>
      </c>
      <c r="X2629">
        <v>10</v>
      </c>
      <c r="Y2629">
        <v>10</v>
      </c>
      <c r="Z2629">
        <v>0</v>
      </c>
      <c r="AA2629">
        <v>1200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 t="s">
        <v>3269</v>
      </c>
      <c r="AJ2629" t="s">
        <v>1311</v>
      </c>
      <c r="AK2629" t="s">
        <v>28</v>
      </c>
      <c r="AL2629">
        <v>2006</v>
      </c>
      <c r="AM2629">
        <v>18</v>
      </c>
      <c r="AN2629" t="s">
        <v>21</v>
      </c>
      <c r="AO2629" t="s">
        <v>3358</v>
      </c>
    </row>
    <row r="2630" spans="1:41" x14ac:dyDescent="0.25">
      <c r="A2630">
        <f>MAX(A$8:A2629)+1</f>
        <v>2622</v>
      </c>
      <c r="B2630" s="2">
        <f>T2630</f>
        <v>13915</v>
      </c>
      <c r="C2630" s="2">
        <f>S2630</f>
        <v>12</v>
      </c>
      <c r="D2630" s="2" t="str">
        <f>AO2630</f>
        <v>OP / CAT1F / ADA / CAT</v>
      </c>
      <c r="E2630" s="2">
        <f>U2630</f>
        <v>7</v>
      </c>
      <c r="F2630" s="2">
        <f>W2630</f>
        <v>1.25</v>
      </c>
      <c r="G2630" s="2">
        <f>X2630</f>
        <v>10</v>
      </c>
      <c r="H2630" s="2">
        <f>Y2630</f>
        <v>10</v>
      </c>
      <c r="I2630" s="3">
        <f>Z2630</f>
        <v>0</v>
      </c>
      <c r="J2630" s="3">
        <f>AA2630</f>
        <v>875</v>
      </c>
      <c r="K2630" s="3">
        <f>AB2630</f>
        <v>0</v>
      </c>
      <c r="L2630" s="3">
        <f>AC2630</f>
        <v>0</v>
      </c>
      <c r="M2630" s="3">
        <f>AD2630</f>
        <v>0</v>
      </c>
      <c r="N2630" s="3">
        <f>AE2630</f>
        <v>0</v>
      </c>
      <c r="O2630" s="3">
        <f>AF2630</f>
        <v>0</v>
      </c>
      <c r="P2630" s="3">
        <f>AG2630</f>
        <v>0</v>
      </c>
      <c r="Q2630" s="3">
        <f>AH2630</f>
        <v>0</v>
      </c>
      <c r="R2630" t="s">
        <v>3494</v>
      </c>
      <c r="S2630">
        <v>12</v>
      </c>
      <c r="T2630">
        <v>13915</v>
      </c>
      <c r="U2630">
        <v>7</v>
      </c>
      <c r="V2630" t="s">
        <v>22</v>
      </c>
      <c r="W2630">
        <v>1.25</v>
      </c>
      <c r="X2630">
        <v>10</v>
      </c>
      <c r="Y2630">
        <v>10</v>
      </c>
      <c r="Z2630">
        <v>0</v>
      </c>
      <c r="AA2630">
        <v>875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 t="s">
        <v>3269</v>
      </c>
      <c r="AJ2630" t="s">
        <v>1311</v>
      </c>
      <c r="AK2630" t="s">
        <v>28</v>
      </c>
      <c r="AL2630">
        <v>2006</v>
      </c>
      <c r="AM2630">
        <v>18</v>
      </c>
      <c r="AN2630" t="s">
        <v>21</v>
      </c>
      <c r="AO2630" t="s">
        <v>272</v>
      </c>
    </row>
    <row r="2631" spans="1:41" x14ac:dyDescent="0.25">
      <c r="A2631">
        <f>MAX(A$8:A2630)+1</f>
        <v>2623</v>
      </c>
      <c r="B2631" s="2">
        <f>T2631</f>
        <v>13915</v>
      </c>
      <c r="C2631" s="2">
        <f>S2631</f>
        <v>95</v>
      </c>
      <c r="D2631" s="2" t="str">
        <f>AO2631</f>
        <v>TOR / EST / ADA / EST</v>
      </c>
      <c r="E2631" s="2">
        <f>U2631</f>
        <v>5</v>
      </c>
      <c r="F2631" s="2">
        <f>W2631</f>
        <v>2</v>
      </c>
      <c r="G2631" s="2">
        <f>X2631</f>
        <v>10</v>
      </c>
      <c r="H2631" s="2">
        <f>Y2631</f>
        <v>10</v>
      </c>
      <c r="I2631" s="3">
        <f>Z2631</f>
        <v>0</v>
      </c>
      <c r="J2631" s="3">
        <f>AA2631</f>
        <v>1000</v>
      </c>
      <c r="K2631" s="3">
        <f>AB2631</f>
        <v>0</v>
      </c>
      <c r="L2631" s="3">
        <f>AC2631</f>
        <v>0</v>
      </c>
      <c r="M2631" s="3">
        <f>AD2631</f>
        <v>0</v>
      </c>
      <c r="N2631" s="3">
        <f>AE2631</f>
        <v>0</v>
      </c>
      <c r="O2631" s="3">
        <f>AF2631</f>
        <v>0</v>
      </c>
      <c r="P2631" s="3">
        <f>AG2631</f>
        <v>0</v>
      </c>
      <c r="Q2631" s="3">
        <f>AH2631</f>
        <v>0</v>
      </c>
      <c r="R2631" t="s">
        <v>4781</v>
      </c>
      <c r="S2631">
        <v>95</v>
      </c>
      <c r="T2631">
        <v>13915</v>
      </c>
      <c r="U2631">
        <v>5</v>
      </c>
      <c r="V2631" t="s">
        <v>2462</v>
      </c>
      <c r="W2631">
        <v>2</v>
      </c>
      <c r="X2631">
        <v>10</v>
      </c>
      <c r="Y2631">
        <v>10</v>
      </c>
      <c r="Z2631">
        <v>0</v>
      </c>
      <c r="AA2631">
        <v>1000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 t="s">
        <v>3269</v>
      </c>
      <c r="AJ2631" t="s">
        <v>1311</v>
      </c>
      <c r="AK2631" t="s">
        <v>28</v>
      </c>
      <c r="AL2631">
        <v>2006</v>
      </c>
      <c r="AM2631">
        <v>18</v>
      </c>
      <c r="AN2631" t="s">
        <v>21</v>
      </c>
      <c r="AO2631" t="s">
        <v>271</v>
      </c>
    </row>
    <row r="2632" spans="1:41" x14ac:dyDescent="0.25">
      <c r="A2632">
        <f>MAX(A$8:A2631)+1</f>
        <v>2624</v>
      </c>
      <c r="B2632" s="2">
        <f>T2632</f>
        <v>13915</v>
      </c>
      <c r="C2632" s="2">
        <f>S2632</f>
        <v>69</v>
      </c>
      <c r="D2632" s="2" t="str">
        <f>AO2632</f>
        <v>TOP / CAT / ADA / CAT</v>
      </c>
      <c r="E2632" s="2">
        <f>U2632</f>
        <v>0</v>
      </c>
      <c r="F2632" s="2">
        <f>W2632</f>
        <v>2</v>
      </c>
      <c r="G2632" s="2">
        <f>X2632</f>
        <v>10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0</v>
      </c>
      <c r="L2632" s="3">
        <f>AC2632</f>
        <v>0</v>
      </c>
      <c r="M2632" s="3">
        <f>AD2632</f>
        <v>0</v>
      </c>
      <c r="N2632" s="3">
        <f>AE2632</f>
        <v>0</v>
      </c>
      <c r="O2632" s="3">
        <f>AF2632</f>
        <v>0</v>
      </c>
      <c r="P2632" s="3">
        <f>AG2632</f>
        <v>0</v>
      </c>
      <c r="Q2632" s="3">
        <f>AH2632</f>
        <v>0</v>
      </c>
      <c r="R2632" t="s">
        <v>4887</v>
      </c>
      <c r="S2632">
        <v>69</v>
      </c>
      <c r="T2632">
        <v>13915</v>
      </c>
      <c r="U2632">
        <v>0</v>
      </c>
      <c r="V2632" t="s">
        <v>4874</v>
      </c>
      <c r="W2632">
        <v>2</v>
      </c>
      <c r="X2632">
        <v>10</v>
      </c>
      <c r="Y2632">
        <v>10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 t="s">
        <v>3269</v>
      </c>
      <c r="AJ2632" t="s">
        <v>1311</v>
      </c>
      <c r="AK2632" t="s">
        <v>28</v>
      </c>
      <c r="AL2632">
        <v>2006</v>
      </c>
      <c r="AM2632">
        <v>18</v>
      </c>
      <c r="AN2632" t="s">
        <v>21</v>
      </c>
      <c r="AO2632" t="s">
        <v>269</v>
      </c>
    </row>
    <row r="2633" spans="1:41" x14ac:dyDescent="0.25">
      <c r="A2633">
        <f>MAX(A$8:A2632)+1</f>
        <v>2625</v>
      </c>
      <c r="B2633" s="2">
        <f>T2633</f>
        <v>13915</v>
      </c>
      <c r="C2633" s="2">
        <f>S2633</f>
        <v>129</v>
      </c>
      <c r="D2633" s="2" t="str">
        <f>AO2633</f>
        <v>CAMP / CAT / ADA / CAT</v>
      </c>
      <c r="E2633" s="2">
        <f>U2633</f>
        <v>4</v>
      </c>
      <c r="F2633" s="2">
        <f>W2633</f>
        <v>2</v>
      </c>
      <c r="G2633" s="2">
        <f>X2633</f>
        <v>10</v>
      </c>
      <c r="H2633" s="2">
        <f>Y2633</f>
        <v>10</v>
      </c>
      <c r="I2633" s="3">
        <f>Z2633</f>
        <v>0</v>
      </c>
      <c r="J2633" s="3">
        <f>AA2633</f>
        <v>800</v>
      </c>
      <c r="K2633" s="3">
        <f>AB2633</f>
        <v>0</v>
      </c>
      <c r="L2633" s="3">
        <f>AC2633</f>
        <v>0</v>
      </c>
      <c r="M2633" s="3">
        <f>AD2633</f>
        <v>0</v>
      </c>
      <c r="N2633" s="3">
        <f>AE2633</f>
        <v>0</v>
      </c>
      <c r="O2633" s="3">
        <f>AF2633</f>
        <v>0</v>
      </c>
      <c r="P2633" s="3">
        <f>AG2633</f>
        <v>0</v>
      </c>
      <c r="Q2633" s="3">
        <f>AH2633</f>
        <v>0</v>
      </c>
      <c r="R2633" t="s">
        <v>5309</v>
      </c>
      <c r="S2633">
        <v>129</v>
      </c>
      <c r="T2633">
        <v>13915</v>
      </c>
      <c r="U2633">
        <v>4</v>
      </c>
      <c r="V2633" t="s">
        <v>5284</v>
      </c>
      <c r="W2633">
        <v>2</v>
      </c>
      <c r="X2633">
        <v>10</v>
      </c>
      <c r="Y2633">
        <v>10</v>
      </c>
      <c r="Z2633">
        <v>0</v>
      </c>
      <c r="AA2633">
        <v>800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 t="s">
        <v>3269</v>
      </c>
      <c r="AJ2633" t="s">
        <v>1311</v>
      </c>
      <c r="AK2633" t="s">
        <v>28</v>
      </c>
      <c r="AL2633">
        <v>2006</v>
      </c>
      <c r="AM2633">
        <v>18</v>
      </c>
      <c r="AN2633" t="s">
        <v>21</v>
      </c>
      <c r="AO2633" t="s">
        <v>95</v>
      </c>
    </row>
    <row r="2634" spans="1:41" x14ac:dyDescent="0.25">
      <c r="A2634">
        <f>MAX(A$8:A2633)+1</f>
        <v>2626</v>
      </c>
      <c r="B2634" s="2">
        <f>T2634</f>
        <v>13971</v>
      </c>
      <c r="C2634" s="2">
        <f>S2634</f>
        <v>21</v>
      </c>
      <c r="D2634" s="2" t="str">
        <f>AO2634</f>
        <v>OP / CAT1F / ALE A / CAT</v>
      </c>
      <c r="E2634" s="2">
        <f>U2634</f>
        <v>16</v>
      </c>
      <c r="F2634" s="2">
        <f>W2634</f>
        <v>1</v>
      </c>
      <c r="G2634" s="2">
        <f>X2634</f>
        <v>1</v>
      </c>
      <c r="H2634" s="2">
        <f>Y2634</f>
        <v>10</v>
      </c>
      <c r="I2634" s="3">
        <f>Z2634</f>
        <v>0</v>
      </c>
      <c r="J2634" s="3">
        <f>AA2634</f>
        <v>0</v>
      </c>
      <c r="K2634" s="3">
        <f>AB2634</f>
        <v>0</v>
      </c>
      <c r="L2634" s="3">
        <f>AC2634</f>
        <v>160</v>
      </c>
      <c r="M2634" s="3">
        <f>AD2634</f>
        <v>160</v>
      </c>
      <c r="N2634" s="3">
        <f>AE2634</f>
        <v>160</v>
      </c>
      <c r="O2634" s="3">
        <f>AF2634</f>
        <v>160</v>
      </c>
      <c r="P2634" s="3">
        <f>AG2634</f>
        <v>160</v>
      </c>
      <c r="Q2634" s="3">
        <f>AH2634</f>
        <v>0</v>
      </c>
      <c r="R2634" t="s">
        <v>3497</v>
      </c>
      <c r="S2634">
        <v>21</v>
      </c>
      <c r="T2634">
        <v>13971</v>
      </c>
      <c r="U2634">
        <v>16</v>
      </c>
      <c r="V2634" t="s">
        <v>22</v>
      </c>
      <c r="W2634">
        <v>1</v>
      </c>
      <c r="X2634">
        <v>1</v>
      </c>
      <c r="Y2634">
        <v>10</v>
      </c>
      <c r="Z2634">
        <v>0</v>
      </c>
      <c r="AA2634">
        <v>0</v>
      </c>
      <c r="AB2634">
        <v>0</v>
      </c>
      <c r="AC2634">
        <v>160</v>
      </c>
      <c r="AD2634">
        <v>160</v>
      </c>
      <c r="AE2634">
        <v>160</v>
      </c>
      <c r="AF2634">
        <v>160</v>
      </c>
      <c r="AG2634">
        <v>160</v>
      </c>
      <c r="AH2634">
        <v>0</v>
      </c>
      <c r="AI2634" t="s">
        <v>658</v>
      </c>
      <c r="AJ2634" t="s">
        <v>635</v>
      </c>
      <c r="AK2634" t="s">
        <v>14</v>
      </c>
      <c r="AL2634">
        <v>2012</v>
      </c>
      <c r="AM2634">
        <v>12</v>
      </c>
      <c r="AN2634" t="s">
        <v>53</v>
      </c>
      <c r="AO2634" t="s">
        <v>56</v>
      </c>
    </row>
    <row r="2635" spans="1:41" x14ac:dyDescent="0.25">
      <c r="A2635">
        <f>MAX(A$8:A2634)+1</f>
        <v>2627</v>
      </c>
      <c r="B2635" s="2">
        <f>T2635</f>
        <v>13971</v>
      </c>
      <c r="C2635" s="2">
        <f>S2635</f>
        <v>80</v>
      </c>
      <c r="D2635" s="2" t="str">
        <f>AO2635</f>
        <v>TOR / ZON / ALE / EST</v>
      </c>
      <c r="E2635" s="2">
        <f>U2635</f>
        <v>3.5</v>
      </c>
      <c r="F2635" s="2">
        <f>W2635</f>
        <v>2</v>
      </c>
      <c r="G2635" s="2">
        <f>X2635</f>
        <v>1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0</v>
      </c>
      <c r="L2635" s="3">
        <f>AC2635</f>
        <v>70</v>
      </c>
      <c r="M2635" s="3">
        <f>AD2635</f>
        <v>70</v>
      </c>
      <c r="N2635" s="3">
        <f>AE2635</f>
        <v>70</v>
      </c>
      <c r="O2635" s="3">
        <f>AF2635</f>
        <v>70</v>
      </c>
      <c r="P2635" s="3">
        <f>AG2635</f>
        <v>70</v>
      </c>
      <c r="Q2635" s="3">
        <f>AH2635</f>
        <v>0</v>
      </c>
      <c r="R2635" t="s">
        <v>2155</v>
      </c>
      <c r="S2635">
        <v>80</v>
      </c>
      <c r="T2635">
        <v>13971</v>
      </c>
      <c r="U2635">
        <v>3.5</v>
      </c>
      <c r="V2635" t="s">
        <v>3882</v>
      </c>
      <c r="W2635">
        <v>2</v>
      </c>
      <c r="X2635">
        <v>1</v>
      </c>
      <c r="Y2635">
        <v>10</v>
      </c>
      <c r="Z2635">
        <v>0</v>
      </c>
      <c r="AA2635">
        <v>0</v>
      </c>
      <c r="AB2635">
        <v>0</v>
      </c>
      <c r="AC2635">
        <v>70</v>
      </c>
      <c r="AD2635">
        <v>70</v>
      </c>
      <c r="AE2635">
        <v>70</v>
      </c>
      <c r="AF2635">
        <v>70</v>
      </c>
      <c r="AG2635">
        <v>70</v>
      </c>
      <c r="AH2635">
        <v>0</v>
      </c>
      <c r="AI2635" t="s">
        <v>658</v>
      </c>
      <c r="AJ2635" t="s">
        <v>635</v>
      </c>
      <c r="AK2635" t="s">
        <v>14</v>
      </c>
      <c r="AL2635">
        <v>2012</v>
      </c>
      <c r="AM2635">
        <v>12</v>
      </c>
      <c r="AN2635" t="s">
        <v>53</v>
      </c>
      <c r="AO2635" t="s">
        <v>93</v>
      </c>
    </row>
    <row r="2636" spans="1:41" x14ac:dyDescent="0.25">
      <c r="A2636">
        <f>MAX(A$8:A2635)+1</f>
        <v>2628</v>
      </c>
      <c r="B2636" s="2">
        <f>T2636</f>
        <v>13971</v>
      </c>
      <c r="C2636" s="2">
        <f>S2636</f>
        <v>122</v>
      </c>
      <c r="D2636" s="2" t="str">
        <f>AO2636</f>
        <v>CAMP / CAT / ALE / CAT</v>
      </c>
      <c r="E2636" s="2">
        <f>U2636</f>
        <v>4</v>
      </c>
      <c r="F2636" s="2">
        <f>W2636</f>
        <v>2</v>
      </c>
      <c r="G2636" s="2">
        <f>X2636</f>
        <v>1</v>
      </c>
      <c r="H2636" s="2">
        <f>Y2636</f>
        <v>10</v>
      </c>
      <c r="I2636" s="3">
        <f>Z2636</f>
        <v>0</v>
      </c>
      <c r="J2636" s="3">
        <f>AA2636</f>
        <v>0</v>
      </c>
      <c r="K2636" s="3">
        <f>AB2636</f>
        <v>0</v>
      </c>
      <c r="L2636" s="3">
        <f>AC2636</f>
        <v>0</v>
      </c>
      <c r="M2636" s="3">
        <f>AD2636</f>
        <v>0</v>
      </c>
      <c r="N2636" s="3">
        <f>AE2636</f>
        <v>0</v>
      </c>
      <c r="O2636" s="3">
        <f>AF2636</f>
        <v>0</v>
      </c>
      <c r="P2636" s="3">
        <f>AG2636</f>
        <v>80</v>
      </c>
      <c r="Q2636" s="3">
        <f>AH2636</f>
        <v>0</v>
      </c>
      <c r="R2636" t="s">
        <v>2244</v>
      </c>
      <c r="S2636">
        <v>122</v>
      </c>
      <c r="T2636">
        <v>13971</v>
      </c>
      <c r="U2636">
        <v>4</v>
      </c>
      <c r="V2636" t="s">
        <v>4113</v>
      </c>
      <c r="W2636">
        <v>2</v>
      </c>
      <c r="X2636">
        <v>1</v>
      </c>
      <c r="Y2636">
        <v>10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80</v>
      </c>
      <c r="AH2636">
        <v>0</v>
      </c>
      <c r="AI2636" t="s">
        <v>658</v>
      </c>
      <c r="AJ2636" t="s">
        <v>635</v>
      </c>
      <c r="AK2636" t="s">
        <v>14</v>
      </c>
      <c r="AL2636">
        <v>2012</v>
      </c>
      <c r="AM2636">
        <v>12</v>
      </c>
      <c r="AN2636" t="s">
        <v>53</v>
      </c>
      <c r="AO2636" t="s">
        <v>111</v>
      </c>
    </row>
    <row r="2637" spans="1:41" x14ac:dyDescent="0.25">
      <c r="A2637">
        <f>MAX(A$8:A2636)+1</f>
        <v>2629</v>
      </c>
      <c r="B2637" s="2">
        <f>T2637</f>
        <v>13971</v>
      </c>
      <c r="C2637" s="2">
        <f>S2637</f>
        <v>33</v>
      </c>
      <c r="D2637" s="2" t="str">
        <f>AO2637</f>
        <v>OP / CAT2F / INF A / CAT</v>
      </c>
      <c r="E2637" s="2">
        <f>U2637</f>
        <v>4</v>
      </c>
      <c r="F2637" s="2">
        <f>W2637</f>
        <v>1</v>
      </c>
      <c r="G2637" s="2">
        <f>X2637</f>
        <v>2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80</v>
      </c>
      <c r="L2637" s="3">
        <f>AC2637</f>
        <v>80</v>
      </c>
      <c r="M2637" s="3">
        <f>AD2637</f>
        <v>80</v>
      </c>
      <c r="N2637" s="3">
        <f>AE2637</f>
        <v>80</v>
      </c>
      <c r="O2637" s="3">
        <f>AF2637</f>
        <v>80</v>
      </c>
      <c r="P2637" s="3">
        <f>AG2637</f>
        <v>80</v>
      </c>
      <c r="Q2637" s="3">
        <f>AH2637</f>
        <v>0</v>
      </c>
      <c r="R2637" t="s">
        <v>4419</v>
      </c>
      <c r="S2637">
        <v>33</v>
      </c>
      <c r="T2637">
        <v>13971</v>
      </c>
      <c r="U2637">
        <v>4</v>
      </c>
      <c r="V2637" t="s">
        <v>4225</v>
      </c>
      <c r="W2637">
        <v>1</v>
      </c>
      <c r="X2637">
        <v>2</v>
      </c>
      <c r="Y2637">
        <v>10</v>
      </c>
      <c r="Z2637">
        <v>0</v>
      </c>
      <c r="AA2637">
        <v>0</v>
      </c>
      <c r="AB2637">
        <v>80</v>
      </c>
      <c r="AC2637">
        <v>80</v>
      </c>
      <c r="AD2637">
        <v>80</v>
      </c>
      <c r="AE2637">
        <v>80</v>
      </c>
      <c r="AF2637">
        <v>80</v>
      </c>
      <c r="AG2637">
        <v>80</v>
      </c>
      <c r="AH2637">
        <v>0</v>
      </c>
      <c r="AI2637" t="s">
        <v>658</v>
      </c>
      <c r="AJ2637" t="s">
        <v>635</v>
      </c>
      <c r="AK2637" t="s">
        <v>14</v>
      </c>
      <c r="AL2637">
        <v>2012</v>
      </c>
      <c r="AM2637">
        <v>12</v>
      </c>
      <c r="AN2637" t="s">
        <v>53</v>
      </c>
      <c r="AO2637" t="s">
        <v>61</v>
      </c>
    </row>
    <row r="2638" spans="1:41" x14ac:dyDescent="0.25">
      <c r="A2638">
        <f>MAX(A$8:A2637)+1</f>
        <v>2630</v>
      </c>
      <c r="B2638" s="2">
        <f>T2638</f>
        <v>13971</v>
      </c>
      <c r="C2638" s="2">
        <f>S2638</f>
        <v>43</v>
      </c>
      <c r="D2638" s="2" t="str">
        <f>AO2638</f>
        <v>OPC / BON2F / ALE / CAT</v>
      </c>
      <c r="E2638" s="2">
        <f>U2638</f>
        <v>5</v>
      </c>
      <c r="F2638" s="2">
        <f>W2638</f>
        <v>1</v>
      </c>
      <c r="G2638" s="2">
        <f>X2638</f>
        <v>1</v>
      </c>
      <c r="H2638" s="2">
        <f>Y2638</f>
        <v>10</v>
      </c>
      <c r="I2638" s="3">
        <f>Z2638</f>
        <v>0</v>
      </c>
      <c r="J2638" s="3">
        <f>AA2638</f>
        <v>0</v>
      </c>
      <c r="K2638" s="3">
        <f>AB2638</f>
        <v>0</v>
      </c>
      <c r="L2638" s="3">
        <f>AC2638</f>
        <v>0</v>
      </c>
      <c r="M2638" s="3">
        <f>AD2638</f>
        <v>0</v>
      </c>
      <c r="N2638" s="3">
        <f>AE2638</f>
        <v>0</v>
      </c>
      <c r="O2638" s="3">
        <f>AF2638</f>
        <v>0</v>
      </c>
      <c r="P2638" s="3">
        <f>AG2638</f>
        <v>50</v>
      </c>
      <c r="Q2638" s="3">
        <f>AH2638</f>
        <v>0</v>
      </c>
      <c r="R2638" t="s">
        <v>4570</v>
      </c>
      <c r="S2638">
        <v>43</v>
      </c>
      <c r="T2638">
        <v>13971</v>
      </c>
      <c r="U2638">
        <v>5</v>
      </c>
      <c r="V2638" t="s">
        <v>4225</v>
      </c>
      <c r="W2638">
        <v>1</v>
      </c>
      <c r="X2638">
        <v>1</v>
      </c>
      <c r="Y2638">
        <v>10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50</v>
      </c>
      <c r="AH2638">
        <v>0</v>
      </c>
      <c r="AI2638" t="s">
        <v>658</v>
      </c>
      <c r="AJ2638" t="s">
        <v>635</v>
      </c>
      <c r="AK2638" t="s">
        <v>14</v>
      </c>
      <c r="AL2638">
        <v>2012</v>
      </c>
      <c r="AM2638">
        <v>12</v>
      </c>
      <c r="AN2638" t="s">
        <v>53</v>
      </c>
      <c r="AO2638" t="s">
        <v>114</v>
      </c>
    </row>
    <row r="2639" spans="1:41" x14ac:dyDescent="0.25">
      <c r="A2639">
        <f>MAX(A$8:A2638)+1</f>
        <v>2631</v>
      </c>
      <c r="B2639" s="2">
        <f>T2639</f>
        <v>13971</v>
      </c>
      <c r="C2639" s="2">
        <f>S2639</f>
        <v>54</v>
      </c>
      <c r="D2639" s="2" t="str">
        <f>AO2639</f>
        <v>OP / CAT3F / ALE A / CAT</v>
      </c>
      <c r="E2639" s="2">
        <f>U2639</f>
        <v>10</v>
      </c>
      <c r="F2639" s="2">
        <f>W2639</f>
        <v>1</v>
      </c>
      <c r="G2639" s="2">
        <f>X2639</f>
        <v>1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0</v>
      </c>
      <c r="L2639" s="3">
        <f>AC2639</f>
        <v>100</v>
      </c>
      <c r="M2639" s="3">
        <f>AD2639</f>
        <v>100</v>
      </c>
      <c r="N2639" s="3">
        <f>AE2639</f>
        <v>100</v>
      </c>
      <c r="O2639" s="3">
        <f>AF2639</f>
        <v>100</v>
      </c>
      <c r="P2639" s="3">
        <f>AG2639</f>
        <v>100</v>
      </c>
      <c r="Q2639" s="3">
        <f>AH2639</f>
        <v>0</v>
      </c>
      <c r="R2639" t="s">
        <v>5145</v>
      </c>
      <c r="S2639">
        <v>54</v>
      </c>
      <c r="T2639">
        <v>13971</v>
      </c>
      <c r="U2639">
        <v>10</v>
      </c>
      <c r="V2639" t="s">
        <v>4962</v>
      </c>
      <c r="W2639">
        <v>1</v>
      </c>
      <c r="X2639">
        <v>1</v>
      </c>
      <c r="Y2639">
        <v>10</v>
      </c>
      <c r="Z2639">
        <v>0</v>
      </c>
      <c r="AA2639">
        <v>0</v>
      </c>
      <c r="AB2639">
        <v>0</v>
      </c>
      <c r="AC2639">
        <v>100</v>
      </c>
      <c r="AD2639">
        <v>100</v>
      </c>
      <c r="AE2639">
        <v>100</v>
      </c>
      <c r="AF2639">
        <v>100</v>
      </c>
      <c r="AG2639">
        <v>100</v>
      </c>
      <c r="AH2639">
        <v>0</v>
      </c>
      <c r="AI2639" t="s">
        <v>658</v>
      </c>
      <c r="AJ2639" t="s">
        <v>635</v>
      </c>
      <c r="AK2639" t="s">
        <v>14</v>
      </c>
      <c r="AL2639">
        <v>2012</v>
      </c>
      <c r="AM2639">
        <v>12</v>
      </c>
      <c r="AN2639" t="s">
        <v>53</v>
      </c>
      <c r="AO2639" t="s">
        <v>237</v>
      </c>
    </row>
    <row r="2640" spans="1:41" x14ac:dyDescent="0.25">
      <c r="A2640">
        <f>MAX(A$8:A2639)+1</f>
        <v>2632</v>
      </c>
      <c r="B2640" s="2">
        <f>T2640</f>
        <v>13974</v>
      </c>
      <c r="C2640" s="2">
        <f>S2640</f>
        <v>152</v>
      </c>
      <c r="D2640" s="2" t="str">
        <f>AO2640</f>
        <v>OP / OLOT / ABS / CAT</v>
      </c>
      <c r="E2640" s="2">
        <f>U2640</f>
        <v>0.5</v>
      </c>
      <c r="F2640" s="2">
        <f>W2640</f>
        <v>0.25</v>
      </c>
      <c r="G2640" s="2">
        <f>X2640</f>
        <v>15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18.75</v>
      </c>
      <c r="L2640" s="3">
        <f>AC2640</f>
        <v>18.75</v>
      </c>
      <c r="M2640" s="3">
        <f>AD2640</f>
        <v>18.75</v>
      </c>
      <c r="N2640" s="3">
        <f>AE2640</f>
        <v>0</v>
      </c>
      <c r="O2640" s="3">
        <f>AF2640</f>
        <v>0</v>
      </c>
      <c r="P2640" s="3">
        <f>AG2640</f>
        <v>0</v>
      </c>
      <c r="Q2640" s="3">
        <f>AH2640</f>
        <v>0</v>
      </c>
      <c r="R2640" t="s">
        <v>3464</v>
      </c>
      <c r="S2640">
        <v>152</v>
      </c>
      <c r="T2640">
        <v>13974</v>
      </c>
      <c r="U2640">
        <v>0.5</v>
      </c>
      <c r="V2640" t="s">
        <v>22</v>
      </c>
      <c r="W2640">
        <v>0.25</v>
      </c>
      <c r="X2640">
        <v>15</v>
      </c>
      <c r="Y2640">
        <v>10</v>
      </c>
      <c r="Z2640">
        <v>0</v>
      </c>
      <c r="AA2640">
        <v>0</v>
      </c>
      <c r="AB2640">
        <v>18.75</v>
      </c>
      <c r="AC2640">
        <v>18.75</v>
      </c>
      <c r="AD2640">
        <v>18.75</v>
      </c>
      <c r="AE2640">
        <v>0</v>
      </c>
      <c r="AF2640">
        <v>0</v>
      </c>
      <c r="AG2640">
        <v>0</v>
      </c>
      <c r="AH2640">
        <v>0</v>
      </c>
      <c r="AI2640" t="s">
        <v>3465</v>
      </c>
      <c r="AJ2640" t="s">
        <v>1428</v>
      </c>
      <c r="AK2640" t="s">
        <v>14</v>
      </c>
      <c r="AL2640">
        <v>2006</v>
      </c>
      <c r="AM2640">
        <v>18</v>
      </c>
      <c r="AN2640" t="s">
        <v>21</v>
      </c>
      <c r="AO2640" t="s">
        <v>198</v>
      </c>
    </row>
    <row r="2641" spans="1:41" x14ac:dyDescent="0.25">
      <c r="A2641">
        <f>MAX(A$8:A2640)+1</f>
        <v>2633</v>
      </c>
      <c r="B2641" s="2">
        <f>T2641</f>
        <v>13985</v>
      </c>
      <c r="C2641" s="2">
        <f>S2641</f>
        <v>133</v>
      </c>
      <c r="D2641" s="2" t="str">
        <f>AO2641</f>
        <v>CAMP / ESP / INF / EST</v>
      </c>
      <c r="E2641" s="2">
        <f>U2641</f>
        <v>0.5</v>
      </c>
      <c r="F2641" s="2">
        <f>W2641</f>
        <v>4</v>
      </c>
      <c r="G2641" s="2">
        <f>X2641</f>
        <v>2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0</v>
      </c>
      <c r="L2641" s="3">
        <f>AC2641</f>
        <v>0</v>
      </c>
      <c r="M2641" s="3">
        <f>AD2641</f>
        <v>0</v>
      </c>
      <c r="N2641" s="3">
        <f>AE2641</f>
        <v>0</v>
      </c>
      <c r="O2641" s="3">
        <f>AF2641</f>
        <v>40</v>
      </c>
      <c r="P2641" s="3">
        <f>AG2641</f>
        <v>0</v>
      </c>
      <c r="Q2641" s="3">
        <f>AH2641</f>
        <v>0</v>
      </c>
      <c r="R2641" t="s">
        <v>2854</v>
      </c>
      <c r="S2641">
        <v>133</v>
      </c>
      <c r="T2641">
        <v>13985</v>
      </c>
      <c r="U2641">
        <v>0.5</v>
      </c>
      <c r="V2641" t="s">
        <v>11</v>
      </c>
      <c r="W2641">
        <v>4</v>
      </c>
      <c r="X2641">
        <v>2</v>
      </c>
      <c r="Y2641">
        <v>10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40</v>
      </c>
      <c r="AG2641">
        <v>0</v>
      </c>
      <c r="AH2641">
        <v>0</v>
      </c>
      <c r="AI2641" t="s">
        <v>1468</v>
      </c>
      <c r="AJ2641" t="s">
        <v>1455</v>
      </c>
      <c r="AK2641" t="s">
        <v>14</v>
      </c>
      <c r="AL2641">
        <v>2010</v>
      </c>
      <c r="AM2641">
        <v>14</v>
      </c>
      <c r="AN2641" t="s">
        <v>59</v>
      </c>
      <c r="AO2641" t="s">
        <v>184</v>
      </c>
    </row>
    <row r="2642" spans="1:41" x14ac:dyDescent="0.25">
      <c r="A2642">
        <f>MAX(A$8:A2641)+1</f>
        <v>2634</v>
      </c>
      <c r="B2642" s="2">
        <f>T2642</f>
        <v>13985</v>
      </c>
      <c r="C2642" s="2">
        <f>S2642</f>
        <v>3</v>
      </c>
      <c r="D2642" s="2" t="str">
        <f>AO2642</f>
        <v>LLIGUES ESTATALS /  /  / EST</v>
      </c>
      <c r="E2642" s="2">
        <f>U2642</f>
        <v>319</v>
      </c>
      <c r="F2642" s="2">
        <f>W2642</f>
        <v>1</v>
      </c>
      <c r="G2642" s="2">
        <f>X2642</f>
        <v>1</v>
      </c>
      <c r="H2642" s="2">
        <f>Y2642</f>
        <v>1</v>
      </c>
      <c r="I2642" s="3">
        <f>Z2642</f>
        <v>0</v>
      </c>
      <c r="J2642" s="3">
        <f>AA2642</f>
        <v>0</v>
      </c>
      <c r="K2642" s="3">
        <f>AB2642</f>
        <v>319</v>
      </c>
      <c r="L2642" s="3">
        <f>AC2642</f>
        <v>0</v>
      </c>
      <c r="M2642" s="3">
        <f>AD2642</f>
        <v>0</v>
      </c>
      <c r="N2642" s="3">
        <f>AE2642</f>
        <v>0</v>
      </c>
      <c r="O2642" s="3">
        <f>AF2642</f>
        <v>0</v>
      </c>
      <c r="P2642" s="3">
        <f>AG2642</f>
        <v>0</v>
      </c>
      <c r="Q2642" s="3">
        <f>AH2642</f>
        <v>0</v>
      </c>
      <c r="R2642" t="s">
        <v>3023</v>
      </c>
      <c r="S2642">
        <v>3</v>
      </c>
      <c r="T2642">
        <v>13985</v>
      </c>
      <c r="U2642">
        <v>319</v>
      </c>
      <c r="V2642" t="s">
        <v>11</v>
      </c>
      <c r="W2642">
        <v>1</v>
      </c>
      <c r="X2642">
        <v>1</v>
      </c>
      <c r="Y2642">
        <v>1</v>
      </c>
      <c r="Z2642">
        <v>0</v>
      </c>
      <c r="AA2642">
        <v>0</v>
      </c>
      <c r="AB2642">
        <v>319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 t="s">
        <v>1468</v>
      </c>
      <c r="AJ2642" t="s">
        <v>1455</v>
      </c>
      <c r="AK2642" t="s">
        <v>14</v>
      </c>
      <c r="AL2642">
        <v>2010</v>
      </c>
      <c r="AM2642">
        <v>14</v>
      </c>
      <c r="AN2642" t="s">
        <v>59</v>
      </c>
      <c r="AO2642" t="s">
        <v>1693</v>
      </c>
    </row>
    <row r="2643" spans="1:41" x14ac:dyDescent="0.25">
      <c r="A2643">
        <f>MAX(A$8:A2642)+1</f>
        <v>2635</v>
      </c>
      <c r="B2643" s="2">
        <f>T2643</f>
        <v>13985</v>
      </c>
      <c r="C2643" s="2">
        <f>S2643</f>
        <v>7</v>
      </c>
      <c r="D2643" s="2" t="str">
        <f>AO2643</f>
        <v>OP / VIC / INF / CAT</v>
      </c>
      <c r="E2643" s="2">
        <f>U2643</f>
        <v>20</v>
      </c>
      <c r="F2643" s="2">
        <f>W2643</f>
        <v>0.5</v>
      </c>
      <c r="G2643" s="2">
        <f>X2643</f>
        <v>2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0</v>
      </c>
      <c r="L2643" s="3">
        <f>AC2643</f>
        <v>0</v>
      </c>
      <c r="M2643" s="3">
        <f>AD2643</f>
        <v>0</v>
      </c>
      <c r="N2643" s="3">
        <f>AE2643</f>
        <v>0</v>
      </c>
      <c r="O2643" s="3">
        <f>AF2643</f>
        <v>200</v>
      </c>
      <c r="P2643" s="3">
        <f>AG2643</f>
        <v>0</v>
      </c>
      <c r="Q2643" s="3">
        <f>AH2643</f>
        <v>0</v>
      </c>
      <c r="R2643" t="s">
        <v>1470</v>
      </c>
      <c r="S2643">
        <v>7</v>
      </c>
      <c r="T2643">
        <v>13985</v>
      </c>
      <c r="U2643">
        <v>20</v>
      </c>
      <c r="V2643" t="s">
        <v>22</v>
      </c>
      <c r="W2643">
        <v>0.5</v>
      </c>
      <c r="X2643">
        <v>2</v>
      </c>
      <c r="Y2643">
        <v>10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200</v>
      </c>
      <c r="AG2643">
        <v>0</v>
      </c>
      <c r="AH2643">
        <v>0</v>
      </c>
      <c r="AI2643" t="s">
        <v>1468</v>
      </c>
      <c r="AJ2643" t="s">
        <v>1455</v>
      </c>
      <c r="AK2643" t="s">
        <v>14</v>
      </c>
      <c r="AL2643">
        <v>2010</v>
      </c>
      <c r="AM2643">
        <v>14</v>
      </c>
      <c r="AN2643" t="s">
        <v>59</v>
      </c>
      <c r="AO2643" t="s">
        <v>63</v>
      </c>
    </row>
    <row r="2644" spans="1:41" x14ac:dyDescent="0.25">
      <c r="A2644">
        <f>MAX(A$8:A2643)+1</f>
        <v>2636</v>
      </c>
      <c r="B2644" s="2">
        <f>T2644</f>
        <v>13985</v>
      </c>
      <c r="C2644" s="2">
        <f>S2644</f>
        <v>153</v>
      </c>
      <c r="D2644" s="2" t="str">
        <f>AO2644</f>
        <v>OP / OLOT / CAD / CAT</v>
      </c>
      <c r="E2644" s="2">
        <f>U2644</f>
        <v>12</v>
      </c>
      <c r="F2644" s="2">
        <f>W2644</f>
        <v>0.5</v>
      </c>
      <c r="G2644" s="2">
        <f>X2644</f>
        <v>3.5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0</v>
      </c>
      <c r="L2644" s="3">
        <f>AC2644</f>
        <v>0</v>
      </c>
      <c r="M2644" s="3">
        <f>AD2644</f>
        <v>0</v>
      </c>
      <c r="N2644" s="3">
        <f>AE2644</f>
        <v>210</v>
      </c>
      <c r="O2644" s="3">
        <f>AF2644</f>
        <v>210</v>
      </c>
      <c r="P2644" s="3">
        <f>AG2644</f>
        <v>0</v>
      </c>
      <c r="Q2644" s="3">
        <f>AH2644</f>
        <v>0</v>
      </c>
      <c r="R2644" t="s">
        <v>1469</v>
      </c>
      <c r="S2644">
        <v>153</v>
      </c>
      <c r="T2644">
        <v>13985</v>
      </c>
      <c r="U2644">
        <v>12</v>
      </c>
      <c r="V2644" t="s">
        <v>22</v>
      </c>
      <c r="W2644">
        <v>0.5</v>
      </c>
      <c r="X2644">
        <v>3.5</v>
      </c>
      <c r="Y2644">
        <v>10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210</v>
      </c>
      <c r="AF2644">
        <v>210</v>
      </c>
      <c r="AG2644">
        <v>0</v>
      </c>
      <c r="AH2644">
        <v>0</v>
      </c>
      <c r="AI2644" t="s">
        <v>1468</v>
      </c>
      <c r="AJ2644" t="s">
        <v>1455</v>
      </c>
      <c r="AK2644" t="s">
        <v>14</v>
      </c>
      <c r="AL2644">
        <v>2010</v>
      </c>
      <c r="AM2644">
        <v>14</v>
      </c>
      <c r="AN2644" t="s">
        <v>59</v>
      </c>
      <c r="AO2644" t="s">
        <v>3400</v>
      </c>
    </row>
    <row r="2645" spans="1:41" x14ac:dyDescent="0.25">
      <c r="A2645">
        <f>MAX(A$8:A2644)+1</f>
        <v>2637</v>
      </c>
      <c r="B2645" s="2">
        <f>T2645</f>
        <v>13985</v>
      </c>
      <c r="C2645" s="2">
        <f>S2645</f>
        <v>165</v>
      </c>
      <c r="D2645" s="2" t="str">
        <f>AO2645</f>
        <v>OP / CAT1F / CAD A / CAT</v>
      </c>
      <c r="E2645" s="2">
        <f>U2645</f>
        <v>12</v>
      </c>
      <c r="F2645" s="2">
        <f>W2645</f>
        <v>1</v>
      </c>
      <c r="G2645" s="2">
        <f>X2645</f>
        <v>3.5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420</v>
      </c>
      <c r="L2645" s="3">
        <f>AC2645</f>
        <v>420</v>
      </c>
      <c r="M2645" s="3">
        <f>AD2645</f>
        <v>420</v>
      </c>
      <c r="N2645" s="3">
        <f>AE2645</f>
        <v>420</v>
      </c>
      <c r="O2645" s="3">
        <f>AF2645</f>
        <v>420</v>
      </c>
      <c r="P2645" s="3">
        <f>AG2645</f>
        <v>0</v>
      </c>
      <c r="Q2645" s="3">
        <f>AH2645</f>
        <v>0</v>
      </c>
      <c r="R2645" t="s">
        <v>3602</v>
      </c>
      <c r="S2645">
        <v>165</v>
      </c>
      <c r="T2645">
        <v>13985</v>
      </c>
      <c r="U2645">
        <v>12</v>
      </c>
      <c r="V2645" t="s">
        <v>22</v>
      </c>
      <c r="W2645">
        <v>1</v>
      </c>
      <c r="X2645">
        <v>3.5</v>
      </c>
      <c r="Y2645">
        <v>10</v>
      </c>
      <c r="Z2645">
        <v>0</v>
      </c>
      <c r="AA2645">
        <v>0</v>
      </c>
      <c r="AB2645">
        <v>420</v>
      </c>
      <c r="AC2645">
        <v>420</v>
      </c>
      <c r="AD2645">
        <v>420</v>
      </c>
      <c r="AE2645">
        <v>420</v>
      </c>
      <c r="AF2645">
        <v>420</v>
      </c>
      <c r="AG2645">
        <v>0</v>
      </c>
      <c r="AH2645">
        <v>0</v>
      </c>
      <c r="AI2645" t="s">
        <v>1468</v>
      </c>
      <c r="AJ2645" t="s">
        <v>1455</v>
      </c>
      <c r="AK2645" t="s">
        <v>14</v>
      </c>
      <c r="AL2645">
        <v>2010</v>
      </c>
      <c r="AM2645">
        <v>14</v>
      </c>
      <c r="AN2645" t="s">
        <v>59</v>
      </c>
      <c r="AO2645" t="s">
        <v>187</v>
      </c>
    </row>
    <row r="2646" spans="1:41" x14ac:dyDescent="0.25">
      <c r="A2646">
        <f>MAX(A$8:A2645)+1</f>
        <v>2638</v>
      </c>
      <c r="B2646" s="2">
        <f>T2646</f>
        <v>13985</v>
      </c>
      <c r="C2646" s="2">
        <f>S2646</f>
        <v>79</v>
      </c>
      <c r="D2646" s="2" t="str">
        <f>AO2646</f>
        <v>TOR / ZON / INF / EST</v>
      </c>
      <c r="E2646" s="2">
        <f>U2646</f>
        <v>5.5</v>
      </c>
      <c r="F2646" s="2">
        <f>W2646</f>
        <v>2</v>
      </c>
      <c r="G2646" s="2">
        <f>X2646</f>
        <v>2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0</v>
      </c>
      <c r="L2646" s="3">
        <f>AC2646</f>
        <v>220</v>
      </c>
      <c r="M2646" s="3">
        <f>AD2646</f>
        <v>220</v>
      </c>
      <c r="N2646" s="3">
        <f>AE2646</f>
        <v>220</v>
      </c>
      <c r="O2646" s="3">
        <f>AF2646</f>
        <v>220</v>
      </c>
      <c r="P2646" s="3">
        <f>AG2646</f>
        <v>0</v>
      </c>
      <c r="Q2646" s="3">
        <f>AH2646</f>
        <v>0</v>
      </c>
      <c r="R2646" t="s">
        <v>2121</v>
      </c>
      <c r="S2646">
        <v>79</v>
      </c>
      <c r="T2646">
        <v>13985</v>
      </c>
      <c r="U2646">
        <v>5.5</v>
      </c>
      <c r="V2646" t="s">
        <v>3882</v>
      </c>
      <c r="W2646">
        <v>2</v>
      </c>
      <c r="X2646">
        <v>2</v>
      </c>
      <c r="Y2646">
        <v>10</v>
      </c>
      <c r="Z2646">
        <v>0</v>
      </c>
      <c r="AA2646">
        <v>0</v>
      </c>
      <c r="AB2646">
        <v>0</v>
      </c>
      <c r="AC2646">
        <v>220</v>
      </c>
      <c r="AD2646">
        <v>220</v>
      </c>
      <c r="AE2646">
        <v>220</v>
      </c>
      <c r="AF2646">
        <v>220</v>
      </c>
      <c r="AG2646">
        <v>0</v>
      </c>
      <c r="AH2646">
        <v>0</v>
      </c>
      <c r="AI2646" t="s">
        <v>1468</v>
      </c>
      <c r="AJ2646" t="s">
        <v>1455</v>
      </c>
      <c r="AK2646" t="s">
        <v>14</v>
      </c>
      <c r="AL2646">
        <v>2010</v>
      </c>
      <c r="AM2646">
        <v>14</v>
      </c>
      <c r="AN2646" t="s">
        <v>59</v>
      </c>
      <c r="AO2646" t="s">
        <v>62</v>
      </c>
    </row>
    <row r="2647" spans="1:41" x14ac:dyDescent="0.25">
      <c r="A2647">
        <f>MAX(A$8:A2646)+1</f>
        <v>2639</v>
      </c>
      <c r="B2647" s="2">
        <f>T2647</f>
        <v>13985</v>
      </c>
      <c r="C2647" s="2">
        <f>S2647</f>
        <v>121</v>
      </c>
      <c r="D2647" s="2" t="str">
        <f>AO2647</f>
        <v>CAMP / CAT / INF / CAT</v>
      </c>
      <c r="E2647" s="2">
        <f>U2647</f>
        <v>8</v>
      </c>
      <c r="F2647" s="2">
        <f>W2647</f>
        <v>2</v>
      </c>
      <c r="G2647" s="2">
        <f>X2647</f>
        <v>2</v>
      </c>
      <c r="H2647" s="2">
        <f>Y2647</f>
        <v>10</v>
      </c>
      <c r="I2647" s="3">
        <f>Z2647</f>
        <v>0</v>
      </c>
      <c r="J2647" s="3">
        <f>AA2647</f>
        <v>0</v>
      </c>
      <c r="K2647" s="3">
        <f>AB2647</f>
        <v>0</v>
      </c>
      <c r="L2647" s="3">
        <f>AC2647</f>
        <v>0</v>
      </c>
      <c r="M2647" s="3">
        <f>AD2647</f>
        <v>0</v>
      </c>
      <c r="N2647" s="3">
        <f>AE2647</f>
        <v>0</v>
      </c>
      <c r="O2647" s="3">
        <f>AF2647</f>
        <v>320</v>
      </c>
      <c r="P2647" s="3">
        <f>AG2647</f>
        <v>0</v>
      </c>
      <c r="Q2647" s="3">
        <f>AH2647</f>
        <v>0</v>
      </c>
      <c r="R2647" t="s">
        <v>2284</v>
      </c>
      <c r="S2647">
        <v>121</v>
      </c>
      <c r="T2647">
        <v>13985</v>
      </c>
      <c r="U2647">
        <v>8</v>
      </c>
      <c r="V2647" t="s">
        <v>4113</v>
      </c>
      <c r="W2647">
        <v>2</v>
      </c>
      <c r="X2647">
        <v>2</v>
      </c>
      <c r="Y2647">
        <v>10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320</v>
      </c>
      <c r="AG2647">
        <v>0</v>
      </c>
      <c r="AH2647">
        <v>0</v>
      </c>
      <c r="AI2647" t="s">
        <v>1468</v>
      </c>
      <c r="AJ2647" t="s">
        <v>1455</v>
      </c>
      <c r="AK2647" t="s">
        <v>14</v>
      </c>
      <c r="AL2647">
        <v>2010</v>
      </c>
      <c r="AM2647">
        <v>14</v>
      </c>
      <c r="AN2647" t="s">
        <v>59</v>
      </c>
      <c r="AO2647" t="s">
        <v>110</v>
      </c>
    </row>
    <row r="2648" spans="1:41" x14ac:dyDescent="0.25">
      <c r="A2648">
        <f>MAX(A$8:A2647)+1</f>
        <v>2640</v>
      </c>
      <c r="B2648" s="2">
        <f>T2648</f>
        <v>13985</v>
      </c>
      <c r="C2648" s="2">
        <f>S2648</f>
        <v>31</v>
      </c>
      <c r="D2648" s="2" t="str">
        <f>AO2648</f>
        <v>OP / CAT2F / JUV A / CAT</v>
      </c>
      <c r="E2648" s="2">
        <f>U2648</f>
        <v>8</v>
      </c>
      <c r="F2648" s="2">
        <f>W2648</f>
        <v>1</v>
      </c>
      <c r="G2648" s="2">
        <f>X2648</f>
        <v>6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480</v>
      </c>
      <c r="L2648" s="3">
        <f>AC2648</f>
        <v>480</v>
      </c>
      <c r="M2648" s="3">
        <f>AD2648</f>
        <v>480</v>
      </c>
      <c r="N2648" s="3">
        <f>AE2648</f>
        <v>480</v>
      </c>
      <c r="O2648" s="3">
        <f>AF2648</f>
        <v>480</v>
      </c>
      <c r="P2648" s="3">
        <f>AG2648</f>
        <v>0</v>
      </c>
      <c r="Q2648" s="3">
        <f>AH2648</f>
        <v>0</v>
      </c>
      <c r="R2648" t="s">
        <v>4472</v>
      </c>
      <c r="S2648">
        <v>31</v>
      </c>
      <c r="T2648">
        <v>13985</v>
      </c>
      <c r="U2648">
        <v>8</v>
      </c>
      <c r="V2648" t="s">
        <v>4225</v>
      </c>
      <c r="W2648">
        <v>1</v>
      </c>
      <c r="X2648">
        <v>6</v>
      </c>
      <c r="Y2648">
        <v>10</v>
      </c>
      <c r="Z2648">
        <v>0</v>
      </c>
      <c r="AA2648">
        <v>0</v>
      </c>
      <c r="AB2648">
        <v>480</v>
      </c>
      <c r="AC2648">
        <v>480</v>
      </c>
      <c r="AD2648">
        <v>480</v>
      </c>
      <c r="AE2648">
        <v>480</v>
      </c>
      <c r="AF2648">
        <v>480</v>
      </c>
      <c r="AG2648">
        <v>0</v>
      </c>
      <c r="AH2648">
        <v>0</v>
      </c>
      <c r="AI2648" t="s">
        <v>1468</v>
      </c>
      <c r="AJ2648" t="s">
        <v>1455</v>
      </c>
      <c r="AK2648" t="s">
        <v>14</v>
      </c>
      <c r="AL2648">
        <v>2010</v>
      </c>
      <c r="AM2648">
        <v>14</v>
      </c>
      <c r="AN2648" t="s">
        <v>59</v>
      </c>
      <c r="AO2648" t="s">
        <v>34</v>
      </c>
    </row>
    <row r="2649" spans="1:41" x14ac:dyDescent="0.25">
      <c r="A2649">
        <f>MAX(A$8:A2648)+1</f>
        <v>2641</v>
      </c>
      <c r="B2649" s="2">
        <f>T2649</f>
        <v>13985</v>
      </c>
      <c r="C2649" s="2">
        <f>S2649</f>
        <v>171</v>
      </c>
      <c r="D2649" s="2" t="str">
        <f>AO2649</f>
        <v>OPC / BON2F / CAD / CAT</v>
      </c>
      <c r="E2649" s="2">
        <f>U2649</f>
        <v>5</v>
      </c>
      <c r="F2649" s="2">
        <f>W2649</f>
        <v>1</v>
      </c>
      <c r="G2649" s="2">
        <f>X2649</f>
        <v>3.5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0</v>
      </c>
      <c r="L2649" s="3">
        <f>AC2649</f>
        <v>0</v>
      </c>
      <c r="M2649" s="3">
        <f>AD2649</f>
        <v>0</v>
      </c>
      <c r="N2649" s="3">
        <f>AE2649</f>
        <v>175</v>
      </c>
      <c r="O2649" s="3">
        <f>AF2649</f>
        <v>175</v>
      </c>
      <c r="P2649" s="3">
        <f>AG2649</f>
        <v>0</v>
      </c>
      <c r="Q2649" s="3">
        <f>AH2649</f>
        <v>0</v>
      </c>
      <c r="R2649" t="s">
        <v>4573</v>
      </c>
      <c r="S2649">
        <v>171</v>
      </c>
      <c r="T2649">
        <v>13985</v>
      </c>
      <c r="U2649">
        <v>5</v>
      </c>
      <c r="V2649" t="s">
        <v>4225</v>
      </c>
      <c r="W2649">
        <v>1</v>
      </c>
      <c r="X2649">
        <v>3.5</v>
      </c>
      <c r="Y2649">
        <v>10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175</v>
      </c>
      <c r="AF2649">
        <v>175</v>
      </c>
      <c r="AG2649">
        <v>0</v>
      </c>
      <c r="AH2649">
        <v>0</v>
      </c>
      <c r="AI2649" t="s">
        <v>1468</v>
      </c>
      <c r="AJ2649" t="s">
        <v>1455</v>
      </c>
      <c r="AK2649" t="s">
        <v>14</v>
      </c>
      <c r="AL2649">
        <v>2010</v>
      </c>
      <c r="AM2649">
        <v>14</v>
      </c>
      <c r="AN2649" t="s">
        <v>59</v>
      </c>
      <c r="AO2649" t="s">
        <v>2090</v>
      </c>
    </row>
    <row r="2650" spans="1:41" x14ac:dyDescent="0.25">
      <c r="A2650">
        <f>MAX(A$8:A2649)+1</f>
        <v>2642</v>
      </c>
      <c r="B2650" s="2">
        <f>T2650</f>
        <v>13985</v>
      </c>
      <c r="C2650" s="2">
        <f>S2650</f>
        <v>50</v>
      </c>
      <c r="D2650" s="2" t="str">
        <f>AO2650</f>
        <v>OP / CAT3F / JUV A / CAT</v>
      </c>
      <c r="E2650" s="2">
        <f>U2650</f>
        <v>10</v>
      </c>
      <c r="F2650" s="2">
        <f>W2650</f>
        <v>1</v>
      </c>
      <c r="G2650" s="2">
        <f>X2650</f>
        <v>6</v>
      </c>
      <c r="H2650" s="2">
        <f>Y2650</f>
        <v>10</v>
      </c>
      <c r="I2650" s="3">
        <f>Z2650</f>
        <v>0</v>
      </c>
      <c r="J2650" s="3">
        <f>AA2650</f>
        <v>0</v>
      </c>
      <c r="K2650" s="3">
        <f>AB2650</f>
        <v>600</v>
      </c>
      <c r="L2650" s="3">
        <f>AC2650</f>
        <v>600</v>
      </c>
      <c r="M2650" s="3">
        <f>AD2650</f>
        <v>600</v>
      </c>
      <c r="N2650" s="3">
        <f>AE2650</f>
        <v>600</v>
      </c>
      <c r="O2650" s="3">
        <f>AF2650</f>
        <v>600</v>
      </c>
      <c r="P2650" s="3">
        <f>AG2650</f>
        <v>0</v>
      </c>
      <c r="Q2650" s="3">
        <f>AH2650</f>
        <v>0</v>
      </c>
      <c r="R2650" t="s">
        <v>5014</v>
      </c>
      <c r="S2650">
        <v>50</v>
      </c>
      <c r="T2650">
        <v>13985</v>
      </c>
      <c r="U2650">
        <v>10</v>
      </c>
      <c r="V2650" t="s">
        <v>4962</v>
      </c>
      <c r="W2650">
        <v>1</v>
      </c>
      <c r="X2650">
        <v>6</v>
      </c>
      <c r="Y2650">
        <v>10</v>
      </c>
      <c r="Z2650">
        <v>0</v>
      </c>
      <c r="AA2650">
        <v>0</v>
      </c>
      <c r="AB2650">
        <v>600</v>
      </c>
      <c r="AC2650">
        <v>600</v>
      </c>
      <c r="AD2650">
        <v>600</v>
      </c>
      <c r="AE2650">
        <v>600</v>
      </c>
      <c r="AF2650">
        <v>600</v>
      </c>
      <c r="AG2650">
        <v>0</v>
      </c>
      <c r="AH2650">
        <v>0</v>
      </c>
      <c r="AI2650" t="s">
        <v>1468</v>
      </c>
      <c r="AJ2650" t="s">
        <v>1455</v>
      </c>
      <c r="AK2650" t="s">
        <v>14</v>
      </c>
      <c r="AL2650">
        <v>2010</v>
      </c>
      <c r="AM2650">
        <v>14</v>
      </c>
      <c r="AN2650" t="s">
        <v>59</v>
      </c>
      <c r="AO2650" t="s">
        <v>98</v>
      </c>
    </row>
    <row r="2651" spans="1:41" x14ac:dyDescent="0.25">
      <c r="A2651">
        <f>MAX(A$8:A2650)+1</f>
        <v>2643</v>
      </c>
      <c r="B2651" s="2">
        <f>T2651</f>
        <v>13985</v>
      </c>
      <c r="C2651" s="2">
        <f>S2651</f>
        <v>175</v>
      </c>
      <c r="D2651" s="2" t="str">
        <f>AO2651</f>
        <v>OPC / BON3F / CAD / CAT</v>
      </c>
      <c r="E2651" s="2">
        <f>U2651</f>
        <v>5</v>
      </c>
      <c r="F2651" s="2">
        <f>W2651</f>
        <v>1</v>
      </c>
      <c r="G2651" s="2">
        <f>X2651</f>
        <v>3.5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0</v>
      </c>
      <c r="L2651" s="3">
        <f>AC2651</f>
        <v>0</v>
      </c>
      <c r="M2651" s="3">
        <f>AD2651</f>
        <v>0</v>
      </c>
      <c r="N2651" s="3">
        <f>AE2651</f>
        <v>175</v>
      </c>
      <c r="O2651" s="3">
        <f>AF2651</f>
        <v>175</v>
      </c>
      <c r="P2651" s="3">
        <f>AG2651</f>
        <v>0</v>
      </c>
      <c r="Q2651" s="3">
        <f>AH2651</f>
        <v>0</v>
      </c>
      <c r="R2651" t="s">
        <v>5260</v>
      </c>
      <c r="S2651">
        <v>175</v>
      </c>
      <c r="T2651">
        <v>13985</v>
      </c>
      <c r="U2651">
        <v>5</v>
      </c>
      <c r="V2651" t="s">
        <v>4962</v>
      </c>
      <c r="W2651">
        <v>1</v>
      </c>
      <c r="X2651">
        <v>3.5</v>
      </c>
      <c r="Y2651">
        <v>10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175</v>
      </c>
      <c r="AF2651">
        <v>175</v>
      </c>
      <c r="AG2651">
        <v>0</v>
      </c>
      <c r="AH2651">
        <v>0</v>
      </c>
      <c r="AI2651" t="s">
        <v>1468</v>
      </c>
      <c r="AJ2651" t="s">
        <v>1455</v>
      </c>
      <c r="AK2651" t="s">
        <v>14</v>
      </c>
      <c r="AL2651">
        <v>2010</v>
      </c>
      <c r="AM2651">
        <v>14</v>
      </c>
      <c r="AN2651" t="s">
        <v>59</v>
      </c>
      <c r="AO2651" t="s">
        <v>2569</v>
      </c>
    </row>
    <row r="2652" spans="1:41" x14ac:dyDescent="0.25">
      <c r="A2652">
        <f>MAX(A$8:A2651)+1</f>
        <v>2644</v>
      </c>
      <c r="B2652" s="2">
        <f>T2652</f>
        <v>13985</v>
      </c>
      <c r="C2652" s="2">
        <f>S2652</f>
        <v>197</v>
      </c>
      <c r="D2652" s="2" t="str">
        <f>AO2652</f>
        <v>CAMP / CAT / COM B / CAT</v>
      </c>
      <c r="E2652" s="2">
        <f>U2652</f>
        <v>12</v>
      </c>
      <c r="F2652" s="2">
        <f>W2652</f>
        <v>0.1</v>
      </c>
      <c r="G2652" s="2">
        <f>X2652</f>
        <v>15</v>
      </c>
      <c r="H2652" s="2">
        <f>Y2652</f>
        <v>10</v>
      </c>
      <c r="I2652" s="3">
        <f>Z2652</f>
        <v>0</v>
      </c>
      <c r="J2652" s="3">
        <f>AA2652</f>
        <v>0</v>
      </c>
      <c r="K2652" s="3">
        <f>AB2652</f>
        <v>180.00000000000003</v>
      </c>
      <c r="L2652" s="3">
        <f>AC2652</f>
        <v>0</v>
      </c>
      <c r="M2652" s="3">
        <f>AD2652</f>
        <v>0</v>
      </c>
      <c r="N2652" s="3">
        <f>AE2652</f>
        <v>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5341</v>
      </c>
      <c r="S2652">
        <v>197</v>
      </c>
      <c r="T2652">
        <v>13985</v>
      </c>
      <c r="U2652">
        <v>12</v>
      </c>
      <c r="V2652" t="s">
        <v>5284</v>
      </c>
      <c r="W2652">
        <v>0.1</v>
      </c>
      <c r="X2652">
        <v>15</v>
      </c>
      <c r="Y2652">
        <v>10</v>
      </c>
      <c r="Z2652">
        <v>0</v>
      </c>
      <c r="AA2652">
        <v>0</v>
      </c>
      <c r="AB2652">
        <v>180.00000000000003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 t="s">
        <v>1468</v>
      </c>
      <c r="AJ2652" t="s">
        <v>1455</v>
      </c>
      <c r="AK2652" t="s">
        <v>14</v>
      </c>
      <c r="AL2652">
        <v>2010</v>
      </c>
      <c r="AM2652">
        <v>14</v>
      </c>
      <c r="AN2652" t="s">
        <v>59</v>
      </c>
      <c r="AO2652" t="s">
        <v>5339</v>
      </c>
    </row>
    <row r="2653" spans="1:41" x14ac:dyDescent="0.25">
      <c r="A2653">
        <f>MAX(A$8:A2652)+1</f>
        <v>2645</v>
      </c>
      <c r="B2653" s="2">
        <f>T2653</f>
        <v>13993</v>
      </c>
      <c r="C2653" s="2">
        <f>S2653</f>
        <v>176</v>
      </c>
      <c r="D2653" s="2" t="str">
        <f>AO2653</f>
        <v>TOP / CAT / CAD / CAT</v>
      </c>
      <c r="E2653" s="2">
        <f>U2653</f>
        <v>8</v>
      </c>
      <c r="F2653" s="2">
        <f>W2653</f>
        <v>1</v>
      </c>
      <c r="G2653" s="2">
        <f>X2653</f>
        <v>3.5</v>
      </c>
      <c r="H2653" s="2">
        <f>Y2653</f>
        <v>10</v>
      </c>
      <c r="I2653" s="3">
        <f>Z2653</f>
        <v>0</v>
      </c>
      <c r="J2653" s="3">
        <f>AA2653</f>
        <v>0</v>
      </c>
      <c r="K2653" s="3">
        <f>AB2653</f>
        <v>0</v>
      </c>
      <c r="L2653" s="3">
        <f>AC2653</f>
        <v>0</v>
      </c>
      <c r="M2653" s="3">
        <f>AD2653</f>
        <v>0</v>
      </c>
      <c r="N2653" s="3">
        <f>AE2653</f>
        <v>280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2644</v>
      </c>
      <c r="S2653">
        <v>176</v>
      </c>
      <c r="T2653">
        <v>13993</v>
      </c>
      <c r="U2653">
        <v>8</v>
      </c>
      <c r="V2653" t="s">
        <v>11</v>
      </c>
      <c r="W2653">
        <v>1</v>
      </c>
      <c r="X2653">
        <v>3.5</v>
      </c>
      <c r="Y2653">
        <v>10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280</v>
      </c>
      <c r="AF2653">
        <v>0</v>
      </c>
      <c r="AG2653">
        <v>0</v>
      </c>
      <c r="AH2653">
        <v>0</v>
      </c>
      <c r="AI2653" t="s">
        <v>181</v>
      </c>
      <c r="AJ2653" t="s">
        <v>127</v>
      </c>
      <c r="AK2653" t="s">
        <v>14</v>
      </c>
      <c r="AL2653">
        <v>2008</v>
      </c>
      <c r="AM2653">
        <v>16</v>
      </c>
      <c r="AN2653" t="s">
        <v>85</v>
      </c>
      <c r="AO2653" t="s">
        <v>2607</v>
      </c>
    </row>
    <row r="2654" spans="1:41" x14ac:dyDescent="0.25">
      <c r="A2654">
        <f>MAX(A$8:A2653)+1</f>
        <v>2646</v>
      </c>
      <c r="B2654" s="2">
        <f>T2654</f>
        <v>13993</v>
      </c>
      <c r="C2654" s="2">
        <f>S2654</f>
        <v>182</v>
      </c>
      <c r="D2654" s="2" t="str">
        <f>AO2654</f>
        <v>CAMP / ESP / CAD / CAT</v>
      </c>
      <c r="E2654" s="2">
        <f>U2654</f>
        <v>2</v>
      </c>
      <c r="F2654" s="2">
        <f>W2654</f>
        <v>4</v>
      </c>
      <c r="G2654" s="2">
        <f>X2654</f>
        <v>3.5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0</v>
      </c>
      <c r="L2654" s="3">
        <f>AC2654</f>
        <v>0</v>
      </c>
      <c r="M2654" s="3">
        <f>AD2654</f>
        <v>0</v>
      </c>
      <c r="N2654" s="3">
        <f>AE2654</f>
        <v>280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2690</v>
      </c>
      <c r="S2654">
        <v>182</v>
      </c>
      <c r="T2654">
        <v>13993</v>
      </c>
      <c r="U2654">
        <v>2</v>
      </c>
      <c r="V2654" t="s">
        <v>11</v>
      </c>
      <c r="W2654">
        <v>4</v>
      </c>
      <c r="X2654">
        <v>3.5</v>
      </c>
      <c r="Y2654">
        <v>10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280</v>
      </c>
      <c r="AF2654">
        <v>0</v>
      </c>
      <c r="AG2654">
        <v>0</v>
      </c>
      <c r="AH2654">
        <v>0</v>
      </c>
      <c r="AI2654" t="s">
        <v>181</v>
      </c>
      <c r="AJ2654" t="s">
        <v>127</v>
      </c>
      <c r="AK2654" t="s">
        <v>14</v>
      </c>
      <c r="AL2654">
        <v>2008</v>
      </c>
      <c r="AM2654">
        <v>16</v>
      </c>
      <c r="AN2654" t="s">
        <v>85</v>
      </c>
      <c r="AO2654" t="s">
        <v>2674</v>
      </c>
    </row>
    <row r="2655" spans="1:41" x14ac:dyDescent="0.25">
      <c r="A2655">
        <f>MAX(A$8:A2654)+1</f>
        <v>2647</v>
      </c>
      <c r="B2655" s="2">
        <f>T2655</f>
        <v>13993</v>
      </c>
      <c r="C2655" s="2">
        <f>S2655</f>
        <v>3</v>
      </c>
      <c r="D2655" s="2" t="str">
        <f>AO2655</f>
        <v>LLIGUES ESTATALS /  /  / EST</v>
      </c>
      <c r="E2655" s="2">
        <f>U2655</f>
        <v>786.57142857142856</v>
      </c>
      <c r="F2655" s="2">
        <f>W2655</f>
        <v>1</v>
      </c>
      <c r="G2655" s="2">
        <f>X2655</f>
        <v>1</v>
      </c>
      <c r="H2655" s="2">
        <f>Y2655</f>
        <v>1</v>
      </c>
      <c r="I2655" s="3">
        <f>Z2655</f>
        <v>0</v>
      </c>
      <c r="J2655" s="3">
        <f>AA2655</f>
        <v>0</v>
      </c>
      <c r="K2655" s="3">
        <f>AB2655</f>
        <v>786.57142857142856</v>
      </c>
      <c r="L2655" s="3">
        <f>AC2655</f>
        <v>0</v>
      </c>
      <c r="M2655" s="3">
        <f>AD2655</f>
        <v>0</v>
      </c>
      <c r="N2655" s="3">
        <f>AE2655</f>
        <v>0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1967</v>
      </c>
      <c r="S2655">
        <v>3</v>
      </c>
      <c r="T2655">
        <v>13993</v>
      </c>
      <c r="U2655">
        <v>786.57142857142856</v>
      </c>
      <c r="V2655" t="s">
        <v>11</v>
      </c>
      <c r="W2655">
        <v>1</v>
      </c>
      <c r="X2655">
        <v>1</v>
      </c>
      <c r="Y2655">
        <v>1</v>
      </c>
      <c r="Z2655">
        <v>0</v>
      </c>
      <c r="AA2655">
        <v>0</v>
      </c>
      <c r="AB2655">
        <v>786.57142857142856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 t="s">
        <v>181</v>
      </c>
      <c r="AJ2655" t="s">
        <v>127</v>
      </c>
      <c r="AK2655" t="s">
        <v>14</v>
      </c>
      <c r="AL2655">
        <v>2008</v>
      </c>
      <c r="AM2655">
        <v>16</v>
      </c>
      <c r="AN2655" t="s">
        <v>85</v>
      </c>
      <c r="AO2655" t="s">
        <v>1693</v>
      </c>
    </row>
    <row r="2656" spans="1:41" x14ac:dyDescent="0.25">
      <c r="A2656">
        <f>MAX(A$8:A2655)+1</f>
        <v>2648</v>
      </c>
      <c r="B2656" s="2">
        <f>T2656</f>
        <v>13993</v>
      </c>
      <c r="C2656" s="2">
        <f>S2656</f>
        <v>2</v>
      </c>
      <c r="D2656" s="2" t="str">
        <f>AO2656</f>
        <v>RQ / RFETM / ABS / EST</v>
      </c>
      <c r="E2656" s="2">
        <f>U2656</f>
        <v>274</v>
      </c>
      <c r="F2656" s="2">
        <f>W2656</f>
        <v>0.1</v>
      </c>
      <c r="G2656" s="2">
        <f>X2656</f>
        <v>1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274</v>
      </c>
      <c r="L2656" s="3">
        <f>AC2656</f>
        <v>0</v>
      </c>
      <c r="M2656" s="3">
        <f>AD2656</f>
        <v>0</v>
      </c>
      <c r="N2656" s="3">
        <f>AE2656</f>
        <v>0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185</v>
      </c>
      <c r="S2656">
        <v>2</v>
      </c>
      <c r="T2656">
        <v>13993</v>
      </c>
      <c r="U2656">
        <v>274</v>
      </c>
      <c r="V2656" t="s">
        <v>11</v>
      </c>
      <c r="W2656">
        <v>0.1</v>
      </c>
      <c r="X2656">
        <v>1</v>
      </c>
      <c r="Y2656">
        <v>10</v>
      </c>
      <c r="Z2656">
        <v>0</v>
      </c>
      <c r="AA2656">
        <v>0</v>
      </c>
      <c r="AB2656">
        <v>274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 t="s">
        <v>181</v>
      </c>
      <c r="AJ2656" t="s">
        <v>127</v>
      </c>
      <c r="AK2656" t="s">
        <v>14</v>
      </c>
      <c r="AL2656">
        <v>2008</v>
      </c>
      <c r="AM2656">
        <v>16</v>
      </c>
      <c r="AN2656" t="s">
        <v>85</v>
      </c>
      <c r="AO2656" t="s">
        <v>16</v>
      </c>
    </row>
    <row r="2657" spans="1:41" x14ac:dyDescent="0.25">
      <c r="A2657">
        <f>MAX(A$8:A2656)+1</f>
        <v>2649</v>
      </c>
      <c r="B2657" s="2">
        <f>T2657</f>
        <v>13993</v>
      </c>
      <c r="C2657" s="2">
        <f>S2657</f>
        <v>151</v>
      </c>
      <c r="D2657" s="2" t="str">
        <f>AO2657</f>
        <v>OP / OLOT / ABS / EST</v>
      </c>
      <c r="E2657" s="2">
        <f>U2657</f>
        <v>1</v>
      </c>
      <c r="F2657" s="2">
        <f>W2657</f>
        <v>1</v>
      </c>
      <c r="G2657" s="2">
        <f>X2657</f>
        <v>15</v>
      </c>
      <c r="H2657" s="2">
        <f>Y2657</f>
        <v>10</v>
      </c>
      <c r="I2657" s="3">
        <f>Z2657</f>
        <v>0</v>
      </c>
      <c r="J2657" s="3">
        <f>AA2657</f>
        <v>0</v>
      </c>
      <c r="K2657" s="3">
        <f>AB2657</f>
        <v>150</v>
      </c>
      <c r="L2657" s="3">
        <f>AC2657</f>
        <v>150</v>
      </c>
      <c r="M2657" s="3">
        <f>AD2657</f>
        <v>150</v>
      </c>
      <c r="N2657" s="3">
        <f>AE2657</f>
        <v>150</v>
      </c>
      <c r="O2657" s="3">
        <f>AF2657</f>
        <v>0</v>
      </c>
      <c r="P2657" s="3">
        <f>AG2657</f>
        <v>0</v>
      </c>
      <c r="Q2657" s="3">
        <f>AH2657</f>
        <v>0</v>
      </c>
      <c r="R2657" t="s">
        <v>3481</v>
      </c>
      <c r="S2657">
        <v>151</v>
      </c>
      <c r="T2657">
        <v>13993</v>
      </c>
      <c r="U2657">
        <v>1</v>
      </c>
      <c r="V2657" t="s">
        <v>22</v>
      </c>
      <c r="W2657">
        <v>1</v>
      </c>
      <c r="X2657">
        <v>15</v>
      </c>
      <c r="Y2657">
        <v>10</v>
      </c>
      <c r="Z2657">
        <v>0</v>
      </c>
      <c r="AA2657">
        <v>0</v>
      </c>
      <c r="AB2657">
        <v>150</v>
      </c>
      <c r="AC2657">
        <v>150</v>
      </c>
      <c r="AD2657">
        <v>150</v>
      </c>
      <c r="AE2657">
        <v>150</v>
      </c>
      <c r="AF2657">
        <v>0</v>
      </c>
      <c r="AG2657">
        <v>0</v>
      </c>
      <c r="AH2657">
        <v>0</v>
      </c>
      <c r="AI2657" t="s">
        <v>181</v>
      </c>
      <c r="AJ2657" t="s">
        <v>127</v>
      </c>
      <c r="AK2657" t="s">
        <v>14</v>
      </c>
      <c r="AL2657">
        <v>2008</v>
      </c>
      <c r="AM2657">
        <v>16</v>
      </c>
      <c r="AN2657" t="s">
        <v>85</v>
      </c>
      <c r="AO2657" t="s">
        <v>46</v>
      </c>
    </row>
    <row r="2658" spans="1:41" x14ac:dyDescent="0.25">
      <c r="A2658">
        <f>MAX(A$8:A2657)+1</f>
        <v>2650</v>
      </c>
      <c r="B2658" s="2">
        <f>T2658</f>
        <v>13993</v>
      </c>
      <c r="C2658" s="2">
        <f>S2658</f>
        <v>15</v>
      </c>
      <c r="D2658" s="2" t="str">
        <f>AO2658</f>
        <v>OP / CAT1F / SEN B / CAT</v>
      </c>
      <c r="E2658" s="2">
        <f>U2658</f>
        <v>3</v>
      </c>
      <c r="F2658" s="2">
        <f>W2658</f>
        <v>0.5</v>
      </c>
      <c r="G2658" s="2">
        <f>X2658</f>
        <v>15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225</v>
      </c>
      <c r="L2658" s="3">
        <f>AC2658</f>
        <v>225</v>
      </c>
      <c r="M2658" s="3">
        <f>AD2658</f>
        <v>225</v>
      </c>
      <c r="N2658" s="3">
        <f>AE2658</f>
        <v>225</v>
      </c>
      <c r="O2658" s="3">
        <f>AF2658</f>
        <v>0</v>
      </c>
      <c r="P2658" s="3">
        <f>AG2658</f>
        <v>0</v>
      </c>
      <c r="Q2658" s="3">
        <f>AH2658</f>
        <v>0</v>
      </c>
      <c r="R2658" t="s">
        <v>3778</v>
      </c>
      <c r="S2658">
        <v>15</v>
      </c>
      <c r="T2658">
        <v>13993</v>
      </c>
      <c r="U2658">
        <v>3</v>
      </c>
      <c r="V2658" t="s">
        <v>22</v>
      </c>
      <c r="W2658">
        <v>0.5</v>
      </c>
      <c r="X2658">
        <v>15</v>
      </c>
      <c r="Y2658">
        <v>10</v>
      </c>
      <c r="Z2658">
        <v>0</v>
      </c>
      <c r="AA2658">
        <v>0</v>
      </c>
      <c r="AB2658">
        <v>225</v>
      </c>
      <c r="AC2658">
        <v>225</v>
      </c>
      <c r="AD2658">
        <v>225</v>
      </c>
      <c r="AE2658">
        <v>225</v>
      </c>
      <c r="AF2658">
        <v>0</v>
      </c>
      <c r="AG2658">
        <v>0</v>
      </c>
      <c r="AH2658">
        <v>0</v>
      </c>
      <c r="AI2658" t="s">
        <v>181</v>
      </c>
      <c r="AJ2658" t="s">
        <v>127</v>
      </c>
      <c r="AK2658" t="s">
        <v>14</v>
      </c>
      <c r="AL2658">
        <v>2008</v>
      </c>
      <c r="AM2658">
        <v>16</v>
      </c>
      <c r="AN2658" t="s">
        <v>85</v>
      </c>
      <c r="AO2658" t="s">
        <v>40</v>
      </c>
    </row>
    <row r="2659" spans="1:41" x14ac:dyDescent="0.25">
      <c r="A2659">
        <f>MAX(A$8:A2658)+1</f>
        <v>2651</v>
      </c>
      <c r="B2659" s="2">
        <f>T2659</f>
        <v>13993</v>
      </c>
      <c r="C2659" s="2">
        <f>S2659</f>
        <v>178</v>
      </c>
      <c r="D2659" s="2" t="str">
        <f>AO2659</f>
        <v>TOR / ZON / CAD / EST</v>
      </c>
      <c r="E2659" s="2">
        <f>U2659</f>
        <v>13</v>
      </c>
      <c r="F2659" s="2">
        <f>W2659</f>
        <v>2</v>
      </c>
      <c r="G2659" s="2">
        <f>X2659</f>
        <v>3.5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0</v>
      </c>
      <c r="L2659" s="3">
        <f>AC2659</f>
        <v>910</v>
      </c>
      <c r="M2659" s="3">
        <f>AD2659</f>
        <v>910</v>
      </c>
      <c r="N2659" s="3">
        <f>AE2659</f>
        <v>910</v>
      </c>
      <c r="O2659" s="3">
        <f>AF2659</f>
        <v>0</v>
      </c>
      <c r="P2659" s="3">
        <f>AG2659</f>
        <v>0</v>
      </c>
      <c r="Q2659" s="3">
        <f>AH2659</f>
        <v>0</v>
      </c>
      <c r="R2659" t="s">
        <v>2150</v>
      </c>
      <c r="S2659">
        <v>178</v>
      </c>
      <c r="T2659">
        <v>13993</v>
      </c>
      <c r="U2659">
        <v>13</v>
      </c>
      <c r="V2659" t="s">
        <v>3882</v>
      </c>
      <c r="W2659">
        <v>2</v>
      </c>
      <c r="X2659">
        <v>3.5</v>
      </c>
      <c r="Y2659">
        <v>10</v>
      </c>
      <c r="Z2659">
        <v>0</v>
      </c>
      <c r="AA2659">
        <v>0</v>
      </c>
      <c r="AB2659">
        <v>0</v>
      </c>
      <c r="AC2659">
        <v>910</v>
      </c>
      <c r="AD2659">
        <v>910</v>
      </c>
      <c r="AE2659">
        <v>910</v>
      </c>
      <c r="AF2659">
        <v>0</v>
      </c>
      <c r="AG2659">
        <v>0</v>
      </c>
      <c r="AH2659">
        <v>0</v>
      </c>
      <c r="AI2659" t="s">
        <v>181</v>
      </c>
      <c r="AJ2659" t="s">
        <v>127</v>
      </c>
      <c r="AK2659" t="s">
        <v>14</v>
      </c>
      <c r="AL2659">
        <v>2008</v>
      </c>
      <c r="AM2659">
        <v>16</v>
      </c>
      <c r="AN2659" t="s">
        <v>85</v>
      </c>
      <c r="AO2659" t="s">
        <v>2141</v>
      </c>
    </row>
    <row r="2660" spans="1:41" x14ac:dyDescent="0.25">
      <c r="A2660">
        <f>MAX(A$8:A2659)+1</f>
        <v>2652</v>
      </c>
      <c r="B2660" s="2">
        <f>T2660</f>
        <v>13993</v>
      </c>
      <c r="C2660" s="2">
        <f>S2660</f>
        <v>181</v>
      </c>
      <c r="D2660" s="2" t="str">
        <f>AO2660</f>
        <v>CAMP / CAT / CAD / CAT</v>
      </c>
      <c r="E2660" s="2">
        <f>U2660</f>
        <v>8</v>
      </c>
      <c r="F2660" s="2">
        <f>W2660</f>
        <v>2</v>
      </c>
      <c r="G2660" s="2">
        <f>X2660</f>
        <v>3.5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0</v>
      </c>
      <c r="L2660" s="3">
        <f>AC2660</f>
        <v>0</v>
      </c>
      <c r="M2660" s="3">
        <f>AD2660</f>
        <v>0</v>
      </c>
      <c r="N2660" s="3">
        <f>AE2660</f>
        <v>560</v>
      </c>
      <c r="O2660" s="3">
        <f>AF2660</f>
        <v>0</v>
      </c>
      <c r="P2660" s="3">
        <f>AG2660</f>
        <v>0</v>
      </c>
      <c r="Q2660" s="3">
        <f>AH2660</f>
        <v>0</v>
      </c>
      <c r="R2660" t="s">
        <v>2260</v>
      </c>
      <c r="S2660">
        <v>181</v>
      </c>
      <c r="T2660">
        <v>13993</v>
      </c>
      <c r="U2660">
        <v>8</v>
      </c>
      <c r="V2660" t="s">
        <v>4113</v>
      </c>
      <c r="W2660">
        <v>2</v>
      </c>
      <c r="X2660">
        <v>3.5</v>
      </c>
      <c r="Y2660">
        <v>10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560</v>
      </c>
      <c r="AF2660">
        <v>0</v>
      </c>
      <c r="AG2660">
        <v>0</v>
      </c>
      <c r="AH2660">
        <v>0</v>
      </c>
      <c r="AI2660" t="s">
        <v>181</v>
      </c>
      <c r="AJ2660" t="s">
        <v>127</v>
      </c>
      <c r="AK2660" t="s">
        <v>14</v>
      </c>
      <c r="AL2660">
        <v>2008</v>
      </c>
      <c r="AM2660">
        <v>16</v>
      </c>
      <c r="AN2660" t="s">
        <v>85</v>
      </c>
      <c r="AO2660" t="s">
        <v>2255</v>
      </c>
    </row>
    <row r="2661" spans="1:41" x14ac:dyDescent="0.25">
      <c r="A2661">
        <f>MAX(A$8:A2660)+1</f>
        <v>2653</v>
      </c>
      <c r="B2661" s="2">
        <f>T2661</f>
        <v>13993</v>
      </c>
      <c r="C2661" s="2">
        <f>S2661</f>
        <v>120</v>
      </c>
      <c r="D2661" s="2" t="str">
        <f>AO2661</f>
        <v>CAMP / CAT / JUV / CAT</v>
      </c>
      <c r="E2661" s="2">
        <f>U2661</f>
        <v>2</v>
      </c>
      <c r="F2661" s="2">
        <f>W2661</f>
        <v>2</v>
      </c>
      <c r="G2661" s="2">
        <f>X2661</f>
        <v>6</v>
      </c>
      <c r="H2661" s="2">
        <f>Y2661</f>
        <v>10</v>
      </c>
      <c r="I2661" s="3">
        <f>Z2661</f>
        <v>0</v>
      </c>
      <c r="J2661" s="3">
        <f>AA2661</f>
        <v>0</v>
      </c>
      <c r="K2661" s="3">
        <f>AB2661</f>
        <v>0</v>
      </c>
      <c r="L2661" s="3">
        <f>AC2661</f>
        <v>0</v>
      </c>
      <c r="M2661" s="3">
        <f>AD2661</f>
        <v>240</v>
      </c>
      <c r="N2661" s="3">
        <f>AE2661</f>
        <v>240</v>
      </c>
      <c r="O2661" s="3">
        <f>AF2661</f>
        <v>0</v>
      </c>
      <c r="P2661" s="3">
        <f>AG2661</f>
        <v>0</v>
      </c>
      <c r="Q2661" s="3">
        <f>AH2661</f>
        <v>0</v>
      </c>
      <c r="R2661" t="s">
        <v>183</v>
      </c>
      <c r="S2661">
        <v>120</v>
      </c>
      <c r="T2661">
        <v>13993</v>
      </c>
      <c r="U2661">
        <v>2</v>
      </c>
      <c r="V2661" t="s">
        <v>4113</v>
      </c>
      <c r="W2661">
        <v>2</v>
      </c>
      <c r="X2661">
        <v>6</v>
      </c>
      <c r="Y2661">
        <v>10</v>
      </c>
      <c r="Z2661">
        <v>0</v>
      </c>
      <c r="AA2661">
        <v>0</v>
      </c>
      <c r="AB2661">
        <v>0</v>
      </c>
      <c r="AC2661">
        <v>0</v>
      </c>
      <c r="AD2661">
        <v>240</v>
      </c>
      <c r="AE2661">
        <v>240</v>
      </c>
      <c r="AF2661">
        <v>0</v>
      </c>
      <c r="AG2661">
        <v>0</v>
      </c>
      <c r="AH2661">
        <v>0</v>
      </c>
      <c r="AI2661" t="s">
        <v>181</v>
      </c>
      <c r="AJ2661" t="s">
        <v>127</v>
      </c>
      <c r="AK2661" t="s">
        <v>14</v>
      </c>
      <c r="AL2661">
        <v>2008</v>
      </c>
      <c r="AM2661">
        <v>16</v>
      </c>
      <c r="AN2661" t="s">
        <v>85</v>
      </c>
      <c r="AO2661" t="s">
        <v>31</v>
      </c>
    </row>
    <row r="2662" spans="1:41" x14ac:dyDescent="0.25">
      <c r="A2662">
        <f>MAX(A$8:A2661)+1</f>
        <v>2654</v>
      </c>
      <c r="B2662" s="2">
        <f>T2662</f>
        <v>13993</v>
      </c>
      <c r="C2662" s="2">
        <f>S2662</f>
        <v>31</v>
      </c>
      <c r="D2662" s="2" t="str">
        <f>AO2662</f>
        <v>OP / CAT2F / JUV A / CAT</v>
      </c>
      <c r="E2662" s="2">
        <f>U2662</f>
        <v>20</v>
      </c>
      <c r="F2662" s="2">
        <f>W2662</f>
        <v>1</v>
      </c>
      <c r="G2662" s="2">
        <f>X2662</f>
        <v>6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1200</v>
      </c>
      <c r="L2662" s="3">
        <f>AC2662</f>
        <v>1200</v>
      </c>
      <c r="M2662" s="3">
        <f>AD2662</f>
        <v>1200</v>
      </c>
      <c r="N2662" s="3">
        <f>AE2662</f>
        <v>1200</v>
      </c>
      <c r="O2662" s="3">
        <f>AF2662</f>
        <v>0</v>
      </c>
      <c r="P2662" s="3">
        <f>AG2662</f>
        <v>0</v>
      </c>
      <c r="Q2662" s="3">
        <f>AH2662</f>
        <v>0</v>
      </c>
      <c r="R2662" t="s">
        <v>4465</v>
      </c>
      <c r="S2662">
        <v>31</v>
      </c>
      <c r="T2662">
        <v>13993</v>
      </c>
      <c r="U2662">
        <v>20</v>
      </c>
      <c r="V2662" t="s">
        <v>4225</v>
      </c>
      <c r="W2662">
        <v>1</v>
      </c>
      <c r="X2662">
        <v>6</v>
      </c>
      <c r="Y2662">
        <v>10</v>
      </c>
      <c r="Z2662">
        <v>0</v>
      </c>
      <c r="AA2662">
        <v>0</v>
      </c>
      <c r="AB2662">
        <v>1200</v>
      </c>
      <c r="AC2662">
        <v>1200</v>
      </c>
      <c r="AD2662">
        <v>1200</v>
      </c>
      <c r="AE2662">
        <v>1200</v>
      </c>
      <c r="AF2662">
        <v>0</v>
      </c>
      <c r="AG2662">
        <v>0</v>
      </c>
      <c r="AH2662">
        <v>0</v>
      </c>
      <c r="AI2662" t="s">
        <v>181</v>
      </c>
      <c r="AJ2662" t="s">
        <v>127</v>
      </c>
      <c r="AK2662" t="s">
        <v>14</v>
      </c>
      <c r="AL2662">
        <v>2008</v>
      </c>
      <c r="AM2662">
        <v>16</v>
      </c>
      <c r="AN2662" t="s">
        <v>85</v>
      </c>
      <c r="AO2662" t="s">
        <v>34</v>
      </c>
    </row>
    <row r="2663" spans="1:41" x14ac:dyDescent="0.25">
      <c r="A2663">
        <f>MAX(A$8:A2662)+1</f>
        <v>2655</v>
      </c>
      <c r="B2663" s="2">
        <f>T2663</f>
        <v>13993</v>
      </c>
      <c r="C2663" s="2">
        <f>S2663</f>
        <v>171</v>
      </c>
      <c r="D2663" s="2" t="str">
        <f>AO2663</f>
        <v>OPC / BON2F / CAD / CAT</v>
      </c>
      <c r="E2663" s="2">
        <f>U2663</f>
        <v>5</v>
      </c>
      <c r="F2663" s="2">
        <f>W2663</f>
        <v>1</v>
      </c>
      <c r="G2663" s="2">
        <f>X2663</f>
        <v>3.5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0</v>
      </c>
      <c r="L2663" s="3">
        <f>AC2663</f>
        <v>0</v>
      </c>
      <c r="M2663" s="3">
        <f>AD2663</f>
        <v>0</v>
      </c>
      <c r="N2663" s="3">
        <f>AE2663</f>
        <v>175</v>
      </c>
      <c r="O2663" s="3">
        <f>AF2663</f>
        <v>0</v>
      </c>
      <c r="P2663" s="3">
        <f>AG2663</f>
        <v>0</v>
      </c>
      <c r="Q2663" s="3">
        <f>AH2663</f>
        <v>0</v>
      </c>
      <c r="R2663" t="s">
        <v>4571</v>
      </c>
      <c r="S2663">
        <v>171</v>
      </c>
      <c r="T2663">
        <v>13993</v>
      </c>
      <c r="U2663">
        <v>5</v>
      </c>
      <c r="V2663" t="s">
        <v>4225</v>
      </c>
      <c r="W2663">
        <v>1</v>
      </c>
      <c r="X2663">
        <v>3.5</v>
      </c>
      <c r="Y2663">
        <v>10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175</v>
      </c>
      <c r="AF2663">
        <v>0</v>
      </c>
      <c r="AG2663">
        <v>0</v>
      </c>
      <c r="AH2663">
        <v>0</v>
      </c>
      <c r="AI2663" t="s">
        <v>181</v>
      </c>
      <c r="AJ2663" t="s">
        <v>127</v>
      </c>
      <c r="AK2663" t="s">
        <v>14</v>
      </c>
      <c r="AL2663">
        <v>2008</v>
      </c>
      <c r="AM2663">
        <v>16</v>
      </c>
      <c r="AN2663" t="s">
        <v>85</v>
      </c>
      <c r="AO2663" t="s">
        <v>2090</v>
      </c>
    </row>
    <row r="2664" spans="1:41" x14ac:dyDescent="0.25">
      <c r="A2664">
        <f>MAX(A$8:A2663)+1</f>
        <v>2656</v>
      </c>
      <c r="B2664" s="2">
        <f>T2664</f>
        <v>13993</v>
      </c>
      <c r="C2664" s="2">
        <f>S2664</f>
        <v>179</v>
      </c>
      <c r="D2664" s="2" t="str">
        <f>AO2664</f>
        <v>TOR / EST / CAD / EST</v>
      </c>
      <c r="E2664" s="2">
        <f>U2664</f>
        <v>3</v>
      </c>
      <c r="F2664" s="2">
        <f>W2664</f>
        <v>4</v>
      </c>
      <c r="G2664" s="2">
        <f>X2664</f>
        <v>3.5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0</v>
      </c>
      <c r="L2664" s="3">
        <f>AC2664</f>
        <v>420</v>
      </c>
      <c r="M2664" s="3">
        <f>AD2664</f>
        <v>420</v>
      </c>
      <c r="N2664" s="3">
        <f>AE2664</f>
        <v>420</v>
      </c>
      <c r="O2664" s="3">
        <f>AF2664</f>
        <v>0</v>
      </c>
      <c r="P2664" s="3">
        <f>AG2664</f>
        <v>0</v>
      </c>
      <c r="Q2664" s="3">
        <f>AH2664</f>
        <v>0</v>
      </c>
      <c r="R2664" t="s">
        <v>2386</v>
      </c>
      <c r="S2664">
        <v>179</v>
      </c>
      <c r="T2664">
        <v>13993</v>
      </c>
      <c r="U2664">
        <v>3</v>
      </c>
      <c r="V2664" t="s">
        <v>2462</v>
      </c>
      <c r="W2664">
        <v>4</v>
      </c>
      <c r="X2664">
        <v>3.5</v>
      </c>
      <c r="Y2664">
        <v>10</v>
      </c>
      <c r="Z2664">
        <v>0</v>
      </c>
      <c r="AA2664">
        <v>0</v>
      </c>
      <c r="AB2664">
        <v>0</v>
      </c>
      <c r="AC2664">
        <v>420</v>
      </c>
      <c r="AD2664">
        <v>420</v>
      </c>
      <c r="AE2664">
        <v>420</v>
      </c>
      <c r="AF2664">
        <v>0</v>
      </c>
      <c r="AG2664">
        <v>0</v>
      </c>
      <c r="AH2664">
        <v>0</v>
      </c>
      <c r="AI2664" t="s">
        <v>181</v>
      </c>
      <c r="AJ2664" t="s">
        <v>127</v>
      </c>
      <c r="AK2664" t="s">
        <v>14</v>
      </c>
      <c r="AL2664">
        <v>2008</v>
      </c>
      <c r="AM2664">
        <v>16</v>
      </c>
      <c r="AN2664" t="s">
        <v>85</v>
      </c>
      <c r="AO2664" t="s">
        <v>2191</v>
      </c>
    </row>
    <row r="2665" spans="1:41" x14ac:dyDescent="0.25">
      <c r="A2665">
        <f>MAX(A$8:A2664)+1</f>
        <v>2657</v>
      </c>
      <c r="B2665" s="2">
        <f>T2665</f>
        <v>13993</v>
      </c>
      <c r="C2665" s="2">
        <f>S2665</f>
        <v>48</v>
      </c>
      <c r="D2665" s="2" t="str">
        <f>AO2665</f>
        <v>OP / CAT3F / SEN B / CAT</v>
      </c>
      <c r="E2665" s="2">
        <f>U2665</f>
        <v>7</v>
      </c>
      <c r="F2665" s="2">
        <f>W2665</f>
        <v>0.5</v>
      </c>
      <c r="G2665" s="2">
        <f>X2665</f>
        <v>15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525</v>
      </c>
      <c r="L2665" s="3">
        <f>AC2665</f>
        <v>525</v>
      </c>
      <c r="M2665" s="3">
        <f>AD2665</f>
        <v>525</v>
      </c>
      <c r="N2665" s="3">
        <f>AE2665</f>
        <v>525</v>
      </c>
      <c r="O2665" s="3">
        <f>AF2665</f>
        <v>0</v>
      </c>
      <c r="P2665" s="3">
        <f>AG2665</f>
        <v>0</v>
      </c>
      <c r="Q2665" s="3">
        <f>AH2665</f>
        <v>0</v>
      </c>
      <c r="R2665" t="s">
        <v>4984</v>
      </c>
      <c r="S2665">
        <v>48</v>
      </c>
      <c r="T2665">
        <v>13993</v>
      </c>
      <c r="U2665">
        <v>7</v>
      </c>
      <c r="V2665" t="s">
        <v>4962</v>
      </c>
      <c r="W2665">
        <v>0.5</v>
      </c>
      <c r="X2665">
        <v>15</v>
      </c>
      <c r="Y2665">
        <v>10</v>
      </c>
      <c r="Z2665">
        <v>0</v>
      </c>
      <c r="AA2665">
        <v>0</v>
      </c>
      <c r="AB2665">
        <v>525</v>
      </c>
      <c r="AC2665">
        <v>525</v>
      </c>
      <c r="AD2665">
        <v>525</v>
      </c>
      <c r="AE2665">
        <v>525</v>
      </c>
      <c r="AF2665">
        <v>0</v>
      </c>
      <c r="AG2665">
        <v>0</v>
      </c>
      <c r="AH2665">
        <v>0</v>
      </c>
      <c r="AI2665" t="s">
        <v>181</v>
      </c>
      <c r="AJ2665" t="s">
        <v>127</v>
      </c>
      <c r="AK2665" t="s">
        <v>14</v>
      </c>
      <c r="AL2665">
        <v>2008</v>
      </c>
      <c r="AM2665">
        <v>16</v>
      </c>
      <c r="AN2665" t="s">
        <v>85</v>
      </c>
      <c r="AO2665" t="s">
        <v>35</v>
      </c>
    </row>
    <row r="2666" spans="1:41" x14ac:dyDescent="0.25">
      <c r="A2666">
        <f>MAX(A$8:A2665)+1</f>
        <v>2658</v>
      </c>
      <c r="B2666" s="2">
        <f>T2666</f>
        <v>13993</v>
      </c>
      <c r="C2666" s="2">
        <f>S2666</f>
        <v>60</v>
      </c>
      <c r="D2666" s="2" t="str">
        <f>AO2666</f>
        <v>OPC / BON3F / JUV / CAT</v>
      </c>
      <c r="E2666" s="2">
        <f>U2666</f>
        <v>5</v>
      </c>
      <c r="F2666" s="2">
        <f>W2666</f>
        <v>1</v>
      </c>
      <c r="G2666" s="2">
        <f>X2666</f>
        <v>6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0</v>
      </c>
      <c r="L2666" s="3">
        <f>AC2666</f>
        <v>0</v>
      </c>
      <c r="M2666" s="3">
        <f>AD2666</f>
        <v>300</v>
      </c>
      <c r="N2666" s="3">
        <f>AE2666</f>
        <v>300</v>
      </c>
      <c r="O2666" s="3">
        <f>AF2666</f>
        <v>0</v>
      </c>
      <c r="P2666" s="3">
        <f>AG2666</f>
        <v>0</v>
      </c>
      <c r="Q2666" s="3">
        <f>AH2666</f>
        <v>0</v>
      </c>
      <c r="R2666" t="s">
        <v>5235</v>
      </c>
      <c r="S2666">
        <v>60</v>
      </c>
      <c r="T2666">
        <v>13993</v>
      </c>
      <c r="U2666">
        <v>5</v>
      </c>
      <c r="V2666" t="s">
        <v>4962</v>
      </c>
      <c r="W2666">
        <v>1</v>
      </c>
      <c r="X2666">
        <v>6</v>
      </c>
      <c r="Y2666">
        <v>10</v>
      </c>
      <c r="Z2666">
        <v>0</v>
      </c>
      <c r="AA2666">
        <v>0</v>
      </c>
      <c r="AB2666">
        <v>0</v>
      </c>
      <c r="AC2666">
        <v>0</v>
      </c>
      <c r="AD2666">
        <v>300</v>
      </c>
      <c r="AE2666">
        <v>300</v>
      </c>
      <c r="AF2666">
        <v>0</v>
      </c>
      <c r="AG2666">
        <v>0</v>
      </c>
      <c r="AH2666">
        <v>0</v>
      </c>
      <c r="AI2666" t="s">
        <v>181</v>
      </c>
      <c r="AJ2666" t="s">
        <v>127</v>
      </c>
      <c r="AK2666" t="s">
        <v>14</v>
      </c>
      <c r="AL2666">
        <v>2008</v>
      </c>
      <c r="AM2666">
        <v>16</v>
      </c>
      <c r="AN2666" t="s">
        <v>85</v>
      </c>
      <c r="AO2666" t="s">
        <v>37</v>
      </c>
    </row>
    <row r="2667" spans="1:41" x14ac:dyDescent="0.25">
      <c r="A2667">
        <f>MAX(A$8:A2666)+1</f>
        <v>2659</v>
      </c>
      <c r="B2667" s="2">
        <f>T2667</f>
        <v>13993</v>
      </c>
      <c r="C2667" s="2">
        <f>S2667</f>
        <v>118</v>
      </c>
      <c r="D2667" s="2" t="str">
        <f>AO2667</f>
        <v>CAMP / CAT / COM / CAT</v>
      </c>
      <c r="E2667" s="2">
        <f>U2667</f>
        <v>2</v>
      </c>
      <c r="F2667" s="2">
        <f>W2667</f>
        <v>0.3</v>
      </c>
      <c r="G2667" s="2">
        <f>X2667</f>
        <v>15</v>
      </c>
      <c r="H2667" s="2">
        <f>Y2667</f>
        <v>10</v>
      </c>
      <c r="I2667" s="3">
        <f>Z2667</f>
        <v>0</v>
      </c>
      <c r="J2667" s="3">
        <f>AA2667</f>
        <v>0</v>
      </c>
      <c r="K2667" s="3">
        <f>AB2667</f>
        <v>90</v>
      </c>
      <c r="L2667" s="3">
        <f>AC2667</f>
        <v>0</v>
      </c>
      <c r="M2667" s="3">
        <f>AD2667</f>
        <v>0</v>
      </c>
      <c r="N2667" s="3">
        <f>AE2667</f>
        <v>0</v>
      </c>
      <c r="O2667" s="3">
        <f>AF2667</f>
        <v>0</v>
      </c>
      <c r="P2667" s="3">
        <f>AG2667</f>
        <v>0</v>
      </c>
      <c r="Q2667" s="3">
        <f>AH2667</f>
        <v>0</v>
      </c>
      <c r="R2667" t="s">
        <v>5327</v>
      </c>
      <c r="S2667">
        <v>118</v>
      </c>
      <c r="T2667">
        <v>13993</v>
      </c>
      <c r="U2667">
        <v>2</v>
      </c>
      <c r="V2667" t="s">
        <v>5284</v>
      </c>
      <c r="W2667">
        <v>0.3</v>
      </c>
      <c r="X2667">
        <v>15</v>
      </c>
      <c r="Y2667">
        <v>10</v>
      </c>
      <c r="Z2667">
        <v>0</v>
      </c>
      <c r="AA2667">
        <v>0</v>
      </c>
      <c r="AB2667">
        <v>90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 t="s">
        <v>181</v>
      </c>
      <c r="AJ2667" t="s">
        <v>127</v>
      </c>
      <c r="AK2667" t="s">
        <v>14</v>
      </c>
      <c r="AL2667">
        <v>2008</v>
      </c>
      <c r="AM2667">
        <v>16</v>
      </c>
      <c r="AN2667" t="s">
        <v>85</v>
      </c>
      <c r="AO2667" t="s">
        <v>5311</v>
      </c>
    </row>
    <row r="2668" spans="1:41" x14ac:dyDescent="0.25">
      <c r="A2668">
        <f>MAX(A$8:A2667)+1</f>
        <v>2660</v>
      </c>
      <c r="B2668" s="2">
        <f>T2668</f>
        <v>14001</v>
      </c>
      <c r="C2668" s="2">
        <f>S2668</f>
        <v>155</v>
      </c>
      <c r="D2668" s="2" t="str">
        <f>AO2668</f>
        <v>OP / CAT1F / INF B / CAT</v>
      </c>
      <c r="E2668" s="2">
        <f>U2668</f>
        <v>5</v>
      </c>
      <c r="F2668" s="2">
        <f>W2668</f>
        <v>0.6</v>
      </c>
      <c r="G2668" s="2">
        <f>X2668</f>
        <v>2</v>
      </c>
      <c r="H2668" s="2">
        <f>Y2668</f>
        <v>10</v>
      </c>
      <c r="I2668" s="3">
        <f>Z2668</f>
        <v>0</v>
      </c>
      <c r="J2668" s="3">
        <f>AA2668</f>
        <v>0</v>
      </c>
      <c r="K2668" s="3">
        <f>AB2668</f>
        <v>60</v>
      </c>
      <c r="L2668" s="3">
        <f>AC2668</f>
        <v>60</v>
      </c>
      <c r="M2668" s="3">
        <f>AD2668</f>
        <v>60</v>
      </c>
      <c r="N2668" s="3">
        <f>AE2668</f>
        <v>60</v>
      </c>
      <c r="O2668" s="3">
        <f>AF2668</f>
        <v>60</v>
      </c>
      <c r="P2668" s="3">
        <f>AG2668</f>
        <v>0</v>
      </c>
      <c r="Q2668" s="3">
        <f>AH2668</f>
        <v>0</v>
      </c>
      <c r="R2668" t="s">
        <v>3687</v>
      </c>
      <c r="S2668">
        <v>155</v>
      </c>
      <c r="T2668">
        <v>14001</v>
      </c>
      <c r="U2668">
        <v>5</v>
      </c>
      <c r="V2668" t="s">
        <v>22</v>
      </c>
      <c r="W2668">
        <v>0.6</v>
      </c>
      <c r="X2668">
        <v>2</v>
      </c>
      <c r="Y2668">
        <v>10</v>
      </c>
      <c r="Z2668">
        <v>0</v>
      </c>
      <c r="AA2668">
        <v>0</v>
      </c>
      <c r="AB2668">
        <v>60</v>
      </c>
      <c r="AC2668">
        <v>60</v>
      </c>
      <c r="AD2668">
        <v>60</v>
      </c>
      <c r="AE2668">
        <v>60</v>
      </c>
      <c r="AF2668">
        <v>60</v>
      </c>
      <c r="AG2668">
        <v>0</v>
      </c>
      <c r="AH2668">
        <v>0</v>
      </c>
      <c r="AI2668" t="s">
        <v>224</v>
      </c>
      <c r="AJ2668" t="s">
        <v>225</v>
      </c>
      <c r="AK2668" t="s">
        <v>14</v>
      </c>
      <c r="AL2668">
        <v>2011</v>
      </c>
      <c r="AM2668">
        <v>13</v>
      </c>
      <c r="AN2668" t="s">
        <v>25</v>
      </c>
      <c r="AO2668" t="s">
        <v>103</v>
      </c>
    </row>
    <row r="2669" spans="1:41" x14ac:dyDescent="0.25">
      <c r="A2669">
        <f>MAX(A$8:A2668)+1</f>
        <v>2661</v>
      </c>
      <c r="B2669" s="2">
        <f>T2669</f>
        <v>14002</v>
      </c>
      <c r="C2669" s="2">
        <f>S2669</f>
        <v>22</v>
      </c>
      <c r="D2669" s="2" t="str">
        <f>AO2669</f>
        <v>OP / CAT1F / ALE B / CAT</v>
      </c>
      <c r="E2669" s="2">
        <f>U2669</f>
        <v>10</v>
      </c>
      <c r="F2669" s="2">
        <f>W2669</f>
        <v>0.4</v>
      </c>
      <c r="G2669" s="2">
        <f>X2669</f>
        <v>1</v>
      </c>
      <c r="H2669" s="2">
        <f>Y2669</f>
        <v>10</v>
      </c>
      <c r="I2669" s="3">
        <f>Z2669</f>
        <v>0</v>
      </c>
      <c r="J2669" s="3">
        <f>AA2669</f>
        <v>0</v>
      </c>
      <c r="K2669" s="3">
        <f>AB2669</f>
        <v>0</v>
      </c>
      <c r="L2669" s="3">
        <f>AC2669</f>
        <v>40</v>
      </c>
      <c r="M2669" s="3">
        <f>AD2669</f>
        <v>40</v>
      </c>
      <c r="N2669" s="3">
        <f>AE2669</f>
        <v>40</v>
      </c>
      <c r="O2669" s="3">
        <f>AF2669</f>
        <v>40</v>
      </c>
      <c r="P2669" s="3">
        <f>AG2669</f>
        <v>40</v>
      </c>
      <c r="Q2669" s="3">
        <f>AH2669</f>
        <v>0</v>
      </c>
      <c r="R2669" t="s">
        <v>3514</v>
      </c>
      <c r="S2669">
        <v>22</v>
      </c>
      <c r="T2669">
        <v>14002</v>
      </c>
      <c r="U2669">
        <v>10</v>
      </c>
      <c r="V2669" t="s">
        <v>22</v>
      </c>
      <c r="W2669">
        <v>0.4</v>
      </c>
      <c r="X2669">
        <v>1</v>
      </c>
      <c r="Y2669">
        <v>10</v>
      </c>
      <c r="Z2669">
        <v>0</v>
      </c>
      <c r="AA2669">
        <v>0</v>
      </c>
      <c r="AB2669">
        <v>0</v>
      </c>
      <c r="AC2669">
        <v>40</v>
      </c>
      <c r="AD2669">
        <v>40</v>
      </c>
      <c r="AE2669">
        <v>40</v>
      </c>
      <c r="AF2669">
        <v>40</v>
      </c>
      <c r="AG2669">
        <v>40</v>
      </c>
      <c r="AH2669">
        <v>0</v>
      </c>
      <c r="AI2669" t="s">
        <v>226</v>
      </c>
      <c r="AJ2669" t="s">
        <v>225</v>
      </c>
      <c r="AK2669" t="s">
        <v>14</v>
      </c>
      <c r="AL2669">
        <v>2013</v>
      </c>
      <c r="AM2669">
        <v>11</v>
      </c>
      <c r="AN2669" t="s">
        <v>100</v>
      </c>
      <c r="AO2669" t="s">
        <v>124</v>
      </c>
    </row>
    <row r="2670" spans="1:41" x14ac:dyDescent="0.25">
      <c r="A2670">
        <f>MAX(A$8:A2669)+1</f>
        <v>2662</v>
      </c>
      <c r="B2670" s="2">
        <f>T2670</f>
        <v>14002</v>
      </c>
      <c r="C2670" s="2">
        <f>S2670</f>
        <v>122</v>
      </c>
      <c r="D2670" s="2" t="str">
        <f>AO2670</f>
        <v>CAMP / CAT / ALE / CAT</v>
      </c>
      <c r="E2670" s="2">
        <f>U2670</f>
        <v>2</v>
      </c>
      <c r="F2670" s="2">
        <f>W2670</f>
        <v>2</v>
      </c>
      <c r="G2670" s="2">
        <f>X2670</f>
        <v>1</v>
      </c>
      <c r="H2670" s="2">
        <f>Y2670</f>
        <v>10</v>
      </c>
      <c r="I2670" s="3">
        <f>Z2670</f>
        <v>0</v>
      </c>
      <c r="J2670" s="3">
        <f>AA2670</f>
        <v>0</v>
      </c>
      <c r="K2670" s="3">
        <f>AB2670</f>
        <v>0</v>
      </c>
      <c r="L2670" s="3">
        <f>AC2670</f>
        <v>0</v>
      </c>
      <c r="M2670" s="3">
        <f>AD2670</f>
        <v>0</v>
      </c>
      <c r="N2670" s="3">
        <f>AE2670</f>
        <v>0</v>
      </c>
      <c r="O2670" s="3">
        <f>AF2670</f>
        <v>0</v>
      </c>
      <c r="P2670" s="3">
        <f>AG2670</f>
        <v>40</v>
      </c>
      <c r="Q2670" s="3">
        <f>AH2670</f>
        <v>0</v>
      </c>
      <c r="R2670" t="s">
        <v>2337</v>
      </c>
      <c r="S2670">
        <v>122</v>
      </c>
      <c r="T2670">
        <v>14002</v>
      </c>
      <c r="U2670">
        <v>2</v>
      </c>
      <c r="V2670" t="s">
        <v>4113</v>
      </c>
      <c r="W2670">
        <v>2</v>
      </c>
      <c r="X2670">
        <v>1</v>
      </c>
      <c r="Y2670">
        <v>10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40</v>
      </c>
      <c r="AH2670">
        <v>0</v>
      </c>
      <c r="AI2670" t="s">
        <v>226</v>
      </c>
      <c r="AJ2670" t="s">
        <v>225</v>
      </c>
      <c r="AK2670" t="s">
        <v>14</v>
      </c>
      <c r="AL2670">
        <v>2013</v>
      </c>
      <c r="AM2670">
        <v>11</v>
      </c>
      <c r="AN2670" t="s">
        <v>100</v>
      </c>
      <c r="AO2670" t="s">
        <v>111</v>
      </c>
    </row>
    <row r="2671" spans="1:41" x14ac:dyDescent="0.25">
      <c r="A2671">
        <f>MAX(A$8:A2670)+1</f>
        <v>2663</v>
      </c>
      <c r="B2671" s="2">
        <f>T2671</f>
        <v>14002</v>
      </c>
      <c r="C2671" s="2">
        <f>S2671</f>
        <v>36</v>
      </c>
      <c r="D2671" s="2" t="str">
        <f>AO2671</f>
        <v>OP / CAT2F / ALE B / CAT</v>
      </c>
      <c r="E2671" s="2">
        <f>U2671</f>
        <v>12</v>
      </c>
      <c r="F2671" s="2">
        <f>W2671</f>
        <v>0.4</v>
      </c>
      <c r="G2671" s="2">
        <f>X2671</f>
        <v>1</v>
      </c>
      <c r="H2671" s="2">
        <f>Y2671</f>
        <v>10</v>
      </c>
      <c r="I2671" s="3">
        <f>Z2671</f>
        <v>0</v>
      </c>
      <c r="J2671" s="3">
        <f>AA2671</f>
        <v>0</v>
      </c>
      <c r="K2671" s="3">
        <f>AB2671</f>
        <v>0</v>
      </c>
      <c r="L2671" s="3">
        <f>AC2671</f>
        <v>48.000000000000007</v>
      </c>
      <c r="M2671" s="3">
        <f>AD2671</f>
        <v>48.000000000000007</v>
      </c>
      <c r="N2671" s="3">
        <f>AE2671</f>
        <v>48.000000000000007</v>
      </c>
      <c r="O2671" s="3">
        <f>AF2671</f>
        <v>48.000000000000007</v>
      </c>
      <c r="P2671" s="3">
        <f>AG2671</f>
        <v>48.000000000000007</v>
      </c>
      <c r="Q2671" s="3">
        <f>AH2671</f>
        <v>0</v>
      </c>
      <c r="R2671" t="s">
        <v>4247</v>
      </c>
      <c r="S2671">
        <v>36</v>
      </c>
      <c r="T2671">
        <v>14002</v>
      </c>
      <c r="U2671">
        <v>12</v>
      </c>
      <c r="V2671" t="s">
        <v>4225</v>
      </c>
      <c r="W2671">
        <v>0.4</v>
      </c>
      <c r="X2671">
        <v>1</v>
      </c>
      <c r="Y2671">
        <v>10</v>
      </c>
      <c r="Z2671">
        <v>0</v>
      </c>
      <c r="AA2671">
        <v>0</v>
      </c>
      <c r="AB2671">
        <v>0</v>
      </c>
      <c r="AC2671">
        <v>48.000000000000007</v>
      </c>
      <c r="AD2671">
        <v>48.000000000000007</v>
      </c>
      <c r="AE2671">
        <v>48.000000000000007</v>
      </c>
      <c r="AF2671">
        <v>48.000000000000007</v>
      </c>
      <c r="AG2671">
        <v>48.000000000000007</v>
      </c>
      <c r="AH2671">
        <v>0</v>
      </c>
      <c r="AI2671" t="s">
        <v>226</v>
      </c>
      <c r="AJ2671" t="s">
        <v>225</v>
      </c>
      <c r="AK2671" t="s">
        <v>14</v>
      </c>
      <c r="AL2671">
        <v>2013</v>
      </c>
      <c r="AM2671">
        <v>11</v>
      </c>
      <c r="AN2671" t="s">
        <v>100</v>
      </c>
      <c r="AO2671" t="s">
        <v>54</v>
      </c>
    </row>
    <row r="2672" spans="1:41" x14ac:dyDescent="0.25">
      <c r="A2672">
        <f>MAX(A$8:A2671)+1</f>
        <v>2664</v>
      </c>
      <c r="B2672" s="2">
        <f>T2672</f>
        <v>14002</v>
      </c>
      <c r="C2672" s="2">
        <f>S2672</f>
        <v>54</v>
      </c>
      <c r="D2672" s="2" t="str">
        <f>AO2672</f>
        <v>OP / CAT3F / ALE A / CAT</v>
      </c>
      <c r="E2672" s="2">
        <f>U2672</f>
        <v>7</v>
      </c>
      <c r="F2672" s="2">
        <f>W2672</f>
        <v>1</v>
      </c>
      <c r="G2672" s="2">
        <f>X2672</f>
        <v>1</v>
      </c>
      <c r="H2672" s="2">
        <f>Y2672</f>
        <v>10</v>
      </c>
      <c r="I2672" s="3">
        <f>Z2672</f>
        <v>0</v>
      </c>
      <c r="J2672" s="3">
        <f>AA2672</f>
        <v>0</v>
      </c>
      <c r="K2672" s="3">
        <f>AB2672</f>
        <v>0</v>
      </c>
      <c r="L2672" s="3">
        <f>AC2672</f>
        <v>70</v>
      </c>
      <c r="M2672" s="3">
        <f>AD2672</f>
        <v>70</v>
      </c>
      <c r="N2672" s="3">
        <f>AE2672</f>
        <v>70</v>
      </c>
      <c r="O2672" s="3">
        <f>AF2672</f>
        <v>70</v>
      </c>
      <c r="P2672" s="3">
        <f>AG2672</f>
        <v>70</v>
      </c>
      <c r="Q2672" s="3">
        <f>AH2672</f>
        <v>0</v>
      </c>
      <c r="R2672" t="s">
        <v>5150</v>
      </c>
      <c r="S2672">
        <v>54</v>
      </c>
      <c r="T2672">
        <v>14002</v>
      </c>
      <c r="U2672">
        <v>7</v>
      </c>
      <c r="V2672" t="s">
        <v>4962</v>
      </c>
      <c r="W2672">
        <v>1</v>
      </c>
      <c r="X2672">
        <v>1</v>
      </c>
      <c r="Y2672">
        <v>10</v>
      </c>
      <c r="Z2672">
        <v>0</v>
      </c>
      <c r="AA2672">
        <v>0</v>
      </c>
      <c r="AB2672">
        <v>0</v>
      </c>
      <c r="AC2672">
        <v>70</v>
      </c>
      <c r="AD2672">
        <v>70</v>
      </c>
      <c r="AE2672">
        <v>70</v>
      </c>
      <c r="AF2672">
        <v>70</v>
      </c>
      <c r="AG2672">
        <v>70</v>
      </c>
      <c r="AH2672">
        <v>0</v>
      </c>
      <c r="AI2672" t="s">
        <v>226</v>
      </c>
      <c r="AJ2672" t="s">
        <v>225</v>
      </c>
      <c r="AK2672" t="s">
        <v>14</v>
      </c>
      <c r="AL2672">
        <v>2013</v>
      </c>
      <c r="AM2672">
        <v>11</v>
      </c>
      <c r="AN2672" t="s">
        <v>100</v>
      </c>
      <c r="AO2672" t="s">
        <v>237</v>
      </c>
    </row>
    <row r="2673" spans="1:41" x14ac:dyDescent="0.25">
      <c r="A2673">
        <f>MAX(A$8:A2672)+1</f>
        <v>2665</v>
      </c>
      <c r="B2673" s="2">
        <f>T2673</f>
        <v>14003</v>
      </c>
      <c r="C2673" s="2">
        <f>S2673</f>
        <v>155</v>
      </c>
      <c r="D2673" s="2" t="str">
        <f>AO2673</f>
        <v>OP / CAT1F / INF B / CAT</v>
      </c>
      <c r="E2673" s="2">
        <f>U2673</f>
        <v>5</v>
      </c>
      <c r="F2673" s="2">
        <f>W2673</f>
        <v>0.6</v>
      </c>
      <c r="G2673" s="2">
        <f>X2673</f>
        <v>2</v>
      </c>
      <c r="H2673" s="2">
        <f>Y2673</f>
        <v>10</v>
      </c>
      <c r="I2673" s="3">
        <f>Z2673</f>
        <v>0</v>
      </c>
      <c r="J2673" s="3">
        <f>AA2673</f>
        <v>0</v>
      </c>
      <c r="K2673" s="3">
        <f>AB2673</f>
        <v>60</v>
      </c>
      <c r="L2673" s="3">
        <f>AC2673</f>
        <v>60</v>
      </c>
      <c r="M2673" s="3">
        <f>AD2673</f>
        <v>60</v>
      </c>
      <c r="N2673" s="3">
        <f>AE2673</f>
        <v>60</v>
      </c>
      <c r="O2673" s="3">
        <f>AF2673</f>
        <v>60</v>
      </c>
      <c r="P2673" s="3">
        <f>AG2673</f>
        <v>0</v>
      </c>
      <c r="Q2673" s="3">
        <f>AH2673</f>
        <v>0</v>
      </c>
      <c r="R2673" t="s">
        <v>311</v>
      </c>
      <c r="S2673">
        <v>155</v>
      </c>
      <c r="T2673">
        <v>14003</v>
      </c>
      <c r="U2673">
        <v>5</v>
      </c>
      <c r="V2673" t="s">
        <v>22</v>
      </c>
      <c r="W2673">
        <v>0.6</v>
      </c>
      <c r="X2673">
        <v>2</v>
      </c>
      <c r="Y2673">
        <v>10</v>
      </c>
      <c r="Z2673">
        <v>0</v>
      </c>
      <c r="AA2673">
        <v>0</v>
      </c>
      <c r="AB2673">
        <v>60</v>
      </c>
      <c r="AC2673">
        <v>60</v>
      </c>
      <c r="AD2673">
        <v>60</v>
      </c>
      <c r="AE2673">
        <v>60</v>
      </c>
      <c r="AF2673">
        <v>60</v>
      </c>
      <c r="AG2673">
        <v>0</v>
      </c>
      <c r="AH2673">
        <v>0</v>
      </c>
      <c r="AI2673" t="s">
        <v>310</v>
      </c>
      <c r="AJ2673" t="s">
        <v>225</v>
      </c>
      <c r="AK2673" t="s">
        <v>14</v>
      </c>
      <c r="AL2673">
        <v>2010</v>
      </c>
      <c r="AM2673">
        <v>14</v>
      </c>
      <c r="AN2673" t="s">
        <v>59</v>
      </c>
      <c r="AO2673" t="s">
        <v>103</v>
      </c>
    </row>
    <row r="2674" spans="1:41" x14ac:dyDescent="0.25">
      <c r="A2674">
        <f>MAX(A$8:A2673)+1</f>
        <v>2666</v>
      </c>
      <c r="B2674" s="2">
        <f>T2674</f>
        <v>14003</v>
      </c>
      <c r="C2674" s="2">
        <f>S2674</f>
        <v>34</v>
      </c>
      <c r="D2674" s="2" t="str">
        <f>AO2674</f>
        <v>OP / CAT2F / INF C / CAT</v>
      </c>
      <c r="E2674" s="2">
        <f>U2674</f>
        <v>3</v>
      </c>
      <c r="F2674" s="2">
        <f>W2674</f>
        <v>0.5</v>
      </c>
      <c r="G2674" s="2">
        <f>X2674</f>
        <v>2</v>
      </c>
      <c r="H2674" s="2">
        <f>Y2674</f>
        <v>10</v>
      </c>
      <c r="I2674" s="3">
        <f>Z2674</f>
        <v>0</v>
      </c>
      <c r="J2674" s="3">
        <f>AA2674</f>
        <v>0</v>
      </c>
      <c r="K2674" s="3">
        <f>AB2674</f>
        <v>30</v>
      </c>
      <c r="L2674" s="3">
        <f>AC2674</f>
        <v>30</v>
      </c>
      <c r="M2674" s="3">
        <f>AD2674</f>
        <v>30</v>
      </c>
      <c r="N2674" s="3">
        <f>AE2674</f>
        <v>30</v>
      </c>
      <c r="O2674" s="3">
        <f>AF2674</f>
        <v>30</v>
      </c>
      <c r="P2674" s="3">
        <f>AG2674</f>
        <v>0</v>
      </c>
      <c r="Q2674" s="3">
        <f>AH2674</f>
        <v>0</v>
      </c>
      <c r="R2674" t="s">
        <v>2056</v>
      </c>
      <c r="S2674">
        <v>34</v>
      </c>
      <c r="T2674">
        <v>14003</v>
      </c>
      <c r="U2674">
        <v>3</v>
      </c>
      <c r="V2674" t="s">
        <v>4225</v>
      </c>
      <c r="W2674">
        <v>0.5</v>
      </c>
      <c r="X2674">
        <v>2</v>
      </c>
      <c r="Y2674">
        <v>10</v>
      </c>
      <c r="Z2674">
        <v>0</v>
      </c>
      <c r="AA2674">
        <v>0</v>
      </c>
      <c r="AB2674">
        <v>30</v>
      </c>
      <c r="AC2674">
        <v>30</v>
      </c>
      <c r="AD2674">
        <v>30</v>
      </c>
      <c r="AE2674">
        <v>30</v>
      </c>
      <c r="AF2674">
        <v>30</v>
      </c>
      <c r="AG2674">
        <v>0</v>
      </c>
      <c r="AH2674">
        <v>0</v>
      </c>
      <c r="AI2674" t="s">
        <v>310</v>
      </c>
      <c r="AJ2674" t="s">
        <v>225</v>
      </c>
      <c r="AK2674" t="s">
        <v>14</v>
      </c>
      <c r="AL2674">
        <v>2010</v>
      </c>
      <c r="AM2674">
        <v>14</v>
      </c>
      <c r="AN2674" t="s">
        <v>59</v>
      </c>
      <c r="AO2674" t="s">
        <v>66</v>
      </c>
    </row>
    <row r="2675" spans="1:41" x14ac:dyDescent="0.25">
      <c r="A2675">
        <f>MAX(A$8:A2674)+1</f>
        <v>2667</v>
      </c>
      <c r="B2675" s="2">
        <f>T2675</f>
        <v>14003</v>
      </c>
      <c r="C2675" s="2">
        <f>S2675</f>
        <v>159</v>
      </c>
      <c r="D2675" s="2" t="str">
        <f>AO2675</f>
        <v>OP / CAT3F / INF B / CAT</v>
      </c>
      <c r="E2675" s="2">
        <f>U2675</f>
        <v>12</v>
      </c>
      <c r="F2675" s="2">
        <f>W2675</f>
        <v>0.6</v>
      </c>
      <c r="G2675" s="2">
        <f>X2675</f>
        <v>2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144</v>
      </c>
      <c r="L2675" s="3">
        <f>AC2675</f>
        <v>144</v>
      </c>
      <c r="M2675" s="3">
        <f>AD2675</f>
        <v>144</v>
      </c>
      <c r="N2675" s="3">
        <f>AE2675</f>
        <v>144</v>
      </c>
      <c r="O2675" s="3">
        <f>AF2675</f>
        <v>144</v>
      </c>
      <c r="P2675" s="3">
        <f>AG2675</f>
        <v>0</v>
      </c>
      <c r="Q2675" s="3">
        <f>AH2675</f>
        <v>0</v>
      </c>
      <c r="R2675" t="s">
        <v>2542</v>
      </c>
      <c r="S2675">
        <v>159</v>
      </c>
      <c r="T2675">
        <v>14003</v>
      </c>
      <c r="U2675">
        <v>12</v>
      </c>
      <c r="V2675" t="s">
        <v>4962</v>
      </c>
      <c r="W2675">
        <v>0.6</v>
      </c>
      <c r="X2675">
        <v>2</v>
      </c>
      <c r="Y2675">
        <v>10</v>
      </c>
      <c r="Z2675">
        <v>0</v>
      </c>
      <c r="AA2675">
        <v>0</v>
      </c>
      <c r="AB2675">
        <v>144</v>
      </c>
      <c r="AC2675">
        <v>144</v>
      </c>
      <c r="AD2675">
        <v>144</v>
      </c>
      <c r="AE2675">
        <v>144</v>
      </c>
      <c r="AF2675">
        <v>144</v>
      </c>
      <c r="AG2675">
        <v>0</v>
      </c>
      <c r="AH2675">
        <v>0</v>
      </c>
      <c r="AI2675" t="s">
        <v>310</v>
      </c>
      <c r="AJ2675" t="s">
        <v>225</v>
      </c>
      <c r="AK2675" t="s">
        <v>14</v>
      </c>
      <c r="AL2675">
        <v>2010</v>
      </c>
      <c r="AM2675">
        <v>14</v>
      </c>
      <c r="AN2675" t="s">
        <v>59</v>
      </c>
      <c r="AO2675" t="s">
        <v>60</v>
      </c>
    </row>
    <row r="2676" spans="1:41" x14ac:dyDescent="0.25">
      <c r="A2676">
        <f>MAX(A$8:A2675)+1</f>
        <v>2668</v>
      </c>
      <c r="B2676" s="2">
        <f>T2676</f>
        <v>14026</v>
      </c>
      <c r="C2676" s="2">
        <f>S2676</f>
        <v>154</v>
      </c>
      <c r="D2676" s="2" t="str">
        <f>AO2676</f>
        <v>OP / CAT1F / JUV B / CAT</v>
      </c>
      <c r="E2676" s="2">
        <f>U2676</f>
        <v>4</v>
      </c>
      <c r="F2676" s="2">
        <f>W2676</f>
        <v>0.4</v>
      </c>
      <c r="G2676" s="2">
        <f>X2676</f>
        <v>6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96.000000000000014</v>
      </c>
      <c r="L2676" s="3">
        <f>AC2676</f>
        <v>96.000000000000014</v>
      </c>
      <c r="M2676" s="3">
        <f>AD2676</f>
        <v>96.000000000000014</v>
      </c>
      <c r="N2676" s="3">
        <f>AE2676</f>
        <v>0</v>
      </c>
      <c r="O2676" s="3">
        <f>AF2676</f>
        <v>0</v>
      </c>
      <c r="P2676" s="3">
        <f>AG2676</f>
        <v>0</v>
      </c>
      <c r="Q2676" s="3">
        <f>AH2676</f>
        <v>0</v>
      </c>
      <c r="R2676" t="s">
        <v>897</v>
      </c>
      <c r="S2676">
        <v>154</v>
      </c>
      <c r="T2676">
        <v>14026</v>
      </c>
      <c r="U2676">
        <v>4</v>
      </c>
      <c r="V2676" t="s">
        <v>22</v>
      </c>
      <c r="W2676">
        <v>0.4</v>
      </c>
      <c r="X2676">
        <v>6</v>
      </c>
      <c r="Y2676">
        <v>10</v>
      </c>
      <c r="Z2676">
        <v>0</v>
      </c>
      <c r="AA2676">
        <v>0</v>
      </c>
      <c r="AB2676">
        <v>96.000000000000014</v>
      </c>
      <c r="AC2676">
        <v>96.000000000000014</v>
      </c>
      <c r="AD2676">
        <v>96.000000000000014</v>
      </c>
      <c r="AE2676">
        <v>0</v>
      </c>
      <c r="AF2676">
        <v>0</v>
      </c>
      <c r="AG2676">
        <v>0</v>
      </c>
      <c r="AH2676">
        <v>0</v>
      </c>
      <c r="AI2676" t="s">
        <v>898</v>
      </c>
      <c r="AJ2676" t="s">
        <v>864</v>
      </c>
      <c r="AK2676" t="s">
        <v>14</v>
      </c>
      <c r="AL2676">
        <v>2006</v>
      </c>
      <c r="AM2676">
        <v>18</v>
      </c>
      <c r="AN2676" t="s">
        <v>21</v>
      </c>
      <c r="AO2676" t="s">
        <v>73</v>
      </c>
    </row>
    <row r="2677" spans="1:41" x14ac:dyDescent="0.25">
      <c r="A2677">
        <f>MAX(A$8:A2676)+1</f>
        <v>2669</v>
      </c>
      <c r="B2677" s="2">
        <f>T2677</f>
        <v>14026</v>
      </c>
      <c r="C2677" s="2">
        <f>S2677</f>
        <v>156</v>
      </c>
      <c r="D2677" s="2" t="str">
        <f>AO2677</f>
        <v>OP / CAT2F / JUV B / CAT</v>
      </c>
      <c r="E2677" s="2">
        <f>U2677</f>
        <v>8</v>
      </c>
      <c r="F2677" s="2">
        <f>W2677</f>
        <v>0.4</v>
      </c>
      <c r="G2677" s="2">
        <f>X2677</f>
        <v>6</v>
      </c>
      <c r="H2677" s="2">
        <f>Y2677</f>
        <v>10</v>
      </c>
      <c r="I2677" s="3">
        <f>Z2677</f>
        <v>0</v>
      </c>
      <c r="J2677" s="3">
        <f>AA2677</f>
        <v>0</v>
      </c>
      <c r="K2677" s="3">
        <f>AB2677</f>
        <v>192.00000000000003</v>
      </c>
      <c r="L2677" s="3">
        <f>AC2677</f>
        <v>192.00000000000003</v>
      </c>
      <c r="M2677" s="3">
        <f>AD2677</f>
        <v>192.00000000000003</v>
      </c>
      <c r="N2677" s="3">
        <f>AE2677</f>
        <v>0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2068</v>
      </c>
      <c r="S2677">
        <v>156</v>
      </c>
      <c r="T2677">
        <v>14026</v>
      </c>
      <c r="U2677">
        <v>8</v>
      </c>
      <c r="V2677" t="s">
        <v>4225</v>
      </c>
      <c r="W2677">
        <v>0.4</v>
      </c>
      <c r="X2677">
        <v>6</v>
      </c>
      <c r="Y2677">
        <v>10</v>
      </c>
      <c r="Z2677">
        <v>0</v>
      </c>
      <c r="AA2677">
        <v>0</v>
      </c>
      <c r="AB2677">
        <v>192.00000000000003</v>
      </c>
      <c r="AC2677">
        <v>192.00000000000003</v>
      </c>
      <c r="AD2677">
        <v>192.00000000000003</v>
      </c>
      <c r="AE2677">
        <v>0</v>
      </c>
      <c r="AF2677">
        <v>0</v>
      </c>
      <c r="AG2677">
        <v>0</v>
      </c>
      <c r="AH2677">
        <v>0</v>
      </c>
      <c r="AI2677" t="s">
        <v>898</v>
      </c>
      <c r="AJ2677" t="s">
        <v>864</v>
      </c>
      <c r="AK2677" t="s">
        <v>14</v>
      </c>
      <c r="AL2677">
        <v>2006</v>
      </c>
      <c r="AM2677">
        <v>18</v>
      </c>
      <c r="AN2677" t="s">
        <v>21</v>
      </c>
      <c r="AO2677" t="s">
        <v>72</v>
      </c>
    </row>
    <row r="2678" spans="1:41" x14ac:dyDescent="0.25">
      <c r="A2678">
        <f>MAX(A$8:A2677)+1</f>
        <v>2670</v>
      </c>
      <c r="B2678" s="2">
        <f>T2678</f>
        <v>14026</v>
      </c>
      <c r="C2678" s="2">
        <f>S2678</f>
        <v>158</v>
      </c>
      <c r="D2678" s="2" t="str">
        <f>AO2678</f>
        <v>OP / CAT3F / JUV B / CAT</v>
      </c>
      <c r="E2678" s="2">
        <f>U2678</f>
        <v>8</v>
      </c>
      <c r="F2678" s="2">
        <f>W2678</f>
        <v>0.4</v>
      </c>
      <c r="G2678" s="2">
        <f>X2678</f>
        <v>6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192.00000000000003</v>
      </c>
      <c r="L2678" s="3">
        <f>AC2678</f>
        <v>192.00000000000003</v>
      </c>
      <c r="M2678" s="3">
        <f>AD2678</f>
        <v>192.00000000000003</v>
      </c>
      <c r="N2678" s="3">
        <f>AE2678</f>
        <v>0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5038</v>
      </c>
      <c r="S2678">
        <v>158</v>
      </c>
      <c r="T2678">
        <v>14026</v>
      </c>
      <c r="U2678">
        <v>8</v>
      </c>
      <c r="V2678" t="s">
        <v>4962</v>
      </c>
      <c r="W2678">
        <v>0.4</v>
      </c>
      <c r="X2678">
        <v>6</v>
      </c>
      <c r="Y2678">
        <v>10</v>
      </c>
      <c r="Z2678">
        <v>0</v>
      </c>
      <c r="AA2678">
        <v>0</v>
      </c>
      <c r="AB2678">
        <v>192.00000000000003</v>
      </c>
      <c r="AC2678">
        <v>192.00000000000003</v>
      </c>
      <c r="AD2678">
        <v>192.00000000000003</v>
      </c>
      <c r="AE2678">
        <v>0</v>
      </c>
      <c r="AF2678">
        <v>0</v>
      </c>
      <c r="AG2678">
        <v>0</v>
      </c>
      <c r="AH2678">
        <v>0</v>
      </c>
      <c r="AI2678" t="s">
        <v>898</v>
      </c>
      <c r="AJ2678" t="s">
        <v>864</v>
      </c>
      <c r="AK2678" t="s">
        <v>14</v>
      </c>
      <c r="AL2678">
        <v>2006</v>
      </c>
      <c r="AM2678">
        <v>18</v>
      </c>
      <c r="AN2678" t="s">
        <v>21</v>
      </c>
      <c r="AO2678" t="s">
        <v>5027</v>
      </c>
    </row>
    <row r="2679" spans="1:41" x14ac:dyDescent="0.25">
      <c r="A2679">
        <f>MAX(A$8:A2678)+1</f>
        <v>2671</v>
      </c>
      <c r="B2679" s="2">
        <f>T2679</f>
        <v>14032</v>
      </c>
      <c r="C2679" s="2">
        <f>S2679</f>
        <v>16</v>
      </c>
      <c r="D2679" s="2" t="str">
        <f>AO2679</f>
        <v>OP / CAT1F / SEN C / CAT</v>
      </c>
      <c r="E2679" s="2">
        <f>U2679</f>
        <v>1</v>
      </c>
      <c r="F2679" s="2">
        <f>W2679</f>
        <v>0.25</v>
      </c>
      <c r="G2679" s="2">
        <f>X2679</f>
        <v>15</v>
      </c>
      <c r="H2679" s="2">
        <f>Y2679</f>
        <v>10</v>
      </c>
      <c r="I2679" s="3">
        <f>Z2679</f>
        <v>0</v>
      </c>
      <c r="J2679" s="3">
        <f>AA2679</f>
        <v>0</v>
      </c>
      <c r="K2679" s="3">
        <f>AB2679</f>
        <v>37.5</v>
      </c>
      <c r="L2679" s="3">
        <f>AC2679</f>
        <v>0</v>
      </c>
      <c r="M2679" s="3">
        <f>AD2679</f>
        <v>0</v>
      </c>
      <c r="N2679" s="3">
        <f>AE2679</f>
        <v>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3807</v>
      </c>
      <c r="S2679">
        <v>16</v>
      </c>
      <c r="T2679">
        <v>14032</v>
      </c>
      <c r="U2679">
        <v>1</v>
      </c>
      <c r="V2679" t="s">
        <v>22</v>
      </c>
      <c r="W2679">
        <v>0.25</v>
      </c>
      <c r="X2679">
        <v>15</v>
      </c>
      <c r="Y2679">
        <v>10</v>
      </c>
      <c r="Z2679">
        <v>0</v>
      </c>
      <c r="AA2679">
        <v>0</v>
      </c>
      <c r="AB2679">
        <v>37.5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 t="s">
        <v>3808</v>
      </c>
      <c r="AJ2679" t="s">
        <v>864</v>
      </c>
      <c r="AK2679" t="s">
        <v>14</v>
      </c>
      <c r="AL2679">
        <v>1989</v>
      </c>
      <c r="AM2679">
        <v>35</v>
      </c>
      <c r="AN2679" t="s">
        <v>15</v>
      </c>
      <c r="AO2679" t="s">
        <v>107</v>
      </c>
    </row>
    <row r="2680" spans="1:41" x14ac:dyDescent="0.25">
      <c r="A2680">
        <f>MAX(A$8:A2679)+1</f>
        <v>2672</v>
      </c>
      <c r="B2680" s="2">
        <f>T2680</f>
        <v>14061</v>
      </c>
      <c r="C2680" s="2">
        <f>S2680</f>
        <v>182</v>
      </c>
      <c r="D2680" s="2" t="str">
        <f>AO2680</f>
        <v>CAMP / ESP / CAD / CAT</v>
      </c>
      <c r="E2680" s="2">
        <f>U2680</f>
        <v>2</v>
      </c>
      <c r="F2680" s="2">
        <f>W2680</f>
        <v>4</v>
      </c>
      <c r="G2680" s="2">
        <f>X2680</f>
        <v>3.5</v>
      </c>
      <c r="H2680" s="2">
        <f>Y2680</f>
        <v>10</v>
      </c>
      <c r="I2680" s="3">
        <f>Z2680</f>
        <v>0</v>
      </c>
      <c r="J2680" s="3">
        <f>AA2680</f>
        <v>0</v>
      </c>
      <c r="K2680" s="3">
        <f>AB2680</f>
        <v>0</v>
      </c>
      <c r="L2680" s="3">
        <f>AC2680</f>
        <v>0</v>
      </c>
      <c r="M2680" s="3">
        <f>AD2680</f>
        <v>0</v>
      </c>
      <c r="N2680" s="3">
        <f>AE2680</f>
        <v>280</v>
      </c>
      <c r="O2680" s="3">
        <f>AF2680</f>
        <v>0</v>
      </c>
      <c r="P2680" s="3">
        <f>AG2680</f>
        <v>0</v>
      </c>
      <c r="Q2680" s="3">
        <f>AH2680</f>
        <v>0</v>
      </c>
      <c r="R2680" t="s">
        <v>2676</v>
      </c>
      <c r="S2680">
        <v>182</v>
      </c>
      <c r="T2680">
        <v>14061</v>
      </c>
      <c r="U2680">
        <v>2</v>
      </c>
      <c r="V2680" t="s">
        <v>11</v>
      </c>
      <c r="W2680">
        <v>4</v>
      </c>
      <c r="X2680">
        <v>3.5</v>
      </c>
      <c r="Y2680">
        <v>10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280</v>
      </c>
      <c r="AF2680">
        <v>0</v>
      </c>
      <c r="AG2680">
        <v>0</v>
      </c>
      <c r="AH2680">
        <v>0</v>
      </c>
      <c r="AI2680" t="s">
        <v>440</v>
      </c>
      <c r="AJ2680" t="s">
        <v>1016</v>
      </c>
      <c r="AK2680" t="s">
        <v>28</v>
      </c>
      <c r="AL2680">
        <v>2008</v>
      </c>
      <c r="AM2680">
        <v>16</v>
      </c>
      <c r="AN2680" t="s">
        <v>85</v>
      </c>
      <c r="AO2680" t="s">
        <v>2674</v>
      </c>
    </row>
    <row r="2681" spans="1:41" x14ac:dyDescent="0.25">
      <c r="A2681">
        <f>MAX(A$8:A2680)+1</f>
        <v>2673</v>
      </c>
      <c r="B2681" s="2">
        <f>T2681</f>
        <v>14061</v>
      </c>
      <c r="C2681" s="2">
        <f>S2681</f>
        <v>3</v>
      </c>
      <c r="D2681" s="2" t="str">
        <f>AO2681</f>
        <v>LLIGUES ESTATALS /  /  / EST</v>
      </c>
      <c r="E2681" s="2">
        <f>U2681</f>
        <v>314.99999999999983</v>
      </c>
      <c r="F2681" s="2">
        <f>W2681</f>
        <v>1</v>
      </c>
      <c r="G2681" s="2">
        <f>X2681</f>
        <v>1</v>
      </c>
      <c r="H2681" s="2">
        <f>Y2681</f>
        <v>1</v>
      </c>
      <c r="I2681" s="3">
        <f>Z2681</f>
        <v>0</v>
      </c>
      <c r="J2681" s="3">
        <f>AA2681</f>
        <v>0</v>
      </c>
      <c r="K2681" s="3">
        <f>AB2681</f>
        <v>314.99999999999983</v>
      </c>
      <c r="L2681" s="3">
        <f>AC2681</f>
        <v>0</v>
      </c>
      <c r="M2681" s="3">
        <f>AD2681</f>
        <v>0</v>
      </c>
      <c r="N2681" s="3">
        <f>AE2681</f>
        <v>0</v>
      </c>
      <c r="O2681" s="3">
        <f>AF2681</f>
        <v>0</v>
      </c>
      <c r="P2681" s="3">
        <f>AG2681</f>
        <v>0</v>
      </c>
      <c r="Q2681" s="3">
        <f>AH2681</f>
        <v>0</v>
      </c>
      <c r="R2681" t="s">
        <v>1995</v>
      </c>
      <c r="S2681">
        <v>3</v>
      </c>
      <c r="T2681">
        <v>14061</v>
      </c>
      <c r="U2681">
        <v>314.99999999999983</v>
      </c>
      <c r="V2681" t="s">
        <v>11</v>
      </c>
      <c r="W2681">
        <v>1</v>
      </c>
      <c r="X2681">
        <v>1</v>
      </c>
      <c r="Y2681">
        <v>1</v>
      </c>
      <c r="Z2681">
        <v>0</v>
      </c>
      <c r="AA2681">
        <v>0</v>
      </c>
      <c r="AB2681">
        <v>314.99999999999983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 t="s">
        <v>440</v>
      </c>
      <c r="AJ2681" t="s">
        <v>1016</v>
      </c>
      <c r="AK2681" t="s">
        <v>28</v>
      </c>
      <c r="AL2681">
        <v>2008</v>
      </c>
      <c r="AM2681">
        <v>16</v>
      </c>
      <c r="AN2681" t="s">
        <v>85</v>
      </c>
      <c r="AO2681" t="s">
        <v>1693</v>
      </c>
    </row>
    <row r="2682" spans="1:41" x14ac:dyDescent="0.25">
      <c r="A2682">
        <f>MAX(A$8:A2681)+1</f>
        <v>2674</v>
      </c>
      <c r="B2682" s="2">
        <f>T2682</f>
        <v>14061</v>
      </c>
      <c r="C2682" s="2">
        <f>S2682</f>
        <v>2</v>
      </c>
      <c r="D2682" s="2" t="str">
        <f>AO2682</f>
        <v>RQ / RFETM / ABS / EST</v>
      </c>
      <c r="E2682" s="2">
        <f>U2682</f>
        <v>24</v>
      </c>
      <c r="F2682" s="2">
        <f>W2682</f>
        <v>0.1</v>
      </c>
      <c r="G2682" s="2">
        <f>X2682</f>
        <v>1</v>
      </c>
      <c r="H2682" s="2">
        <f>Y2682</f>
        <v>10</v>
      </c>
      <c r="I2682" s="3">
        <f>Z2682</f>
        <v>0</v>
      </c>
      <c r="J2682" s="3">
        <f>AA2682</f>
        <v>0</v>
      </c>
      <c r="K2682" s="3">
        <f>AB2682</f>
        <v>24.000000000000004</v>
      </c>
      <c r="L2682" s="3">
        <f>AC2682</f>
        <v>0</v>
      </c>
      <c r="M2682" s="3">
        <f>AD2682</f>
        <v>0</v>
      </c>
      <c r="N2682" s="3">
        <f>AE2682</f>
        <v>0</v>
      </c>
      <c r="O2682" s="3">
        <f>AF2682</f>
        <v>0</v>
      </c>
      <c r="P2682" s="3">
        <f>AG2682</f>
        <v>0</v>
      </c>
      <c r="Q2682" s="3">
        <f>AH2682</f>
        <v>0</v>
      </c>
      <c r="R2682" t="s">
        <v>3233</v>
      </c>
      <c r="S2682">
        <v>2</v>
      </c>
      <c r="T2682">
        <v>14061</v>
      </c>
      <c r="U2682">
        <v>24</v>
      </c>
      <c r="V2682" t="s">
        <v>11</v>
      </c>
      <c r="W2682">
        <v>0.1</v>
      </c>
      <c r="X2682">
        <v>1</v>
      </c>
      <c r="Y2682">
        <v>10</v>
      </c>
      <c r="Z2682">
        <v>0</v>
      </c>
      <c r="AA2682">
        <v>0</v>
      </c>
      <c r="AB2682">
        <v>24.000000000000004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 t="s">
        <v>440</v>
      </c>
      <c r="AJ2682" t="s">
        <v>1016</v>
      </c>
      <c r="AK2682" t="s">
        <v>28</v>
      </c>
      <c r="AL2682">
        <v>2008</v>
      </c>
      <c r="AM2682">
        <v>16</v>
      </c>
      <c r="AN2682" t="s">
        <v>85</v>
      </c>
      <c r="AO2682" t="s">
        <v>16</v>
      </c>
    </row>
    <row r="2683" spans="1:41" x14ac:dyDescent="0.25">
      <c r="A2683">
        <f>MAX(A$8:A2682)+1</f>
        <v>2675</v>
      </c>
      <c r="B2683" s="2">
        <f>T2683</f>
        <v>14061</v>
      </c>
      <c r="C2683" s="2">
        <f>S2683</f>
        <v>152</v>
      </c>
      <c r="D2683" s="2" t="str">
        <f>AO2683</f>
        <v>OP / OLOT / ABS / CAT</v>
      </c>
      <c r="E2683" s="2">
        <f>U2683</f>
        <v>1</v>
      </c>
      <c r="F2683" s="2">
        <f>W2683</f>
        <v>0.25</v>
      </c>
      <c r="G2683" s="2">
        <f>X2683</f>
        <v>15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37.5</v>
      </c>
      <c r="L2683" s="3">
        <f>AC2683</f>
        <v>37.5</v>
      </c>
      <c r="M2683" s="3">
        <f>AD2683</f>
        <v>37.5</v>
      </c>
      <c r="N2683" s="3">
        <f>AE2683</f>
        <v>37.5</v>
      </c>
      <c r="O2683" s="3">
        <f>AF2683</f>
        <v>0</v>
      </c>
      <c r="P2683" s="3">
        <f>AG2683</f>
        <v>0</v>
      </c>
      <c r="Q2683" s="3">
        <f>AH2683</f>
        <v>0</v>
      </c>
      <c r="R2683" t="s">
        <v>1593</v>
      </c>
      <c r="S2683">
        <v>152</v>
      </c>
      <c r="T2683">
        <v>14061</v>
      </c>
      <c r="U2683">
        <v>1</v>
      </c>
      <c r="V2683" t="s">
        <v>22</v>
      </c>
      <c r="W2683">
        <v>0.25</v>
      </c>
      <c r="X2683">
        <v>15</v>
      </c>
      <c r="Y2683">
        <v>10</v>
      </c>
      <c r="Z2683">
        <v>0</v>
      </c>
      <c r="AA2683">
        <v>0</v>
      </c>
      <c r="AB2683">
        <v>37.5</v>
      </c>
      <c r="AC2683">
        <v>37.5</v>
      </c>
      <c r="AD2683">
        <v>37.5</v>
      </c>
      <c r="AE2683">
        <v>37.5</v>
      </c>
      <c r="AF2683">
        <v>0</v>
      </c>
      <c r="AG2683">
        <v>0</v>
      </c>
      <c r="AH2683">
        <v>0</v>
      </c>
      <c r="AI2683" t="s">
        <v>440</v>
      </c>
      <c r="AJ2683" t="s">
        <v>1016</v>
      </c>
      <c r="AK2683" t="s">
        <v>28</v>
      </c>
      <c r="AL2683">
        <v>2008</v>
      </c>
      <c r="AM2683">
        <v>16</v>
      </c>
      <c r="AN2683" t="s">
        <v>85</v>
      </c>
      <c r="AO2683" t="s">
        <v>198</v>
      </c>
    </row>
    <row r="2684" spans="1:41" x14ac:dyDescent="0.25">
      <c r="A2684">
        <f>MAX(A$8:A2683)+1</f>
        <v>2676</v>
      </c>
      <c r="B2684" s="2">
        <f>T2684</f>
        <v>14061</v>
      </c>
      <c r="C2684" s="2">
        <f>S2684</f>
        <v>165</v>
      </c>
      <c r="D2684" s="2" t="str">
        <f>AO2684</f>
        <v>OP / CAT1F / CAD A / CAT</v>
      </c>
      <c r="E2684" s="2">
        <f>U2684</f>
        <v>3</v>
      </c>
      <c r="F2684" s="2">
        <f>W2684</f>
        <v>1</v>
      </c>
      <c r="G2684" s="2">
        <f>X2684</f>
        <v>3.5</v>
      </c>
      <c r="H2684" s="2">
        <f>Y2684</f>
        <v>10</v>
      </c>
      <c r="I2684" s="3">
        <f>Z2684</f>
        <v>0</v>
      </c>
      <c r="J2684" s="3">
        <f>AA2684</f>
        <v>0</v>
      </c>
      <c r="K2684" s="3">
        <f>AB2684</f>
        <v>105</v>
      </c>
      <c r="L2684" s="3">
        <f>AC2684</f>
        <v>105</v>
      </c>
      <c r="M2684" s="3">
        <f>AD2684</f>
        <v>105</v>
      </c>
      <c r="N2684" s="3">
        <f>AE2684</f>
        <v>105</v>
      </c>
      <c r="O2684" s="3">
        <f>AF2684</f>
        <v>0</v>
      </c>
      <c r="P2684" s="3">
        <f>AG2684</f>
        <v>0</v>
      </c>
      <c r="Q2684" s="3">
        <f>AH2684</f>
        <v>0</v>
      </c>
      <c r="R2684" t="s">
        <v>1594</v>
      </c>
      <c r="S2684">
        <v>165</v>
      </c>
      <c r="T2684">
        <v>14061</v>
      </c>
      <c r="U2684">
        <v>3</v>
      </c>
      <c r="V2684" t="s">
        <v>22</v>
      </c>
      <c r="W2684">
        <v>1</v>
      </c>
      <c r="X2684">
        <v>3.5</v>
      </c>
      <c r="Y2684">
        <v>10</v>
      </c>
      <c r="Z2684">
        <v>0</v>
      </c>
      <c r="AA2684">
        <v>0</v>
      </c>
      <c r="AB2684">
        <v>105</v>
      </c>
      <c r="AC2684">
        <v>105</v>
      </c>
      <c r="AD2684">
        <v>105</v>
      </c>
      <c r="AE2684">
        <v>105</v>
      </c>
      <c r="AF2684">
        <v>0</v>
      </c>
      <c r="AG2684">
        <v>0</v>
      </c>
      <c r="AH2684">
        <v>0</v>
      </c>
      <c r="AI2684" t="s">
        <v>440</v>
      </c>
      <c r="AJ2684" t="s">
        <v>1016</v>
      </c>
      <c r="AK2684" t="s">
        <v>28</v>
      </c>
      <c r="AL2684">
        <v>2008</v>
      </c>
      <c r="AM2684">
        <v>16</v>
      </c>
      <c r="AN2684" t="s">
        <v>85</v>
      </c>
      <c r="AO2684" t="s">
        <v>187</v>
      </c>
    </row>
    <row r="2685" spans="1:41" x14ac:dyDescent="0.25">
      <c r="A2685">
        <f>MAX(A$8:A2684)+1</f>
        <v>2677</v>
      </c>
      <c r="B2685" s="2">
        <f>T2685</f>
        <v>14061</v>
      </c>
      <c r="C2685" s="2">
        <f>S2685</f>
        <v>178</v>
      </c>
      <c r="D2685" s="2" t="str">
        <f>AO2685</f>
        <v>TOR / ZON / CAD / EST</v>
      </c>
      <c r="E2685" s="2">
        <f>U2685</f>
        <v>6.5</v>
      </c>
      <c r="F2685" s="2">
        <f>W2685</f>
        <v>2</v>
      </c>
      <c r="G2685" s="2">
        <f>X2685</f>
        <v>3.5</v>
      </c>
      <c r="H2685" s="2">
        <f>Y2685</f>
        <v>10</v>
      </c>
      <c r="I2685" s="3">
        <f>Z2685</f>
        <v>0</v>
      </c>
      <c r="J2685" s="3">
        <f>AA2685</f>
        <v>0</v>
      </c>
      <c r="K2685" s="3">
        <f>AB2685</f>
        <v>0</v>
      </c>
      <c r="L2685" s="3">
        <f>AC2685</f>
        <v>455</v>
      </c>
      <c r="M2685" s="3">
        <f>AD2685</f>
        <v>455</v>
      </c>
      <c r="N2685" s="3">
        <f>AE2685</f>
        <v>455</v>
      </c>
      <c r="O2685" s="3">
        <f>AF2685</f>
        <v>0</v>
      </c>
      <c r="P2685" s="3">
        <f>AG2685</f>
        <v>0</v>
      </c>
      <c r="Q2685" s="3">
        <f>AH2685</f>
        <v>0</v>
      </c>
      <c r="R2685" t="s">
        <v>2165</v>
      </c>
      <c r="S2685">
        <v>178</v>
      </c>
      <c r="T2685">
        <v>14061</v>
      </c>
      <c r="U2685">
        <v>6.5</v>
      </c>
      <c r="V2685" t="s">
        <v>3882</v>
      </c>
      <c r="W2685">
        <v>2</v>
      </c>
      <c r="X2685">
        <v>3.5</v>
      </c>
      <c r="Y2685">
        <v>10</v>
      </c>
      <c r="Z2685">
        <v>0</v>
      </c>
      <c r="AA2685">
        <v>0</v>
      </c>
      <c r="AB2685">
        <v>0</v>
      </c>
      <c r="AC2685">
        <v>455</v>
      </c>
      <c r="AD2685">
        <v>455</v>
      </c>
      <c r="AE2685">
        <v>455</v>
      </c>
      <c r="AF2685">
        <v>0</v>
      </c>
      <c r="AG2685">
        <v>0</v>
      </c>
      <c r="AH2685">
        <v>0</v>
      </c>
      <c r="AI2685" t="s">
        <v>440</v>
      </c>
      <c r="AJ2685" t="s">
        <v>1016</v>
      </c>
      <c r="AK2685" t="s">
        <v>28</v>
      </c>
      <c r="AL2685">
        <v>2008</v>
      </c>
      <c r="AM2685">
        <v>16</v>
      </c>
      <c r="AN2685" t="s">
        <v>85</v>
      </c>
      <c r="AO2685" t="s">
        <v>2141</v>
      </c>
    </row>
    <row r="2686" spans="1:41" x14ac:dyDescent="0.25">
      <c r="A2686">
        <f>MAX(A$8:A2685)+1</f>
        <v>2678</v>
      </c>
      <c r="B2686" s="2">
        <f>T2686</f>
        <v>14061</v>
      </c>
      <c r="C2686" s="2">
        <f>S2686</f>
        <v>181</v>
      </c>
      <c r="D2686" s="2" t="str">
        <f>AO2686</f>
        <v>CAMP / CAT / CAD / CAT</v>
      </c>
      <c r="E2686" s="2">
        <f>U2686</f>
        <v>4</v>
      </c>
      <c r="F2686" s="2">
        <f>W2686</f>
        <v>2</v>
      </c>
      <c r="G2686" s="2">
        <f>X2686</f>
        <v>3.5</v>
      </c>
      <c r="H2686" s="2">
        <f>Y2686</f>
        <v>10</v>
      </c>
      <c r="I2686" s="3">
        <f>Z2686</f>
        <v>0</v>
      </c>
      <c r="J2686" s="3">
        <f>AA2686</f>
        <v>0</v>
      </c>
      <c r="K2686" s="3">
        <f>AB2686</f>
        <v>0</v>
      </c>
      <c r="L2686" s="3">
        <f>AC2686</f>
        <v>0</v>
      </c>
      <c r="M2686" s="3">
        <f>AD2686</f>
        <v>0</v>
      </c>
      <c r="N2686" s="3">
        <f>AE2686</f>
        <v>280</v>
      </c>
      <c r="O2686" s="3">
        <f>AF2686</f>
        <v>0</v>
      </c>
      <c r="P2686" s="3">
        <f>AG2686</f>
        <v>0</v>
      </c>
      <c r="Q2686" s="3">
        <f>AH2686</f>
        <v>0</v>
      </c>
      <c r="R2686" t="s">
        <v>2280</v>
      </c>
      <c r="S2686">
        <v>181</v>
      </c>
      <c r="T2686">
        <v>14061</v>
      </c>
      <c r="U2686">
        <v>4</v>
      </c>
      <c r="V2686" t="s">
        <v>4113</v>
      </c>
      <c r="W2686">
        <v>2</v>
      </c>
      <c r="X2686">
        <v>3.5</v>
      </c>
      <c r="Y2686">
        <v>10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280</v>
      </c>
      <c r="AF2686">
        <v>0</v>
      </c>
      <c r="AG2686">
        <v>0</v>
      </c>
      <c r="AH2686">
        <v>0</v>
      </c>
      <c r="AI2686" t="s">
        <v>440</v>
      </c>
      <c r="AJ2686" t="s">
        <v>1016</v>
      </c>
      <c r="AK2686" t="s">
        <v>28</v>
      </c>
      <c r="AL2686">
        <v>2008</v>
      </c>
      <c r="AM2686">
        <v>16</v>
      </c>
      <c r="AN2686" t="s">
        <v>85</v>
      </c>
      <c r="AO2686" t="s">
        <v>2255</v>
      </c>
    </row>
    <row r="2687" spans="1:41" x14ac:dyDescent="0.25">
      <c r="A2687">
        <f>MAX(A$8:A2686)+1</f>
        <v>2679</v>
      </c>
      <c r="B2687" s="2">
        <f>T2687</f>
        <v>14061</v>
      </c>
      <c r="C2687" s="2">
        <f>S2687</f>
        <v>120</v>
      </c>
      <c r="D2687" s="2" t="str">
        <f>AO2687</f>
        <v>CAMP / CAT / JUV / CAT</v>
      </c>
      <c r="E2687" s="2">
        <f>U2687</f>
        <v>4</v>
      </c>
      <c r="F2687" s="2">
        <f>W2687</f>
        <v>2</v>
      </c>
      <c r="G2687" s="2">
        <f>X2687</f>
        <v>6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0</v>
      </c>
      <c r="L2687" s="3">
        <f>AC2687</f>
        <v>0</v>
      </c>
      <c r="M2687" s="3">
        <f>AD2687</f>
        <v>480</v>
      </c>
      <c r="N2687" s="3">
        <f>AE2687</f>
        <v>480</v>
      </c>
      <c r="O2687" s="3">
        <f>AF2687</f>
        <v>0</v>
      </c>
      <c r="P2687" s="3">
        <f>AG2687</f>
        <v>0</v>
      </c>
      <c r="Q2687" s="3">
        <f>AH2687</f>
        <v>0</v>
      </c>
      <c r="R2687" t="s">
        <v>2319</v>
      </c>
      <c r="S2687">
        <v>120</v>
      </c>
      <c r="T2687">
        <v>14061</v>
      </c>
      <c r="U2687">
        <v>4</v>
      </c>
      <c r="V2687" t="s">
        <v>4113</v>
      </c>
      <c r="W2687">
        <v>2</v>
      </c>
      <c r="X2687">
        <v>6</v>
      </c>
      <c r="Y2687">
        <v>10</v>
      </c>
      <c r="Z2687">
        <v>0</v>
      </c>
      <c r="AA2687">
        <v>0</v>
      </c>
      <c r="AB2687">
        <v>0</v>
      </c>
      <c r="AC2687">
        <v>0</v>
      </c>
      <c r="AD2687">
        <v>480</v>
      </c>
      <c r="AE2687">
        <v>480</v>
      </c>
      <c r="AF2687">
        <v>0</v>
      </c>
      <c r="AG2687">
        <v>0</v>
      </c>
      <c r="AH2687">
        <v>0</v>
      </c>
      <c r="AI2687" t="s">
        <v>440</v>
      </c>
      <c r="AJ2687" t="s">
        <v>1016</v>
      </c>
      <c r="AK2687" t="s">
        <v>28</v>
      </c>
      <c r="AL2687">
        <v>2008</v>
      </c>
      <c r="AM2687">
        <v>16</v>
      </c>
      <c r="AN2687" t="s">
        <v>85</v>
      </c>
      <c r="AO2687" t="s">
        <v>31</v>
      </c>
    </row>
    <row r="2688" spans="1:41" x14ac:dyDescent="0.25">
      <c r="A2688">
        <f>MAX(A$8:A2687)+1</f>
        <v>2680</v>
      </c>
      <c r="B2688" s="2">
        <f>T2688</f>
        <v>14061</v>
      </c>
      <c r="C2688" s="2">
        <f>S2688</f>
        <v>168</v>
      </c>
      <c r="D2688" s="2" t="str">
        <f>AO2688</f>
        <v>OP / CAT2F / CAD A / CAT</v>
      </c>
      <c r="E2688" s="2">
        <f>U2688</f>
        <v>4</v>
      </c>
      <c r="F2688" s="2">
        <f>W2688</f>
        <v>1</v>
      </c>
      <c r="G2688" s="2">
        <f>X2688</f>
        <v>3.5</v>
      </c>
      <c r="H2688" s="2">
        <f>Y2688</f>
        <v>10</v>
      </c>
      <c r="I2688" s="3">
        <f>Z2688</f>
        <v>0</v>
      </c>
      <c r="J2688" s="3">
        <f>AA2688</f>
        <v>0</v>
      </c>
      <c r="K2688" s="3">
        <f>AB2688</f>
        <v>140</v>
      </c>
      <c r="L2688" s="3">
        <f>AC2688</f>
        <v>140</v>
      </c>
      <c r="M2688" s="3">
        <f>AD2688</f>
        <v>140</v>
      </c>
      <c r="N2688" s="3">
        <f>AE2688</f>
        <v>140</v>
      </c>
      <c r="O2688" s="3">
        <f>AF2688</f>
        <v>0</v>
      </c>
      <c r="P2688" s="3">
        <f>AG2688</f>
        <v>0</v>
      </c>
      <c r="Q2688" s="3">
        <f>AH2688</f>
        <v>0</v>
      </c>
      <c r="R2688" t="s">
        <v>2036</v>
      </c>
      <c r="S2688">
        <v>168</v>
      </c>
      <c r="T2688">
        <v>14061</v>
      </c>
      <c r="U2688">
        <v>4</v>
      </c>
      <c r="V2688" t="s">
        <v>4225</v>
      </c>
      <c r="W2688">
        <v>1</v>
      </c>
      <c r="X2688">
        <v>3.5</v>
      </c>
      <c r="Y2688">
        <v>10</v>
      </c>
      <c r="Z2688">
        <v>0</v>
      </c>
      <c r="AA2688">
        <v>0</v>
      </c>
      <c r="AB2688">
        <v>140</v>
      </c>
      <c r="AC2688">
        <v>140</v>
      </c>
      <c r="AD2688">
        <v>140</v>
      </c>
      <c r="AE2688">
        <v>140</v>
      </c>
      <c r="AF2688">
        <v>0</v>
      </c>
      <c r="AG2688">
        <v>0</v>
      </c>
      <c r="AH2688">
        <v>0</v>
      </c>
      <c r="AI2688" t="s">
        <v>440</v>
      </c>
      <c r="AJ2688" t="s">
        <v>1016</v>
      </c>
      <c r="AK2688" t="s">
        <v>28</v>
      </c>
      <c r="AL2688">
        <v>2008</v>
      </c>
      <c r="AM2688">
        <v>16</v>
      </c>
      <c r="AN2688" t="s">
        <v>85</v>
      </c>
      <c r="AO2688" t="s">
        <v>2034</v>
      </c>
    </row>
    <row r="2689" spans="1:41" x14ac:dyDescent="0.25">
      <c r="A2689">
        <f>MAX(A$8:A2688)+1</f>
        <v>2681</v>
      </c>
      <c r="B2689" s="2">
        <f>T2689</f>
        <v>14061</v>
      </c>
      <c r="C2689" s="2">
        <f>S2689</f>
        <v>179</v>
      </c>
      <c r="D2689" s="2" t="str">
        <f>AO2689</f>
        <v>TOR / EST / CAD / EST</v>
      </c>
      <c r="E2689" s="2">
        <f>U2689</f>
        <v>1.5</v>
      </c>
      <c r="F2689" s="2">
        <f>W2689</f>
        <v>4</v>
      </c>
      <c r="G2689" s="2">
        <f>X2689</f>
        <v>3.5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0</v>
      </c>
      <c r="L2689" s="3">
        <f>AC2689</f>
        <v>210</v>
      </c>
      <c r="M2689" s="3">
        <f>AD2689</f>
        <v>210</v>
      </c>
      <c r="N2689" s="3">
        <f>AE2689</f>
        <v>210</v>
      </c>
      <c r="O2689" s="3">
        <f>AF2689</f>
        <v>0</v>
      </c>
      <c r="P2689" s="3">
        <f>AG2689</f>
        <v>0</v>
      </c>
      <c r="Q2689" s="3">
        <f>AH2689</f>
        <v>0</v>
      </c>
      <c r="R2689" t="s">
        <v>2203</v>
      </c>
      <c r="S2689">
        <v>179</v>
      </c>
      <c r="T2689">
        <v>14061</v>
      </c>
      <c r="U2689">
        <v>1.5</v>
      </c>
      <c r="V2689" t="s">
        <v>2462</v>
      </c>
      <c r="W2689">
        <v>4</v>
      </c>
      <c r="X2689">
        <v>3.5</v>
      </c>
      <c r="Y2689">
        <v>10</v>
      </c>
      <c r="Z2689">
        <v>0</v>
      </c>
      <c r="AA2689">
        <v>0</v>
      </c>
      <c r="AB2689">
        <v>0</v>
      </c>
      <c r="AC2689">
        <v>210</v>
      </c>
      <c r="AD2689">
        <v>210</v>
      </c>
      <c r="AE2689">
        <v>210</v>
      </c>
      <c r="AF2689">
        <v>0</v>
      </c>
      <c r="AG2689">
        <v>0</v>
      </c>
      <c r="AH2689">
        <v>0</v>
      </c>
      <c r="AI2689" t="s">
        <v>440</v>
      </c>
      <c r="AJ2689" t="s">
        <v>1016</v>
      </c>
      <c r="AK2689" t="s">
        <v>28</v>
      </c>
      <c r="AL2689">
        <v>2008</v>
      </c>
      <c r="AM2689">
        <v>16</v>
      </c>
      <c r="AN2689" t="s">
        <v>85</v>
      </c>
      <c r="AO2689" t="s">
        <v>2191</v>
      </c>
    </row>
    <row r="2690" spans="1:41" x14ac:dyDescent="0.25">
      <c r="A2690">
        <f>MAX(A$8:A2689)+1</f>
        <v>2682</v>
      </c>
      <c r="B2690" s="2">
        <f>T2690</f>
        <v>14061</v>
      </c>
      <c r="C2690" s="2">
        <f>S2690</f>
        <v>172</v>
      </c>
      <c r="D2690" s="2" t="str">
        <f>AO2690</f>
        <v>OP / CAT3F / CAD A / CAT</v>
      </c>
      <c r="E2690" s="2">
        <f>U2690</f>
        <v>4</v>
      </c>
      <c r="F2690" s="2">
        <f>W2690</f>
        <v>1</v>
      </c>
      <c r="G2690" s="2">
        <f>X2690</f>
        <v>3.5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140</v>
      </c>
      <c r="L2690" s="3">
        <f>AC2690</f>
        <v>140</v>
      </c>
      <c r="M2690" s="3">
        <f>AD2690</f>
        <v>140</v>
      </c>
      <c r="N2690" s="3">
        <f>AE2690</f>
        <v>140</v>
      </c>
      <c r="O2690" s="3">
        <f>AF2690</f>
        <v>0</v>
      </c>
      <c r="P2690" s="3">
        <f>AG2690</f>
        <v>0</v>
      </c>
      <c r="Q2690" s="3">
        <f>AH2690</f>
        <v>0</v>
      </c>
      <c r="R2690" t="s">
        <v>2552</v>
      </c>
      <c r="S2690">
        <v>172</v>
      </c>
      <c r="T2690">
        <v>14061</v>
      </c>
      <c r="U2690">
        <v>4</v>
      </c>
      <c r="V2690" t="s">
        <v>4962</v>
      </c>
      <c r="W2690">
        <v>1</v>
      </c>
      <c r="X2690">
        <v>3.5</v>
      </c>
      <c r="Y2690">
        <v>10</v>
      </c>
      <c r="Z2690">
        <v>0</v>
      </c>
      <c r="AA2690">
        <v>0</v>
      </c>
      <c r="AB2690">
        <v>140</v>
      </c>
      <c r="AC2690">
        <v>140</v>
      </c>
      <c r="AD2690">
        <v>140</v>
      </c>
      <c r="AE2690">
        <v>140</v>
      </c>
      <c r="AF2690">
        <v>0</v>
      </c>
      <c r="AG2690">
        <v>0</v>
      </c>
      <c r="AH2690">
        <v>0</v>
      </c>
      <c r="AI2690" t="s">
        <v>440</v>
      </c>
      <c r="AJ2690" t="s">
        <v>1016</v>
      </c>
      <c r="AK2690" t="s">
        <v>28</v>
      </c>
      <c r="AL2690">
        <v>2008</v>
      </c>
      <c r="AM2690">
        <v>16</v>
      </c>
      <c r="AN2690" t="s">
        <v>85</v>
      </c>
      <c r="AO2690" t="s">
        <v>2545</v>
      </c>
    </row>
    <row r="2691" spans="1:41" x14ac:dyDescent="0.25">
      <c r="A2691">
        <f>MAX(A$8:A2690)+1</f>
        <v>2683</v>
      </c>
      <c r="B2691" s="2">
        <f>T2691</f>
        <v>14077</v>
      </c>
      <c r="C2691" s="2">
        <f>S2691</f>
        <v>133</v>
      </c>
      <c r="D2691" s="2" t="str">
        <f>AO2691</f>
        <v>CAMP / ESP / INF / EST</v>
      </c>
      <c r="E2691" s="2">
        <f>U2691</f>
        <v>2</v>
      </c>
      <c r="F2691" s="2">
        <f>W2691</f>
        <v>4</v>
      </c>
      <c r="G2691" s="2">
        <f>X2691</f>
        <v>2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0</v>
      </c>
      <c r="L2691" s="3">
        <f>AC2691</f>
        <v>0</v>
      </c>
      <c r="M2691" s="3">
        <f>AD2691</f>
        <v>0</v>
      </c>
      <c r="N2691" s="3">
        <f>AE2691</f>
        <v>0</v>
      </c>
      <c r="O2691" s="3">
        <f>AF2691</f>
        <v>0</v>
      </c>
      <c r="P2691" s="3">
        <f>AG2691</f>
        <v>0</v>
      </c>
      <c r="Q2691" s="3">
        <f>AH2691</f>
        <v>0</v>
      </c>
      <c r="R2691" t="s">
        <v>2720</v>
      </c>
      <c r="S2691">
        <v>133</v>
      </c>
      <c r="T2691">
        <v>14077</v>
      </c>
      <c r="U2691">
        <v>2</v>
      </c>
      <c r="V2691" t="s">
        <v>11</v>
      </c>
      <c r="W2691">
        <v>4</v>
      </c>
      <c r="X2691">
        <v>2</v>
      </c>
      <c r="Y2691">
        <v>10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 t="s">
        <v>701</v>
      </c>
      <c r="AJ2691" t="s">
        <v>660</v>
      </c>
      <c r="AK2691" t="s">
        <v>14</v>
      </c>
      <c r="AL2691">
        <v>2009</v>
      </c>
      <c r="AM2691">
        <v>15</v>
      </c>
      <c r="AN2691" t="s">
        <v>182</v>
      </c>
      <c r="AO2691" t="s">
        <v>184</v>
      </c>
    </row>
    <row r="2692" spans="1:41" x14ac:dyDescent="0.25">
      <c r="A2692">
        <f>MAX(A$8:A2691)+1</f>
        <v>2684</v>
      </c>
      <c r="B2692" s="2">
        <f>T2692</f>
        <v>14077</v>
      </c>
      <c r="C2692" s="2">
        <f>S2692</f>
        <v>2</v>
      </c>
      <c r="D2692" s="2" t="str">
        <f>AO2692</f>
        <v>RQ / RFETM / ABS / EST</v>
      </c>
      <c r="E2692" s="2">
        <f>U2692</f>
        <v>121</v>
      </c>
      <c r="F2692" s="2">
        <f>W2692</f>
        <v>0.1</v>
      </c>
      <c r="G2692" s="2">
        <f>X2692</f>
        <v>1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121.00000000000001</v>
      </c>
      <c r="L2692" s="3">
        <f>AC2692</f>
        <v>0</v>
      </c>
      <c r="M2692" s="3">
        <f>AD2692</f>
        <v>0</v>
      </c>
      <c r="N2692" s="3">
        <f>AE2692</f>
        <v>0</v>
      </c>
      <c r="O2692" s="3">
        <f>AF2692</f>
        <v>0</v>
      </c>
      <c r="P2692" s="3">
        <f>AG2692</f>
        <v>0</v>
      </c>
      <c r="Q2692" s="3">
        <f>AH2692</f>
        <v>0</v>
      </c>
      <c r="R2692" t="s">
        <v>3160</v>
      </c>
      <c r="S2692">
        <v>2</v>
      </c>
      <c r="T2692">
        <v>14077</v>
      </c>
      <c r="U2692">
        <v>121</v>
      </c>
      <c r="V2692" t="s">
        <v>11</v>
      </c>
      <c r="W2692">
        <v>0.1</v>
      </c>
      <c r="X2692">
        <v>1</v>
      </c>
      <c r="Y2692">
        <v>10</v>
      </c>
      <c r="Z2692">
        <v>0</v>
      </c>
      <c r="AA2692">
        <v>0</v>
      </c>
      <c r="AB2692">
        <v>121.00000000000001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 t="s">
        <v>701</v>
      </c>
      <c r="AJ2692" t="s">
        <v>660</v>
      </c>
      <c r="AK2692" t="s">
        <v>14</v>
      </c>
      <c r="AL2692">
        <v>2009</v>
      </c>
      <c r="AM2692">
        <v>15</v>
      </c>
      <c r="AN2692" t="s">
        <v>182</v>
      </c>
      <c r="AO2692" t="s">
        <v>16</v>
      </c>
    </row>
    <row r="2693" spans="1:41" x14ac:dyDescent="0.25">
      <c r="A2693">
        <f>MAX(A$8:A2692)+1</f>
        <v>2685</v>
      </c>
      <c r="B2693" s="2">
        <f>T2693</f>
        <v>14077</v>
      </c>
      <c r="C2693" s="2">
        <f>S2693</f>
        <v>6</v>
      </c>
      <c r="D2693" s="2" t="str">
        <f>AO2693</f>
        <v>OP / VIC / ABS / CAT</v>
      </c>
      <c r="E2693" s="2">
        <f>U2693</f>
        <v>2</v>
      </c>
      <c r="F2693" s="2">
        <f>W2693</f>
        <v>0.25</v>
      </c>
      <c r="G2693" s="2">
        <f>X2693</f>
        <v>15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75</v>
      </c>
      <c r="L2693" s="3">
        <f>AC2693</f>
        <v>75</v>
      </c>
      <c r="M2693" s="3">
        <f>AD2693</f>
        <v>75</v>
      </c>
      <c r="N2693" s="3">
        <f>AE2693</f>
        <v>75</v>
      </c>
      <c r="O2693" s="3">
        <f>AF2693</f>
        <v>0</v>
      </c>
      <c r="P2693" s="3">
        <f>AG2693</f>
        <v>0</v>
      </c>
      <c r="Q2693" s="3">
        <f>AH2693</f>
        <v>0</v>
      </c>
      <c r="R2693" t="s">
        <v>3331</v>
      </c>
      <c r="S2693">
        <v>6</v>
      </c>
      <c r="T2693">
        <v>14077</v>
      </c>
      <c r="U2693">
        <v>2</v>
      </c>
      <c r="V2693" t="s">
        <v>22</v>
      </c>
      <c r="W2693">
        <v>0.25</v>
      </c>
      <c r="X2693">
        <v>15</v>
      </c>
      <c r="Y2693">
        <v>10</v>
      </c>
      <c r="Z2693">
        <v>0</v>
      </c>
      <c r="AA2693">
        <v>0</v>
      </c>
      <c r="AB2693">
        <v>75</v>
      </c>
      <c r="AC2693">
        <v>75</v>
      </c>
      <c r="AD2693">
        <v>75</v>
      </c>
      <c r="AE2693">
        <v>75</v>
      </c>
      <c r="AF2693">
        <v>0</v>
      </c>
      <c r="AG2693">
        <v>0</v>
      </c>
      <c r="AH2693">
        <v>0</v>
      </c>
      <c r="AI2693" t="s">
        <v>701</v>
      </c>
      <c r="AJ2693" t="s">
        <v>660</v>
      </c>
      <c r="AK2693" t="s">
        <v>14</v>
      </c>
      <c r="AL2693">
        <v>2009</v>
      </c>
      <c r="AM2693">
        <v>15</v>
      </c>
      <c r="AN2693" t="s">
        <v>182</v>
      </c>
      <c r="AO2693" t="s">
        <v>186</v>
      </c>
    </row>
    <row r="2694" spans="1:41" x14ac:dyDescent="0.25">
      <c r="A2694">
        <f>MAX(A$8:A2693)+1</f>
        <v>2686</v>
      </c>
      <c r="B2694" s="2">
        <f>T2694</f>
        <v>14077</v>
      </c>
      <c r="C2694" s="2">
        <f>S2694</f>
        <v>153</v>
      </c>
      <c r="D2694" s="2" t="str">
        <f>AO2694</f>
        <v>OP / OLOT / CAD / CAT</v>
      </c>
      <c r="E2694" s="2">
        <f>U2694</f>
        <v>8</v>
      </c>
      <c r="F2694" s="2">
        <f>W2694</f>
        <v>0.5</v>
      </c>
      <c r="G2694" s="2">
        <f>X2694</f>
        <v>3.5</v>
      </c>
      <c r="H2694" s="2">
        <f>Y2694</f>
        <v>10</v>
      </c>
      <c r="I2694" s="3">
        <f>Z2694</f>
        <v>0</v>
      </c>
      <c r="J2694" s="3">
        <f>AA2694</f>
        <v>0</v>
      </c>
      <c r="K2694" s="3">
        <f>AB2694</f>
        <v>0</v>
      </c>
      <c r="L2694" s="3">
        <f>AC2694</f>
        <v>0</v>
      </c>
      <c r="M2694" s="3">
        <f>AD2694</f>
        <v>0</v>
      </c>
      <c r="N2694" s="3">
        <f>AE2694</f>
        <v>140</v>
      </c>
      <c r="O2694" s="3">
        <f>AF2694</f>
        <v>0</v>
      </c>
      <c r="P2694" s="3">
        <f>AG2694</f>
        <v>0</v>
      </c>
      <c r="Q2694" s="3">
        <f>AH2694</f>
        <v>0</v>
      </c>
      <c r="R2694" t="s">
        <v>702</v>
      </c>
      <c r="S2694">
        <v>153</v>
      </c>
      <c r="T2694">
        <v>14077</v>
      </c>
      <c r="U2694">
        <v>8</v>
      </c>
      <c r="V2694" t="s">
        <v>22</v>
      </c>
      <c r="W2694">
        <v>0.5</v>
      </c>
      <c r="X2694">
        <v>3.5</v>
      </c>
      <c r="Y2694">
        <v>10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140</v>
      </c>
      <c r="AF2694">
        <v>0</v>
      </c>
      <c r="AG2694">
        <v>0</v>
      </c>
      <c r="AH2694">
        <v>0</v>
      </c>
      <c r="AI2694" t="s">
        <v>701</v>
      </c>
      <c r="AJ2694" t="s">
        <v>660</v>
      </c>
      <c r="AK2694" t="s">
        <v>14</v>
      </c>
      <c r="AL2694">
        <v>2009</v>
      </c>
      <c r="AM2694">
        <v>15</v>
      </c>
      <c r="AN2694" t="s">
        <v>182</v>
      </c>
      <c r="AO2694" t="s">
        <v>3400</v>
      </c>
    </row>
    <row r="2695" spans="1:41" x14ac:dyDescent="0.25">
      <c r="A2695">
        <f>MAX(A$8:A2694)+1</f>
        <v>2687</v>
      </c>
      <c r="B2695" s="2">
        <f>T2695</f>
        <v>14077</v>
      </c>
      <c r="C2695" s="2">
        <f>S2695</f>
        <v>166</v>
      </c>
      <c r="D2695" s="2" t="str">
        <f>AO2695</f>
        <v>OP / CAT1F / CAD B / CAT</v>
      </c>
      <c r="E2695" s="2">
        <f>U2695</f>
        <v>20</v>
      </c>
      <c r="F2695" s="2">
        <f>W2695</f>
        <v>0.5</v>
      </c>
      <c r="G2695" s="2">
        <f>X2695</f>
        <v>3.5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350</v>
      </c>
      <c r="L2695" s="3">
        <f>AC2695</f>
        <v>350</v>
      </c>
      <c r="M2695" s="3">
        <f>AD2695</f>
        <v>350</v>
      </c>
      <c r="N2695" s="3">
        <f>AE2695</f>
        <v>350</v>
      </c>
      <c r="O2695" s="3">
        <f>AF2695</f>
        <v>0</v>
      </c>
      <c r="P2695" s="3">
        <f>AG2695</f>
        <v>0</v>
      </c>
      <c r="Q2695" s="3">
        <f>AH2695</f>
        <v>0</v>
      </c>
      <c r="R2695" t="s">
        <v>3616</v>
      </c>
      <c r="S2695">
        <v>166</v>
      </c>
      <c r="T2695">
        <v>14077</v>
      </c>
      <c r="U2695">
        <v>20</v>
      </c>
      <c r="V2695" t="s">
        <v>22</v>
      </c>
      <c r="W2695">
        <v>0.5</v>
      </c>
      <c r="X2695">
        <v>3.5</v>
      </c>
      <c r="Y2695">
        <v>10</v>
      </c>
      <c r="Z2695">
        <v>0</v>
      </c>
      <c r="AA2695">
        <v>0</v>
      </c>
      <c r="AB2695">
        <v>350</v>
      </c>
      <c r="AC2695">
        <v>350</v>
      </c>
      <c r="AD2695">
        <v>350</v>
      </c>
      <c r="AE2695">
        <v>350</v>
      </c>
      <c r="AF2695">
        <v>0</v>
      </c>
      <c r="AG2695">
        <v>0</v>
      </c>
      <c r="AH2695">
        <v>0</v>
      </c>
      <c r="AI2695" t="s">
        <v>701</v>
      </c>
      <c r="AJ2695" t="s">
        <v>660</v>
      </c>
      <c r="AK2695" t="s">
        <v>14</v>
      </c>
      <c r="AL2695">
        <v>2009</v>
      </c>
      <c r="AM2695">
        <v>15</v>
      </c>
      <c r="AN2695" t="s">
        <v>182</v>
      </c>
      <c r="AO2695" t="s">
        <v>191</v>
      </c>
    </row>
    <row r="2696" spans="1:41" x14ac:dyDescent="0.25">
      <c r="A2696">
        <f>MAX(A$8:A2695)+1</f>
        <v>2688</v>
      </c>
      <c r="B2696" s="2">
        <f>T2696</f>
        <v>14077</v>
      </c>
      <c r="C2696" s="2">
        <f>S2696</f>
        <v>178</v>
      </c>
      <c r="D2696" s="2" t="str">
        <f>AO2696</f>
        <v>TOR / ZON / CAD / EST</v>
      </c>
      <c r="E2696" s="2">
        <f>U2696</f>
        <v>3.5</v>
      </c>
      <c r="F2696" s="2">
        <f>W2696</f>
        <v>2</v>
      </c>
      <c r="G2696" s="2">
        <f>X2696</f>
        <v>3.5</v>
      </c>
      <c r="H2696" s="2">
        <f>Y2696</f>
        <v>10</v>
      </c>
      <c r="I2696" s="3">
        <f>Z2696</f>
        <v>0</v>
      </c>
      <c r="J2696" s="3">
        <f>AA2696</f>
        <v>0</v>
      </c>
      <c r="K2696" s="3">
        <f>AB2696</f>
        <v>0</v>
      </c>
      <c r="L2696" s="3">
        <f>AC2696</f>
        <v>245</v>
      </c>
      <c r="M2696" s="3">
        <f>AD2696</f>
        <v>245</v>
      </c>
      <c r="N2696" s="3">
        <f>AE2696</f>
        <v>245</v>
      </c>
      <c r="O2696" s="3">
        <f>AF2696</f>
        <v>0</v>
      </c>
      <c r="P2696" s="3">
        <f>AG2696</f>
        <v>0</v>
      </c>
      <c r="Q2696" s="3">
        <f>AH2696</f>
        <v>0</v>
      </c>
      <c r="R2696" t="s">
        <v>4065</v>
      </c>
      <c r="S2696">
        <v>178</v>
      </c>
      <c r="T2696">
        <v>14077</v>
      </c>
      <c r="U2696">
        <v>3.5</v>
      </c>
      <c r="V2696" t="s">
        <v>3882</v>
      </c>
      <c r="W2696">
        <v>2</v>
      </c>
      <c r="X2696">
        <v>3.5</v>
      </c>
      <c r="Y2696">
        <v>10</v>
      </c>
      <c r="Z2696">
        <v>0</v>
      </c>
      <c r="AA2696">
        <v>0</v>
      </c>
      <c r="AB2696">
        <v>0</v>
      </c>
      <c r="AC2696">
        <v>245</v>
      </c>
      <c r="AD2696">
        <v>245</v>
      </c>
      <c r="AE2696">
        <v>245</v>
      </c>
      <c r="AF2696">
        <v>0</v>
      </c>
      <c r="AG2696">
        <v>0</v>
      </c>
      <c r="AH2696">
        <v>0</v>
      </c>
      <c r="AI2696" t="s">
        <v>701</v>
      </c>
      <c r="AJ2696" t="s">
        <v>660</v>
      </c>
      <c r="AK2696" t="s">
        <v>14</v>
      </c>
      <c r="AL2696">
        <v>2009</v>
      </c>
      <c r="AM2696">
        <v>15</v>
      </c>
      <c r="AN2696" t="s">
        <v>182</v>
      </c>
      <c r="AO2696" t="s">
        <v>2141</v>
      </c>
    </row>
    <row r="2697" spans="1:41" x14ac:dyDescent="0.25">
      <c r="A2697">
        <f>MAX(A$8:A2696)+1</f>
        <v>2689</v>
      </c>
      <c r="B2697" s="2">
        <f>T2697</f>
        <v>14077</v>
      </c>
      <c r="C2697" s="2">
        <f>S2697</f>
        <v>181</v>
      </c>
      <c r="D2697" s="2" t="str">
        <f>AO2697</f>
        <v>CAMP / CAT / CAD / CAT</v>
      </c>
      <c r="E2697" s="2">
        <f>U2697</f>
        <v>2</v>
      </c>
      <c r="F2697" s="2">
        <f>W2697</f>
        <v>2</v>
      </c>
      <c r="G2697" s="2">
        <f>X2697</f>
        <v>3.5</v>
      </c>
      <c r="H2697" s="2">
        <f>Y2697</f>
        <v>10</v>
      </c>
      <c r="I2697" s="3">
        <f>Z2697</f>
        <v>0</v>
      </c>
      <c r="J2697" s="3">
        <f>AA2697</f>
        <v>0</v>
      </c>
      <c r="K2697" s="3">
        <f>AB2697</f>
        <v>0</v>
      </c>
      <c r="L2697" s="3">
        <f>AC2697</f>
        <v>0</v>
      </c>
      <c r="M2697" s="3">
        <f>AD2697</f>
        <v>0</v>
      </c>
      <c r="N2697" s="3">
        <f>AE2697</f>
        <v>140</v>
      </c>
      <c r="O2697" s="3">
        <f>AF2697</f>
        <v>0</v>
      </c>
      <c r="P2697" s="3">
        <f>AG2697</f>
        <v>0</v>
      </c>
      <c r="Q2697" s="3">
        <f>AH2697</f>
        <v>0</v>
      </c>
      <c r="R2697" t="s">
        <v>2343</v>
      </c>
      <c r="S2697">
        <v>181</v>
      </c>
      <c r="T2697">
        <v>14077</v>
      </c>
      <c r="U2697">
        <v>2</v>
      </c>
      <c r="V2697" t="s">
        <v>4113</v>
      </c>
      <c r="W2697">
        <v>2</v>
      </c>
      <c r="X2697">
        <v>3.5</v>
      </c>
      <c r="Y2697">
        <v>10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140</v>
      </c>
      <c r="AF2697">
        <v>0</v>
      </c>
      <c r="AG2697">
        <v>0</v>
      </c>
      <c r="AH2697">
        <v>0</v>
      </c>
      <c r="AI2697" t="s">
        <v>701</v>
      </c>
      <c r="AJ2697" t="s">
        <v>660</v>
      </c>
      <c r="AK2697" t="s">
        <v>14</v>
      </c>
      <c r="AL2697">
        <v>2009</v>
      </c>
      <c r="AM2697">
        <v>15</v>
      </c>
      <c r="AN2697" t="s">
        <v>182</v>
      </c>
      <c r="AO2697" t="s">
        <v>2255</v>
      </c>
    </row>
    <row r="2698" spans="1:41" x14ac:dyDescent="0.25">
      <c r="A2698">
        <f>MAX(A$8:A2697)+1</f>
        <v>2690</v>
      </c>
      <c r="B2698" s="2">
        <f>T2698</f>
        <v>14077</v>
      </c>
      <c r="C2698" s="2">
        <f>S2698</f>
        <v>168</v>
      </c>
      <c r="D2698" s="2" t="str">
        <f>AO2698</f>
        <v>OP / CAT2F / CAD A / CAT</v>
      </c>
      <c r="E2698" s="2">
        <f>U2698</f>
        <v>6.5</v>
      </c>
      <c r="F2698" s="2">
        <f>W2698</f>
        <v>1</v>
      </c>
      <c r="G2698" s="2">
        <f>X2698</f>
        <v>3.5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227.5</v>
      </c>
      <c r="L2698" s="3">
        <f>AC2698</f>
        <v>227.5</v>
      </c>
      <c r="M2698" s="3">
        <f>AD2698</f>
        <v>227.5</v>
      </c>
      <c r="N2698" s="3">
        <f>AE2698</f>
        <v>227.5</v>
      </c>
      <c r="O2698" s="3">
        <f>AF2698</f>
        <v>0</v>
      </c>
      <c r="P2698" s="3">
        <f>AG2698</f>
        <v>0</v>
      </c>
      <c r="Q2698" s="3">
        <f>AH2698</f>
        <v>0</v>
      </c>
      <c r="R2698" t="s">
        <v>4342</v>
      </c>
      <c r="S2698">
        <v>168</v>
      </c>
      <c r="T2698">
        <v>14077</v>
      </c>
      <c r="U2698">
        <v>6.5</v>
      </c>
      <c r="V2698" t="s">
        <v>4225</v>
      </c>
      <c r="W2698">
        <v>1</v>
      </c>
      <c r="X2698">
        <v>3.5</v>
      </c>
      <c r="Y2698">
        <v>10</v>
      </c>
      <c r="Z2698">
        <v>0</v>
      </c>
      <c r="AA2698">
        <v>0</v>
      </c>
      <c r="AB2698">
        <v>227.5</v>
      </c>
      <c r="AC2698">
        <v>227.5</v>
      </c>
      <c r="AD2698">
        <v>227.5</v>
      </c>
      <c r="AE2698">
        <v>227.5</v>
      </c>
      <c r="AF2698">
        <v>0</v>
      </c>
      <c r="AG2698">
        <v>0</v>
      </c>
      <c r="AH2698">
        <v>0</v>
      </c>
      <c r="AI2698" t="s">
        <v>701</v>
      </c>
      <c r="AJ2698" t="s">
        <v>660</v>
      </c>
      <c r="AK2698" t="s">
        <v>14</v>
      </c>
      <c r="AL2698">
        <v>2009</v>
      </c>
      <c r="AM2698">
        <v>15</v>
      </c>
      <c r="AN2698" t="s">
        <v>182</v>
      </c>
      <c r="AO2698" t="s">
        <v>2034</v>
      </c>
    </row>
    <row r="2699" spans="1:41" x14ac:dyDescent="0.25">
      <c r="A2699">
        <f>MAX(A$8:A2698)+1</f>
        <v>2691</v>
      </c>
      <c r="B2699" s="2">
        <f>T2699</f>
        <v>14077</v>
      </c>
      <c r="C2699" s="2">
        <f>S2699</f>
        <v>172</v>
      </c>
      <c r="D2699" s="2" t="str">
        <f>AO2699</f>
        <v>OP / CAT3F / CAD A / CAT</v>
      </c>
      <c r="E2699" s="2">
        <f>U2699</f>
        <v>6.5</v>
      </c>
      <c r="F2699" s="2">
        <f>W2699</f>
        <v>1</v>
      </c>
      <c r="G2699" s="2">
        <f>X2699</f>
        <v>3.5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227.5</v>
      </c>
      <c r="L2699" s="3">
        <f>AC2699</f>
        <v>227.5</v>
      </c>
      <c r="M2699" s="3">
        <f>AD2699</f>
        <v>227.5</v>
      </c>
      <c r="N2699" s="3">
        <f>AE2699</f>
        <v>227.5</v>
      </c>
      <c r="O2699" s="3">
        <f>AF2699</f>
        <v>0</v>
      </c>
      <c r="P2699" s="3">
        <f>AG2699</f>
        <v>0</v>
      </c>
      <c r="Q2699" s="3">
        <f>AH2699</f>
        <v>0</v>
      </c>
      <c r="R2699" t="s">
        <v>5053</v>
      </c>
      <c r="S2699">
        <v>172</v>
      </c>
      <c r="T2699">
        <v>14077</v>
      </c>
      <c r="U2699">
        <v>6.5</v>
      </c>
      <c r="V2699" t="s">
        <v>4962</v>
      </c>
      <c r="W2699">
        <v>1</v>
      </c>
      <c r="X2699">
        <v>3.5</v>
      </c>
      <c r="Y2699">
        <v>10</v>
      </c>
      <c r="Z2699">
        <v>0</v>
      </c>
      <c r="AA2699">
        <v>0</v>
      </c>
      <c r="AB2699">
        <v>227.5</v>
      </c>
      <c r="AC2699">
        <v>227.5</v>
      </c>
      <c r="AD2699">
        <v>227.5</v>
      </c>
      <c r="AE2699">
        <v>227.5</v>
      </c>
      <c r="AF2699">
        <v>0</v>
      </c>
      <c r="AG2699">
        <v>0</v>
      </c>
      <c r="AH2699">
        <v>0</v>
      </c>
      <c r="AI2699" t="s">
        <v>701</v>
      </c>
      <c r="AJ2699" t="s">
        <v>660</v>
      </c>
      <c r="AK2699" t="s">
        <v>14</v>
      </c>
      <c r="AL2699">
        <v>2009</v>
      </c>
      <c r="AM2699">
        <v>15</v>
      </c>
      <c r="AN2699" t="s">
        <v>182</v>
      </c>
      <c r="AO2699" t="s">
        <v>2545</v>
      </c>
    </row>
    <row r="2700" spans="1:41" x14ac:dyDescent="0.25">
      <c r="A2700">
        <f>MAX(A$8:A2699)+1</f>
        <v>2692</v>
      </c>
      <c r="B2700" s="2">
        <f>T2700</f>
        <v>14115</v>
      </c>
      <c r="C2700" s="2">
        <f>S2700</f>
        <v>170</v>
      </c>
      <c r="D2700" s="2" t="str">
        <f>AO2700</f>
        <v>OP / CAT2F / CAD C / CAT</v>
      </c>
      <c r="E2700" s="2">
        <f>U2700</f>
        <v>0.4</v>
      </c>
      <c r="F2700" s="2">
        <f>W2700</f>
        <v>0.5</v>
      </c>
      <c r="G2700" s="2">
        <f>X2700</f>
        <v>3.5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7.0000000000000009</v>
      </c>
      <c r="L2700" s="3">
        <f>AC2700</f>
        <v>7.0000000000000009</v>
      </c>
      <c r="M2700" s="3">
        <f>AD2700</f>
        <v>7.0000000000000009</v>
      </c>
      <c r="N2700" s="3">
        <f>AE2700</f>
        <v>7.0000000000000009</v>
      </c>
      <c r="O2700" s="3">
        <f>AF2700</f>
        <v>0</v>
      </c>
      <c r="P2700" s="3">
        <f>AG2700</f>
        <v>0</v>
      </c>
      <c r="Q2700" s="3">
        <f>AH2700</f>
        <v>0</v>
      </c>
      <c r="R2700" t="s">
        <v>4394</v>
      </c>
      <c r="S2700">
        <v>170</v>
      </c>
      <c r="T2700">
        <v>14115</v>
      </c>
      <c r="U2700">
        <v>0.4</v>
      </c>
      <c r="V2700" t="s">
        <v>4225</v>
      </c>
      <c r="W2700">
        <v>0.5</v>
      </c>
      <c r="X2700">
        <v>3.5</v>
      </c>
      <c r="Y2700">
        <v>10</v>
      </c>
      <c r="Z2700">
        <v>0</v>
      </c>
      <c r="AA2700">
        <v>0</v>
      </c>
      <c r="AB2700">
        <v>7.0000000000000009</v>
      </c>
      <c r="AC2700">
        <v>7.0000000000000009</v>
      </c>
      <c r="AD2700">
        <v>7.0000000000000009</v>
      </c>
      <c r="AE2700">
        <v>7.0000000000000009</v>
      </c>
      <c r="AF2700">
        <v>0</v>
      </c>
      <c r="AG2700">
        <v>0</v>
      </c>
      <c r="AH2700">
        <v>0</v>
      </c>
      <c r="AI2700" t="s">
        <v>4395</v>
      </c>
      <c r="AJ2700" t="s">
        <v>635</v>
      </c>
      <c r="AK2700" t="s">
        <v>14</v>
      </c>
      <c r="AL2700">
        <v>2009</v>
      </c>
      <c r="AM2700">
        <v>15</v>
      </c>
      <c r="AN2700" t="s">
        <v>182</v>
      </c>
      <c r="AO2700" t="s">
        <v>2045</v>
      </c>
    </row>
    <row r="2701" spans="1:41" x14ac:dyDescent="0.25">
      <c r="A2701">
        <f>MAX(A$8:A2700)+1</f>
        <v>2693</v>
      </c>
      <c r="B2701" s="2">
        <f>T2701</f>
        <v>14115</v>
      </c>
      <c r="C2701" s="2">
        <f>S2701</f>
        <v>174</v>
      </c>
      <c r="D2701" s="2" t="str">
        <f>AO2701</f>
        <v>OP / CAT3F / CAD C / CAT</v>
      </c>
      <c r="E2701" s="2">
        <f>U2701</f>
        <v>1.5</v>
      </c>
      <c r="F2701" s="2">
        <f>W2701</f>
        <v>0.5</v>
      </c>
      <c r="G2701" s="2">
        <f>X2701</f>
        <v>3.5</v>
      </c>
      <c r="H2701" s="2">
        <f>Y2701</f>
        <v>10</v>
      </c>
      <c r="I2701" s="3">
        <f>Z2701</f>
        <v>0</v>
      </c>
      <c r="J2701" s="3">
        <f>AA2701</f>
        <v>0</v>
      </c>
      <c r="K2701" s="3">
        <f>AB2701</f>
        <v>26.25</v>
      </c>
      <c r="L2701" s="3">
        <f>AC2701</f>
        <v>26.25</v>
      </c>
      <c r="M2701" s="3">
        <f>AD2701</f>
        <v>26.25</v>
      </c>
      <c r="N2701" s="3">
        <f>AE2701</f>
        <v>26.25</v>
      </c>
      <c r="O2701" s="3">
        <f>AF2701</f>
        <v>0</v>
      </c>
      <c r="P2701" s="3">
        <f>AG2701</f>
        <v>0</v>
      </c>
      <c r="Q2701" s="3">
        <f>AH2701</f>
        <v>0</v>
      </c>
      <c r="R2701" t="s">
        <v>5081</v>
      </c>
      <c r="S2701">
        <v>174</v>
      </c>
      <c r="T2701">
        <v>14115</v>
      </c>
      <c r="U2701">
        <v>1.5</v>
      </c>
      <c r="V2701" t="s">
        <v>4962</v>
      </c>
      <c r="W2701">
        <v>0.5</v>
      </c>
      <c r="X2701">
        <v>3.5</v>
      </c>
      <c r="Y2701">
        <v>10</v>
      </c>
      <c r="Z2701">
        <v>0</v>
      </c>
      <c r="AA2701">
        <v>0</v>
      </c>
      <c r="AB2701">
        <v>26.25</v>
      </c>
      <c r="AC2701">
        <v>26.25</v>
      </c>
      <c r="AD2701">
        <v>26.25</v>
      </c>
      <c r="AE2701">
        <v>26.25</v>
      </c>
      <c r="AF2701">
        <v>0</v>
      </c>
      <c r="AG2701">
        <v>0</v>
      </c>
      <c r="AH2701">
        <v>0</v>
      </c>
      <c r="AI2701" t="s">
        <v>4395</v>
      </c>
      <c r="AJ2701" t="s">
        <v>635</v>
      </c>
      <c r="AK2701" t="s">
        <v>14</v>
      </c>
      <c r="AL2701">
        <v>2009</v>
      </c>
      <c r="AM2701">
        <v>15</v>
      </c>
      <c r="AN2701" t="s">
        <v>182</v>
      </c>
      <c r="AO2701" t="s">
        <v>5072</v>
      </c>
    </row>
    <row r="2702" spans="1:41" x14ac:dyDescent="0.25">
      <c r="A2702">
        <f>MAX(A$8:A2701)+1</f>
        <v>2694</v>
      </c>
      <c r="B2702" s="2">
        <f>T2702</f>
        <v>14129</v>
      </c>
      <c r="C2702" s="2">
        <f>S2702</f>
        <v>3</v>
      </c>
      <c r="D2702" s="2" t="str">
        <f>AO2702</f>
        <v>LLIGUES ESTATALS /  /  / EST</v>
      </c>
      <c r="E2702" s="2">
        <f>U2702</f>
        <v>314.99999999999989</v>
      </c>
      <c r="F2702" s="2">
        <f>W2702</f>
        <v>1</v>
      </c>
      <c r="G2702" s="2">
        <f>X2702</f>
        <v>1</v>
      </c>
      <c r="H2702" s="2">
        <f>Y2702</f>
        <v>1</v>
      </c>
      <c r="I2702" s="3">
        <f>Z2702</f>
        <v>0</v>
      </c>
      <c r="J2702" s="3">
        <f>AA2702</f>
        <v>0</v>
      </c>
      <c r="K2702" s="3">
        <f>AB2702</f>
        <v>314.99999999999989</v>
      </c>
      <c r="L2702" s="3">
        <f>AC2702</f>
        <v>0</v>
      </c>
      <c r="M2702" s="3">
        <f>AD2702</f>
        <v>0</v>
      </c>
      <c r="N2702" s="3">
        <f>AE2702</f>
        <v>0</v>
      </c>
      <c r="O2702" s="3">
        <f>AF2702</f>
        <v>0</v>
      </c>
      <c r="P2702" s="3">
        <f>AG2702</f>
        <v>0</v>
      </c>
      <c r="Q2702" s="3">
        <f>AH2702</f>
        <v>0</v>
      </c>
      <c r="R2702" t="s">
        <v>1999</v>
      </c>
      <c r="S2702">
        <v>3</v>
      </c>
      <c r="T2702">
        <v>14129</v>
      </c>
      <c r="U2702">
        <v>314.99999999999989</v>
      </c>
      <c r="V2702" t="s">
        <v>11</v>
      </c>
      <c r="W2702">
        <v>1</v>
      </c>
      <c r="X2702">
        <v>1</v>
      </c>
      <c r="Y2702">
        <v>1</v>
      </c>
      <c r="Z2702">
        <v>0</v>
      </c>
      <c r="AA2702">
        <v>0</v>
      </c>
      <c r="AB2702">
        <v>314.99999999999989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 t="s">
        <v>698</v>
      </c>
      <c r="AJ2702" t="s">
        <v>660</v>
      </c>
      <c r="AK2702" t="s">
        <v>28</v>
      </c>
      <c r="AL2702">
        <v>2010</v>
      </c>
      <c r="AM2702">
        <v>14</v>
      </c>
      <c r="AN2702" t="s">
        <v>59</v>
      </c>
      <c r="AO2702" t="s">
        <v>1693</v>
      </c>
    </row>
    <row r="2703" spans="1:41" x14ac:dyDescent="0.25">
      <c r="A2703">
        <f>MAX(A$8:A2702)+1</f>
        <v>2695</v>
      </c>
      <c r="B2703" s="2">
        <f>T2703</f>
        <v>14129</v>
      </c>
      <c r="C2703" s="2">
        <f>S2703</f>
        <v>155</v>
      </c>
      <c r="D2703" s="2" t="str">
        <f>AO2703</f>
        <v>OP / CAT1F / INF B / CAT</v>
      </c>
      <c r="E2703" s="2">
        <f>U2703</f>
        <v>5</v>
      </c>
      <c r="F2703" s="2">
        <f>W2703</f>
        <v>0.6</v>
      </c>
      <c r="G2703" s="2">
        <f>X2703</f>
        <v>2</v>
      </c>
      <c r="H2703" s="2">
        <f>Y2703</f>
        <v>10</v>
      </c>
      <c r="I2703" s="3">
        <f>Z2703</f>
        <v>0</v>
      </c>
      <c r="J2703" s="3">
        <f>AA2703</f>
        <v>0</v>
      </c>
      <c r="K2703" s="3">
        <f>AB2703</f>
        <v>60</v>
      </c>
      <c r="L2703" s="3">
        <f>AC2703</f>
        <v>60</v>
      </c>
      <c r="M2703" s="3">
        <f>AD2703</f>
        <v>60</v>
      </c>
      <c r="N2703" s="3">
        <f>AE2703</f>
        <v>60</v>
      </c>
      <c r="O2703" s="3">
        <f>AF2703</f>
        <v>60</v>
      </c>
      <c r="P2703" s="3">
        <f>AG2703</f>
        <v>0</v>
      </c>
      <c r="Q2703" s="3">
        <f>AH2703</f>
        <v>0</v>
      </c>
      <c r="R2703" t="s">
        <v>697</v>
      </c>
      <c r="S2703">
        <v>155</v>
      </c>
      <c r="T2703">
        <v>14129</v>
      </c>
      <c r="U2703">
        <v>5</v>
      </c>
      <c r="V2703" t="s">
        <v>22</v>
      </c>
      <c r="W2703">
        <v>0.6</v>
      </c>
      <c r="X2703">
        <v>2</v>
      </c>
      <c r="Y2703">
        <v>10</v>
      </c>
      <c r="Z2703">
        <v>0</v>
      </c>
      <c r="AA2703">
        <v>0</v>
      </c>
      <c r="AB2703">
        <v>60</v>
      </c>
      <c r="AC2703">
        <v>60</v>
      </c>
      <c r="AD2703">
        <v>60</v>
      </c>
      <c r="AE2703">
        <v>60</v>
      </c>
      <c r="AF2703">
        <v>60</v>
      </c>
      <c r="AG2703">
        <v>0</v>
      </c>
      <c r="AH2703">
        <v>0</v>
      </c>
      <c r="AI2703" t="s">
        <v>698</v>
      </c>
      <c r="AJ2703" t="s">
        <v>660</v>
      </c>
      <c r="AK2703" t="s">
        <v>28</v>
      </c>
      <c r="AL2703">
        <v>2010</v>
      </c>
      <c r="AM2703">
        <v>14</v>
      </c>
      <c r="AN2703" t="s">
        <v>59</v>
      </c>
      <c r="AO2703" t="s">
        <v>103</v>
      </c>
    </row>
    <row r="2704" spans="1:41" x14ac:dyDescent="0.25">
      <c r="A2704">
        <f>MAX(A$8:A2703)+1</f>
        <v>2696</v>
      </c>
      <c r="B2704" s="2">
        <f>T2704</f>
        <v>14129</v>
      </c>
      <c r="C2704" s="2">
        <f>S2704</f>
        <v>157</v>
      </c>
      <c r="D2704" s="2" t="str">
        <f>AO2704</f>
        <v>OP / CAT2F / INF B / CAT</v>
      </c>
      <c r="E2704" s="2">
        <f>U2704</f>
        <v>3</v>
      </c>
      <c r="F2704" s="2">
        <f>W2704</f>
        <v>0.6</v>
      </c>
      <c r="G2704" s="2">
        <f>X2704</f>
        <v>2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36</v>
      </c>
      <c r="L2704" s="3">
        <f>AC2704</f>
        <v>36</v>
      </c>
      <c r="M2704" s="3">
        <f>AD2704</f>
        <v>36</v>
      </c>
      <c r="N2704" s="3">
        <f>AE2704</f>
        <v>36</v>
      </c>
      <c r="O2704" s="3">
        <f>AF2704</f>
        <v>36</v>
      </c>
      <c r="P2704" s="3">
        <f>AG2704</f>
        <v>0</v>
      </c>
      <c r="Q2704" s="3">
        <f>AH2704</f>
        <v>0</v>
      </c>
      <c r="R2704" t="s">
        <v>4442</v>
      </c>
      <c r="S2704">
        <v>157</v>
      </c>
      <c r="T2704">
        <v>14129</v>
      </c>
      <c r="U2704">
        <v>3</v>
      </c>
      <c r="V2704" t="s">
        <v>4225</v>
      </c>
      <c r="W2704">
        <v>0.6</v>
      </c>
      <c r="X2704">
        <v>2</v>
      </c>
      <c r="Y2704">
        <v>10</v>
      </c>
      <c r="Z2704">
        <v>0</v>
      </c>
      <c r="AA2704">
        <v>0</v>
      </c>
      <c r="AB2704">
        <v>36</v>
      </c>
      <c r="AC2704">
        <v>36</v>
      </c>
      <c r="AD2704">
        <v>36</v>
      </c>
      <c r="AE2704">
        <v>36</v>
      </c>
      <c r="AF2704">
        <v>36</v>
      </c>
      <c r="AG2704">
        <v>0</v>
      </c>
      <c r="AH2704">
        <v>0</v>
      </c>
      <c r="AI2704" t="s">
        <v>698</v>
      </c>
      <c r="AJ2704" t="s">
        <v>660</v>
      </c>
      <c r="AK2704" t="s">
        <v>28</v>
      </c>
      <c r="AL2704">
        <v>2010</v>
      </c>
      <c r="AM2704">
        <v>14</v>
      </c>
      <c r="AN2704" t="s">
        <v>59</v>
      </c>
      <c r="AO2704" t="s">
        <v>4421</v>
      </c>
    </row>
    <row r="2705" spans="1:41" x14ac:dyDescent="0.25">
      <c r="A2705">
        <f>MAX(A$8:A2704)+1</f>
        <v>2697</v>
      </c>
      <c r="B2705" s="2">
        <f>T2705</f>
        <v>14129</v>
      </c>
      <c r="C2705" s="2">
        <f>S2705</f>
        <v>159</v>
      </c>
      <c r="D2705" s="2" t="str">
        <f>AO2705</f>
        <v>OP / CAT3F / INF B / CAT</v>
      </c>
      <c r="E2705" s="2">
        <f>U2705</f>
        <v>8</v>
      </c>
      <c r="F2705" s="2">
        <f>W2705</f>
        <v>0.6</v>
      </c>
      <c r="G2705" s="2">
        <f>X2705</f>
        <v>2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96</v>
      </c>
      <c r="L2705" s="3">
        <f>AC2705</f>
        <v>96</v>
      </c>
      <c r="M2705" s="3">
        <f>AD2705</f>
        <v>96</v>
      </c>
      <c r="N2705" s="3">
        <f>AE2705</f>
        <v>96</v>
      </c>
      <c r="O2705" s="3">
        <f>AF2705</f>
        <v>96</v>
      </c>
      <c r="P2705" s="3">
        <f>AG2705</f>
        <v>0</v>
      </c>
      <c r="Q2705" s="3">
        <f>AH2705</f>
        <v>0</v>
      </c>
      <c r="R2705" t="s">
        <v>2053</v>
      </c>
      <c r="S2705">
        <v>159</v>
      </c>
      <c r="T2705">
        <v>14129</v>
      </c>
      <c r="U2705">
        <v>8</v>
      </c>
      <c r="V2705" t="s">
        <v>4962</v>
      </c>
      <c r="W2705">
        <v>0.6</v>
      </c>
      <c r="X2705">
        <v>2</v>
      </c>
      <c r="Y2705">
        <v>10</v>
      </c>
      <c r="Z2705">
        <v>0</v>
      </c>
      <c r="AA2705">
        <v>0</v>
      </c>
      <c r="AB2705">
        <v>96</v>
      </c>
      <c r="AC2705">
        <v>96</v>
      </c>
      <c r="AD2705">
        <v>96</v>
      </c>
      <c r="AE2705">
        <v>96</v>
      </c>
      <c r="AF2705">
        <v>96</v>
      </c>
      <c r="AG2705">
        <v>0</v>
      </c>
      <c r="AH2705">
        <v>0</v>
      </c>
      <c r="AI2705" t="s">
        <v>698</v>
      </c>
      <c r="AJ2705" t="s">
        <v>660</v>
      </c>
      <c r="AK2705" t="s">
        <v>28</v>
      </c>
      <c r="AL2705">
        <v>2010</v>
      </c>
      <c r="AM2705">
        <v>14</v>
      </c>
      <c r="AN2705" t="s">
        <v>59</v>
      </c>
      <c r="AO2705" t="s">
        <v>60</v>
      </c>
    </row>
    <row r="2706" spans="1:41" x14ac:dyDescent="0.25">
      <c r="A2706">
        <f>MAX(A$8:A2705)+1</f>
        <v>2698</v>
      </c>
      <c r="B2706" s="2">
        <f>T2706</f>
        <v>14131</v>
      </c>
      <c r="C2706" s="2">
        <f>S2706</f>
        <v>9</v>
      </c>
      <c r="D2706" s="2" t="str">
        <f>AO2706</f>
        <v>OP / CAS / ALE / CAT</v>
      </c>
      <c r="E2706" s="2">
        <f>U2706</f>
        <v>4</v>
      </c>
      <c r="F2706" s="2">
        <f>W2706</f>
        <v>0.5</v>
      </c>
      <c r="G2706" s="2">
        <f>X2706</f>
        <v>1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0</v>
      </c>
      <c r="P2706" s="3">
        <f>AG2706</f>
        <v>20</v>
      </c>
      <c r="Q2706" s="3">
        <f>AH2706</f>
        <v>0</v>
      </c>
      <c r="R2706" t="s">
        <v>1642</v>
      </c>
      <c r="S2706">
        <v>9</v>
      </c>
      <c r="T2706">
        <v>14131</v>
      </c>
      <c r="U2706">
        <v>4</v>
      </c>
      <c r="V2706" t="s">
        <v>11</v>
      </c>
      <c r="W2706">
        <v>0.5</v>
      </c>
      <c r="X2706">
        <v>1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20</v>
      </c>
      <c r="AH2706">
        <v>0</v>
      </c>
      <c r="AI2706" t="s">
        <v>1641</v>
      </c>
      <c r="AJ2706" t="s">
        <v>1636</v>
      </c>
      <c r="AK2706" t="s">
        <v>14</v>
      </c>
      <c r="AL2706">
        <v>2012</v>
      </c>
      <c r="AM2706">
        <v>12</v>
      </c>
      <c r="AN2706" t="s">
        <v>53</v>
      </c>
      <c r="AO2706" t="s">
        <v>398</v>
      </c>
    </row>
    <row r="2707" spans="1:41" x14ac:dyDescent="0.25">
      <c r="A2707">
        <f>MAX(A$8:A2706)+1</f>
        <v>2699</v>
      </c>
      <c r="B2707" s="2">
        <f>T2707</f>
        <v>14131</v>
      </c>
      <c r="C2707" s="2">
        <f>S2707</f>
        <v>192</v>
      </c>
      <c r="D2707" s="2" t="str">
        <f>AO2707</f>
        <v>OP / OLOT / ALE / CAT</v>
      </c>
      <c r="E2707" s="2">
        <f>U2707</f>
        <v>2</v>
      </c>
      <c r="F2707" s="2">
        <f>W2707</f>
        <v>0.5</v>
      </c>
      <c r="G2707" s="2">
        <f>X2707</f>
        <v>1</v>
      </c>
      <c r="H2707" s="2">
        <f>Y2707</f>
        <v>10</v>
      </c>
      <c r="I2707" s="3">
        <f>Z2707</f>
        <v>0</v>
      </c>
      <c r="J2707" s="3">
        <f>AA2707</f>
        <v>0</v>
      </c>
      <c r="K2707" s="3">
        <f>AB2707</f>
        <v>0</v>
      </c>
      <c r="L2707" s="3">
        <f>AC2707</f>
        <v>0</v>
      </c>
      <c r="M2707" s="3">
        <f>AD2707</f>
        <v>0</v>
      </c>
      <c r="N2707" s="3">
        <f>AE2707</f>
        <v>0</v>
      </c>
      <c r="O2707" s="3">
        <f>AF2707</f>
        <v>0</v>
      </c>
      <c r="P2707" s="3">
        <f>AG2707</f>
        <v>10</v>
      </c>
      <c r="Q2707" s="3">
        <f>AH2707</f>
        <v>0</v>
      </c>
      <c r="R2707" t="s">
        <v>3389</v>
      </c>
      <c r="S2707">
        <v>192</v>
      </c>
      <c r="T2707">
        <v>14131</v>
      </c>
      <c r="U2707">
        <v>2</v>
      </c>
      <c r="V2707" t="s">
        <v>22</v>
      </c>
      <c r="W2707">
        <v>0.5</v>
      </c>
      <c r="X2707">
        <v>1</v>
      </c>
      <c r="Y2707">
        <v>10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10</v>
      </c>
      <c r="AH2707">
        <v>0</v>
      </c>
      <c r="AI2707" t="s">
        <v>1641</v>
      </c>
      <c r="AJ2707" t="s">
        <v>1636</v>
      </c>
      <c r="AK2707" t="s">
        <v>14</v>
      </c>
      <c r="AL2707">
        <v>2012</v>
      </c>
      <c r="AM2707">
        <v>12</v>
      </c>
      <c r="AN2707" t="s">
        <v>53</v>
      </c>
      <c r="AO2707" t="s">
        <v>3365</v>
      </c>
    </row>
    <row r="2708" spans="1:41" x14ac:dyDescent="0.25">
      <c r="A2708">
        <f>MAX(A$8:A2707)+1</f>
        <v>2700</v>
      </c>
      <c r="B2708" s="2">
        <f>T2708</f>
        <v>14131</v>
      </c>
      <c r="C2708" s="2">
        <f>S2708</f>
        <v>21</v>
      </c>
      <c r="D2708" s="2" t="str">
        <f>AO2708</f>
        <v>OP / CAT1F / ALE A / CAT</v>
      </c>
      <c r="E2708" s="2">
        <f>U2708</f>
        <v>12</v>
      </c>
      <c r="F2708" s="2">
        <f>W2708</f>
        <v>1</v>
      </c>
      <c r="G2708" s="2">
        <f>X2708</f>
        <v>1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0</v>
      </c>
      <c r="L2708" s="3">
        <f>AC2708</f>
        <v>120</v>
      </c>
      <c r="M2708" s="3">
        <f>AD2708</f>
        <v>120</v>
      </c>
      <c r="N2708" s="3">
        <f>AE2708</f>
        <v>120</v>
      </c>
      <c r="O2708" s="3">
        <f>AF2708</f>
        <v>120</v>
      </c>
      <c r="P2708" s="3">
        <f>AG2708</f>
        <v>120</v>
      </c>
      <c r="Q2708" s="3">
        <f>AH2708</f>
        <v>0</v>
      </c>
      <c r="R2708" t="s">
        <v>3499</v>
      </c>
      <c r="S2708">
        <v>21</v>
      </c>
      <c r="T2708">
        <v>14131</v>
      </c>
      <c r="U2708">
        <v>12</v>
      </c>
      <c r="V2708" t="s">
        <v>22</v>
      </c>
      <c r="W2708">
        <v>1</v>
      </c>
      <c r="X2708">
        <v>1</v>
      </c>
      <c r="Y2708">
        <v>10</v>
      </c>
      <c r="Z2708">
        <v>0</v>
      </c>
      <c r="AA2708">
        <v>0</v>
      </c>
      <c r="AB2708">
        <v>0</v>
      </c>
      <c r="AC2708">
        <v>120</v>
      </c>
      <c r="AD2708">
        <v>120</v>
      </c>
      <c r="AE2708">
        <v>120</v>
      </c>
      <c r="AF2708">
        <v>120</v>
      </c>
      <c r="AG2708">
        <v>120</v>
      </c>
      <c r="AH2708">
        <v>0</v>
      </c>
      <c r="AI2708" t="s">
        <v>1641</v>
      </c>
      <c r="AJ2708" t="s">
        <v>1636</v>
      </c>
      <c r="AK2708" t="s">
        <v>14</v>
      </c>
      <c r="AL2708">
        <v>2012</v>
      </c>
      <c r="AM2708">
        <v>12</v>
      </c>
      <c r="AN2708" t="s">
        <v>53</v>
      </c>
      <c r="AO2708" t="s">
        <v>56</v>
      </c>
    </row>
    <row r="2709" spans="1:41" x14ac:dyDescent="0.25">
      <c r="A2709">
        <f>MAX(A$8:A2708)+1</f>
        <v>2701</v>
      </c>
      <c r="B2709" s="2">
        <f>T2709</f>
        <v>14131</v>
      </c>
      <c r="C2709" s="2">
        <f>S2709</f>
        <v>122</v>
      </c>
      <c r="D2709" s="2" t="str">
        <f>AO2709</f>
        <v>CAMP / CAT / ALE / CAT</v>
      </c>
      <c r="E2709" s="2">
        <f>U2709</f>
        <v>2</v>
      </c>
      <c r="F2709" s="2">
        <f>W2709</f>
        <v>2</v>
      </c>
      <c r="G2709" s="2">
        <f>X2709</f>
        <v>1</v>
      </c>
      <c r="H2709" s="2">
        <f>Y2709</f>
        <v>10</v>
      </c>
      <c r="I2709" s="3">
        <f>Z2709</f>
        <v>0</v>
      </c>
      <c r="J2709" s="3">
        <f>AA2709</f>
        <v>0</v>
      </c>
      <c r="K2709" s="3">
        <f>AB2709</f>
        <v>0</v>
      </c>
      <c r="L2709" s="3">
        <f>AC2709</f>
        <v>0</v>
      </c>
      <c r="M2709" s="3">
        <f>AD2709</f>
        <v>0</v>
      </c>
      <c r="N2709" s="3">
        <f>AE2709</f>
        <v>0</v>
      </c>
      <c r="O2709" s="3">
        <f>AF2709</f>
        <v>0</v>
      </c>
      <c r="P2709" s="3">
        <f>AG2709</f>
        <v>40</v>
      </c>
      <c r="Q2709" s="3">
        <f>AH2709</f>
        <v>0</v>
      </c>
      <c r="R2709" t="s">
        <v>2251</v>
      </c>
      <c r="S2709">
        <v>122</v>
      </c>
      <c r="T2709">
        <v>14131</v>
      </c>
      <c r="U2709">
        <v>2</v>
      </c>
      <c r="V2709" t="s">
        <v>4113</v>
      </c>
      <c r="W2709">
        <v>2</v>
      </c>
      <c r="X2709">
        <v>1</v>
      </c>
      <c r="Y2709">
        <v>10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40</v>
      </c>
      <c r="AH2709">
        <v>0</v>
      </c>
      <c r="AI2709" t="s">
        <v>1641</v>
      </c>
      <c r="AJ2709" t="s">
        <v>1636</v>
      </c>
      <c r="AK2709" t="s">
        <v>14</v>
      </c>
      <c r="AL2709">
        <v>2012</v>
      </c>
      <c r="AM2709">
        <v>12</v>
      </c>
      <c r="AN2709" t="s">
        <v>53</v>
      </c>
      <c r="AO2709" t="s">
        <v>111</v>
      </c>
    </row>
    <row r="2710" spans="1:41" x14ac:dyDescent="0.25">
      <c r="A2710">
        <f>MAX(A$8:A2709)+1</f>
        <v>2702</v>
      </c>
      <c r="B2710" s="2">
        <f>T2710</f>
        <v>14131</v>
      </c>
      <c r="C2710" s="2">
        <f>S2710</f>
        <v>33</v>
      </c>
      <c r="D2710" s="2" t="str">
        <f>AO2710</f>
        <v>OP / CAT2F / INF A / CAT</v>
      </c>
      <c r="E2710" s="2">
        <f>U2710</f>
        <v>4</v>
      </c>
      <c r="F2710" s="2">
        <f>W2710</f>
        <v>1</v>
      </c>
      <c r="G2710" s="2">
        <f>X2710</f>
        <v>2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80</v>
      </c>
      <c r="L2710" s="3">
        <f>AC2710</f>
        <v>80</v>
      </c>
      <c r="M2710" s="3">
        <f>AD2710</f>
        <v>80</v>
      </c>
      <c r="N2710" s="3">
        <f>AE2710</f>
        <v>80</v>
      </c>
      <c r="O2710" s="3">
        <f>AF2710</f>
        <v>80</v>
      </c>
      <c r="P2710" s="3">
        <f>AG2710</f>
        <v>80</v>
      </c>
      <c r="Q2710" s="3">
        <f>AH2710</f>
        <v>0</v>
      </c>
      <c r="R2710" t="s">
        <v>4416</v>
      </c>
      <c r="S2710">
        <v>33</v>
      </c>
      <c r="T2710">
        <v>14131</v>
      </c>
      <c r="U2710">
        <v>4</v>
      </c>
      <c r="V2710" t="s">
        <v>4225</v>
      </c>
      <c r="W2710">
        <v>1</v>
      </c>
      <c r="X2710">
        <v>2</v>
      </c>
      <c r="Y2710">
        <v>10</v>
      </c>
      <c r="Z2710">
        <v>0</v>
      </c>
      <c r="AA2710">
        <v>0</v>
      </c>
      <c r="AB2710">
        <v>80</v>
      </c>
      <c r="AC2710">
        <v>80</v>
      </c>
      <c r="AD2710">
        <v>80</v>
      </c>
      <c r="AE2710">
        <v>80</v>
      </c>
      <c r="AF2710">
        <v>80</v>
      </c>
      <c r="AG2710">
        <v>80</v>
      </c>
      <c r="AH2710">
        <v>0</v>
      </c>
      <c r="AI2710" t="s">
        <v>1641</v>
      </c>
      <c r="AJ2710" t="s">
        <v>1636</v>
      </c>
      <c r="AK2710" t="s">
        <v>14</v>
      </c>
      <c r="AL2710">
        <v>2012</v>
      </c>
      <c r="AM2710">
        <v>12</v>
      </c>
      <c r="AN2710" t="s">
        <v>53</v>
      </c>
      <c r="AO2710" t="s">
        <v>61</v>
      </c>
    </row>
    <row r="2711" spans="1:41" x14ac:dyDescent="0.25">
      <c r="A2711">
        <f>MAX(A$8:A2710)+1</f>
        <v>2703</v>
      </c>
      <c r="B2711" s="2">
        <f>T2711</f>
        <v>14131</v>
      </c>
      <c r="C2711" s="2">
        <f>S2711</f>
        <v>43</v>
      </c>
      <c r="D2711" s="2" t="str">
        <f>AO2711</f>
        <v>OPC / BON2F / ALE / CAT</v>
      </c>
      <c r="E2711" s="2">
        <f>U2711</f>
        <v>5</v>
      </c>
      <c r="F2711" s="2">
        <f>W2711</f>
        <v>1</v>
      </c>
      <c r="G2711" s="2">
        <f>X2711</f>
        <v>1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0</v>
      </c>
      <c r="L2711" s="3">
        <f>AC2711</f>
        <v>0</v>
      </c>
      <c r="M2711" s="3">
        <f>AD2711</f>
        <v>0</v>
      </c>
      <c r="N2711" s="3">
        <f>AE2711</f>
        <v>0</v>
      </c>
      <c r="O2711" s="3">
        <f>AF2711</f>
        <v>0</v>
      </c>
      <c r="P2711" s="3">
        <f>AG2711</f>
        <v>50</v>
      </c>
      <c r="Q2711" s="3">
        <f>AH2711</f>
        <v>0</v>
      </c>
      <c r="R2711" t="s">
        <v>4569</v>
      </c>
      <c r="S2711">
        <v>43</v>
      </c>
      <c r="T2711">
        <v>14131</v>
      </c>
      <c r="U2711">
        <v>5</v>
      </c>
      <c r="V2711" t="s">
        <v>4225</v>
      </c>
      <c r="W2711">
        <v>1</v>
      </c>
      <c r="X2711">
        <v>1</v>
      </c>
      <c r="Y2711">
        <v>10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50</v>
      </c>
      <c r="AH2711">
        <v>0</v>
      </c>
      <c r="AI2711" t="s">
        <v>1641</v>
      </c>
      <c r="AJ2711" t="s">
        <v>1636</v>
      </c>
      <c r="AK2711" t="s">
        <v>14</v>
      </c>
      <c r="AL2711">
        <v>2012</v>
      </c>
      <c r="AM2711">
        <v>12</v>
      </c>
      <c r="AN2711" t="s">
        <v>53</v>
      </c>
      <c r="AO2711" t="s">
        <v>114</v>
      </c>
    </row>
    <row r="2712" spans="1:41" x14ac:dyDescent="0.25">
      <c r="A2712">
        <f>MAX(A$8:A2711)+1</f>
        <v>2704</v>
      </c>
      <c r="B2712" s="2">
        <f>T2712</f>
        <v>14131</v>
      </c>
      <c r="C2712" s="2">
        <f>S2712</f>
        <v>54</v>
      </c>
      <c r="D2712" s="2" t="str">
        <f>AO2712</f>
        <v>OP / CAT3F / ALE A / CAT</v>
      </c>
      <c r="E2712" s="2">
        <f>U2712</f>
        <v>8</v>
      </c>
      <c r="F2712" s="2">
        <f>W2712</f>
        <v>1</v>
      </c>
      <c r="G2712" s="2">
        <f>X2712</f>
        <v>1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0</v>
      </c>
      <c r="L2712" s="3">
        <f>AC2712</f>
        <v>80</v>
      </c>
      <c r="M2712" s="3">
        <f>AD2712</f>
        <v>80</v>
      </c>
      <c r="N2712" s="3">
        <f>AE2712</f>
        <v>80</v>
      </c>
      <c r="O2712" s="3">
        <f>AF2712</f>
        <v>80</v>
      </c>
      <c r="P2712" s="3">
        <f>AG2712</f>
        <v>80</v>
      </c>
      <c r="Q2712" s="3">
        <f>AH2712</f>
        <v>0</v>
      </c>
      <c r="R2712" t="s">
        <v>2520</v>
      </c>
      <c r="S2712">
        <v>54</v>
      </c>
      <c r="T2712">
        <v>14131</v>
      </c>
      <c r="U2712">
        <v>8</v>
      </c>
      <c r="V2712" t="s">
        <v>4962</v>
      </c>
      <c r="W2712">
        <v>1</v>
      </c>
      <c r="X2712">
        <v>1</v>
      </c>
      <c r="Y2712">
        <v>10</v>
      </c>
      <c r="Z2712">
        <v>0</v>
      </c>
      <c r="AA2712">
        <v>0</v>
      </c>
      <c r="AB2712">
        <v>0</v>
      </c>
      <c r="AC2712">
        <v>80</v>
      </c>
      <c r="AD2712">
        <v>80</v>
      </c>
      <c r="AE2712">
        <v>80</v>
      </c>
      <c r="AF2712">
        <v>80</v>
      </c>
      <c r="AG2712">
        <v>80</v>
      </c>
      <c r="AH2712">
        <v>0</v>
      </c>
      <c r="AI2712" t="s">
        <v>1641</v>
      </c>
      <c r="AJ2712" t="s">
        <v>1636</v>
      </c>
      <c r="AK2712" t="s">
        <v>14</v>
      </c>
      <c r="AL2712">
        <v>2012</v>
      </c>
      <c r="AM2712">
        <v>12</v>
      </c>
      <c r="AN2712" t="s">
        <v>53</v>
      </c>
      <c r="AO2712" t="s">
        <v>237</v>
      </c>
    </row>
    <row r="2713" spans="1:41" x14ac:dyDescent="0.25">
      <c r="A2713">
        <f>MAX(A$8:A2712)+1</f>
        <v>2705</v>
      </c>
      <c r="B2713" s="2">
        <f>T2713</f>
        <v>14156</v>
      </c>
      <c r="C2713" s="2">
        <f>S2713</f>
        <v>182</v>
      </c>
      <c r="D2713" s="2" t="str">
        <f>AO2713</f>
        <v>CAMP / ESP / CAD / CAT</v>
      </c>
      <c r="E2713" s="2">
        <f>U2713</f>
        <v>1</v>
      </c>
      <c r="F2713" s="2">
        <f>W2713</f>
        <v>4</v>
      </c>
      <c r="G2713" s="2">
        <f>X2713</f>
        <v>3.5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0</v>
      </c>
      <c r="M2713" s="3">
        <f>AD2713</f>
        <v>0</v>
      </c>
      <c r="N2713" s="3">
        <f>AE2713</f>
        <v>0</v>
      </c>
      <c r="O2713" s="3">
        <f>AF2713</f>
        <v>0</v>
      </c>
      <c r="P2713" s="3">
        <f>AG2713</f>
        <v>0</v>
      </c>
      <c r="Q2713" s="3">
        <f>AH2713</f>
        <v>0</v>
      </c>
      <c r="R2713" t="s">
        <v>2694</v>
      </c>
      <c r="S2713">
        <v>182</v>
      </c>
      <c r="T2713">
        <v>14156</v>
      </c>
      <c r="U2713">
        <v>1</v>
      </c>
      <c r="V2713" t="s">
        <v>11</v>
      </c>
      <c r="W2713">
        <v>4</v>
      </c>
      <c r="X2713">
        <v>3.5</v>
      </c>
      <c r="Y2713">
        <v>10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 t="s">
        <v>356</v>
      </c>
      <c r="AJ2713" t="s">
        <v>864</v>
      </c>
      <c r="AK2713" t="s">
        <v>14</v>
      </c>
      <c r="AL2713">
        <v>2007</v>
      </c>
      <c r="AM2713">
        <v>17</v>
      </c>
      <c r="AN2713" t="s">
        <v>29</v>
      </c>
      <c r="AO2713" t="s">
        <v>2674</v>
      </c>
    </row>
    <row r="2714" spans="1:41" x14ac:dyDescent="0.25">
      <c r="A2714">
        <f>MAX(A$8:A2713)+1</f>
        <v>2706</v>
      </c>
      <c r="B2714" s="2">
        <f>T2714</f>
        <v>14156</v>
      </c>
      <c r="C2714" s="2">
        <f>S2714</f>
        <v>3</v>
      </c>
      <c r="D2714" s="2" t="str">
        <f>AO2714</f>
        <v>LLIGUES ESTATALS /  /  / EST</v>
      </c>
      <c r="E2714" s="2">
        <f>U2714</f>
        <v>543.15789473684208</v>
      </c>
      <c r="F2714" s="2">
        <f>W2714</f>
        <v>1</v>
      </c>
      <c r="G2714" s="2">
        <f>X2714</f>
        <v>1</v>
      </c>
      <c r="H2714" s="2">
        <f>Y2714</f>
        <v>1</v>
      </c>
      <c r="I2714" s="3">
        <f>Z2714</f>
        <v>0</v>
      </c>
      <c r="J2714" s="3">
        <f>AA2714</f>
        <v>0</v>
      </c>
      <c r="K2714" s="3">
        <f>AB2714</f>
        <v>543.15789473684208</v>
      </c>
      <c r="L2714" s="3">
        <f>AC2714</f>
        <v>0</v>
      </c>
      <c r="M2714" s="3">
        <f>AD2714</f>
        <v>0</v>
      </c>
      <c r="N2714" s="3">
        <f>AE2714</f>
        <v>0</v>
      </c>
      <c r="O2714" s="3">
        <f>AF2714</f>
        <v>0</v>
      </c>
      <c r="P2714" s="3">
        <f>AG2714</f>
        <v>0</v>
      </c>
      <c r="Q2714" s="3">
        <f>AH2714</f>
        <v>0</v>
      </c>
      <c r="R2714" t="s">
        <v>1846</v>
      </c>
      <c r="S2714">
        <v>3</v>
      </c>
      <c r="T2714">
        <v>14156</v>
      </c>
      <c r="U2714">
        <v>543.15789473684208</v>
      </c>
      <c r="V2714" t="s">
        <v>11</v>
      </c>
      <c r="W2714">
        <v>1</v>
      </c>
      <c r="X2714">
        <v>1</v>
      </c>
      <c r="Y2714">
        <v>1</v>
      </c>
      <c r="Z2714">
        <v>0</v>
      </c>
      <c r="AA2714">
        <v>0</v>
      </c>
      <c r="AB2714">
        <v>543.15789473684208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 t="s">
        <v>356</v>
      </c>
      <c r="AJ2714" t="s">
        <v>864</v>
      </c>
      <c r="AK2714" t="s">
        <v>14</v>
      </c>
      <c r="AL2714">
        <v>2007</v>
      </c>
      <c r="AM2714">
        <v>17</v>
      </c>
      <c r="AN2714" t="s">
        <v>29</v>
      </c>
      <c r="AO2714" t="s">
        <v>1693</v>
      </c>
    </row>
    <row r="2715" spans="1:41" x14ac:dyDescent="0.25">
      <c r="A2715">
        <f>MAX(A$8:A2714)+1</f>
        <v>2707</v>
      </c>
      <c r="B2715" s="2">
        <f>T2715</f>
        <v>14156</v>
      </c>
      <c r="C2715" s="2">
        <f>S2715</f>
        <v>2</v>
      </c>
      <c r="D2715" s="2" t="str">
        <f>AO2715</f>
        <v>RQ / RFETM / ABS / EST</v>
      </c>
      <c r="E2715" s="2">
        <f>U2715</f>
        <v>206</v>
      </c>
      <c r="F2715" s="2">
        <f>W2715</f>
        <v>0.1</v>
      </c>
      <c r="G2715" s="2">
        <f>X2715</f>
        <v>1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206</v>
      </c>
      <c r="L2715" s="3">
        <f>AC2715</f>
        <v>0</v>
      </c>
      <c r="M2715" s="3">
        <f>AD2715</f>
        <v>0</v>
      </c>
      <c r="N2715" s="3">
        <f>AE2715</f>
        <v>0</v>
      </c>
      <c r="O2715" s="3">
        <f>AF2715</f>
        <v>0</v>
      </c>
      <c r="P2715" s="3">
        <f>AG2715</f>
        <v>0</v>
      </c>
      <c r="Q2715" s="3">
        <f>AH2715</f>
        <v>0</v>
      </c>
      <c r="R2715" t="s">
        <v>357</v>
      </c>
      <c r="S2715">
        <v>2</v>
      </c>
      <c r="T2715">
        <v>14156</v>
      </c>
      <c r="U2715">
        <v>206</v>
      </c>
      <c r="V2715" t="s">
        <v>11</v>
      </c>
      <c r="W2715">
        <v>0.1</v>
      </c>
      <c r="X2715">
        <v>1</v>
      </c>
      <c r="Y2715">
        <v>10</v>
      </c>
      <c r="Z2715">
        <v>0</v>
      </c>
      <c r="AA2715">
        <v>0</v>
      </c>
      <c r="AB2715">
        <v>206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 t="s">
        <v>356</v>
      </c>
      <c r="AJ2715" t="s">
        <v>864</v>
      </c>
      <c r="AK2715" t="s">
        <v>14</v>
      </c>
      <c r="AL2715">
        <v>2007</v>
      </c>
      <c r="AM2715">
        <v>17</v>
      </c>
      <c r="AN2715" t="s">
        <v>29</v>
      </c>
      <c r="AO2715" t="s">
        <v>16</v>
      </c>
    </row>
    <row r="2716" spans="1:41" x14ac:dyDescent="0.25">
      <c r="A2716">
        <f>MAX(A$8:A2715)+1</f>
        <v>2708</v>
      </c>
      <c r="B2716" s="2">
        <f>T2716</f>
        <v>14156</v>
      </c>
      <c r="C2716" s="2">
        <f>S2716</f>
        <v>151</v>
      </c>
      <c r="D2716" s="2" t="str">
        <f>AO2716</f>
        <v>OP / OLOT / ABS / EST</v>
      </c>
      <c r="E2716" s="2">
        <f>U2716</f>
        <v>1</v>
      </c>
      <c r="F2716" s="2">
        <f>W2716</f>
        <v>1</v>
      </c>
      <c r="G2716" s="2">
        <f>X2716</f>
        <v>15</v>
      </c>
      <c r="H2716" s="2">
        <f>Y2716</f>
        <v>10</v>
      </c>
      <c r="I2716" s="3">
        <f>Z2716</f>
        <v>0</v>
      </c>
      <c r="J2716" s="3">
        <f>AA2716</f>
        <v>0</v>
      </c>
      <c r="K2716" s="3">
        <f>AB2716</f>
        <v>150</v>
      </c>
      <c r="L2716" s="3">
        <f>AC2716</f>
        <v>150</v>
      </c>
      <c r="M2716" s="3">
        <f>AD2716</f>
        <v>150</v>
      </c>
      <c r="N2716" s="3">
        <f>AE2716</f>
        <v>0</v>
      </c>
      <c r="O2716" s="3">
        <f>AF2716</f>
        <v>0</v>
      </c>
      <c r="P2716" s="3">
        <f>AG2716</f>
        <v>0</v>
      </c>
      <c r="Q2716" s="3">
        <f>AH2716</f>
        <v>0</v>
      </c>
      <c r="R2716" t="s">
        <v>358</v>
      </c>
      <c r="S2716">
        <v>151</v>
      </c>
      <c r="T2716">
        <v>14156</v>
      </c>
      <c r="U2716">
        <v>1</v>
      </c>
      <c r="V2716" t="s">
        <v>22</v>
      </c>
      <c r="W2716">
        <v>1</v>
      </c>
      <c r="X2716">
        <v>15</v>
      </c>
      <c r="Y2716">
        <v>10</v>
      </c>
      <c r="Z2716">
        <v>0</v>
      </c>
      <c r="AA2716">
        <v>0</v>
      </c>
      <c r="AB2716">
        <v>150</v>
      </c>
      <c r="AC2716">
        <v>150</v>
      </c>
      <c r="AD2716">
        <v>150</v>
      </c>
      <c r="AE2716">
        <v>0</v>
      </c>
      <c r="AF2716">
        <v>0</v>
      </c>
      <c r="AG2716">
        <v>0</v>
      </c>
      <c r="AH2716">
        <v>0</v>
      </c>
      <c r="AI2716" t="s">
        <v>356</v>
      </c>
      <c r="AJ2716" t="s">
        <v>864</v>
      </c>
      <c r="AK2716" t="s">
        <v>14</v>
      </c>
      <c r="AL2716">
        <v>2007</v>
      </c>
      <c r="AM2716">
        <v>17</v>
      </c>
      <c r="AN2716" t="s">
        <v>29</v>
      </c>
      <c r="AO2716" t="s">
        <v>46</v>
      </c>
    </row>
    <row r="2717" spans="1:41" x14ac:dyDescent="0.25">
      <c r="A2717">
        <f>MAX(A$8:A2716)+1</f>
        <v>2709</v>
      </c>
      <c r="B2717" s="2">
        <f>T2717</f>
        <v>14156</v>
      </c>
      <c r="C2717" s="2">
        <f>S2717</f>
        <v>17</v>
      </c>
      <c r="D2717" s="2" t="str">
        <f>AO2717</f>
        <v>OP / CAT1F / JUV A / CAT</v>
      </c>
      <c r="E2717" s="2">
        <f>U2717</f>
        <v>6.5</v>
      </c>
      <c r="F2717" s="2">
        <f>W2717</f>
        <v>1</v>
      </c>
      <c r="G2717" s="2">
        <f>X2717</f>
        <v>6</v>
      </c>
      <c r="H2717" s="2">
        <f>Y2717</f>
        <v>10</v>
      </c>
      <c r="I2717" s="3">
        <f>Z2717</f>
        <v>0</v>
      </c>
      <c r="J2717" s="3">
        <f>AA2717</f>
        <v>0</v>
      </c>
      <c r="K2717" s="3">
        <f>AB2717</f>
        <v>390</v>
      </c>
      <c r="L2717" s="3">
        <f>AC2717</f>
        <v>390</v>
      </c>
      <c r="M2717" s="3">
        <f>AD2717</f>
        <v>390</v>
      </c>
      <c r="N2717" s="3">
        <f>AE2717</f>
        <v>0</v>
      </c>
      <c r="O2717" s="3">
        <f>AF2717</f>
        <v>0</v>
      </c>
      <c r="P2717" s="3">
        <f>AG2717</f>
        <v>0</v>
      </c>
      <c r="Q2717" s="3">
        <f>AH2717</f>
        <v>0</v>
      </c>
      <c r="R2717" t="s">
        <v>359</v>
      </c>
      <c r="S2717">
        <v>17</v>
      </c>
      <c r="T2717">
        <v>14156</v>
      </c>
      <c r="U2717">
        <v>6.5</v>
      </c>
      <c r="V2717" t="s">
        <v>22</v>
      </c>
      <c r="W2717">
        <v>1</v>
      </c>
      <c r="X2717">
        <v>6</v>
      </c>
      <c r="Y2717">
        <v>10</v>
      </c>
      <c r="Z2717">
        <v>0</v>
      </c>
      <c r="AA2717">
        <v>0</v>
      </c>
      <c r="AB2717">
        <v>390</v>
      </c>
      <c r="AC2717">
        <v>390</v>
      </c>
      <c r="AD2717">
        <v>390</v>
      </c>
      <c r="AE2717">
        <v>0</v>
      </c>
      <c r="AF2717">
        <v>0</v>
      </c>
      <c r="AG2717">
        <v>0</v>
      </c>
      <c r="AH2717">
        <v>0</v>
      </c>
      <c r="AI2717" t="s">
        <v>356</v>
      </c>
      <c r="AJ2717" t="s">
        <v>864</v>
      </c>
      <c r="AK2717" t="s">
        <v>14</v>
      </c>
      <c r="AL2717">
        <v>2007</v>
      </c>
      <c r="AM2717">
        <v>17</v>
      </c>
      <c r="AN2717" t="s">
        <v>29</v>
      </c>
      <c r="AO2717" t="s">
        <v>233</v>
      </c>
    </row>
    <row r="2718" spans="1:41" x14ac:dyDescent="0.25">
      <c r="A2718">
        <f>MAX(A$8:A2717)+1</f>
        <v>2710</v>
      </c>
      <c r="B2718" s="2">
        <f>T2718</f>
        <v>14156</v>
      </c>
      <c r="C2718" s="2">
        <f>S2718</f>
        <v>78</v>
      </c>
      <c r="D2718" s="2" t="str">
        <f>AO2718</f>
        <v>TOR / ZON / JUV / EST</v>
      </c>
      <c r="E2718" s="2">
        <f>U2718</f>
        <v>2</v>
      </c>
      <c r="F2718" s="2">
        <f>W2718</f>
        <v>2</v>
      </c>
      <c r="G2718" s="2">
        <f>X2718</f>
        <v>6</v>
      </c>
      <c r="H2718" s="2">
        <f>Y2718</f>
        <v>10</v>
      </c>
      <c r="I2718" s="3">
        <f>Z2718</f>
        <v>0</v>
      </c>
      <c r="J2718" s="3">
        <f>AA2718</f>
        <v>0</v>
      </c>
      <c r="K2718" s="3">
        <f>AB2718</f>
        <v>0</v>
      </c>
      <c r="L2718" s="3">
        <f>AC2718</f>
        <v>240</v>
      </c>
      <c r="M2718" s="3">
        <f>AD2718</f>
        <v>240</v>
      </c>
      <c r="N2718" s="3">
        <f>AE2718</f>
        <v>0</v>
      </c>
      <c r="O2718" s="3">
        <f>AF2718</f>
        <v>0</v>
      </c>
      <c r="P2718" s="3">
        <f>AG2718</f>
        <v>0</v>
      </c>
      <c r="Q2718" s="3">
        <f>AH2718</f>
        <v>0</v>
      </c>
      <c r="R2718" t="s">
        <v>3911</v>
      </c>
      <c r="S2718">
        <v>78</v>
      </c>
      <c r="T2718">
        <v>14156</v>
      </c>
      <c r="U2718">
        <v>2</v>
      </c>
      <c r="V2718" t="s">
        <v>3882</v>
      </c>
      <c r="W2718">
        <v>2</v>
      </c>
      <c r="X2718">
        <v>6</v>
      </c>
      <c r="Y2718">
        <v>10</v>
      </c>
      <c r="Z2718">
        <v>0</v>
      </c>
      <c r="AA2718">
        <v>0</v>
      </c>
      <c r="AB2718">
        <v>0</v>
      </c>
      <c r="AC2718">
        <v>240</v>
      </c>
      <c r="AD2718">
        <v>240</v>
      </c>
      <c r="AE2718">
        <v>0</v>
      </c>
      <c r="AF2718">
        <v>0</v>
      </c>
      <c r="AG2718">
        <v>0</v>
      </c>
      <c r="AH2718">
        <v>0</v>
      </c>
      <c r="AI2718" t="s">
        <v>356</v>
      </c>
      <c r="AJ2718" t="s">
        <v>864</v>
      </c>
      <c r="AK2718" t="s">
        <v>14</v>
      </c>
      <c r="AL2718">
        <v>2007</v>
      </c>
      <c r="AM2718">
        <v>17</v>
      </c>
      <c r="AN2718" t="s">
        <v>29</v>
      </c>
      <c r="AO2718" t="s">
        <v>39</v>
      </c>
    </row>
    <row r="2719" spans="1:41" x14ac:dyDescent="0.25">
      <c r="A2719">
        <f>MAX(A$8:A2718)+1</f>
        <v>2711</v>
      </c>
      <c r="B2719" s="2">
        <f>T2719</f>
        <v>14156</v>
      </c>
      <c r="C2719" s="2">
        <f>S2719</f>
        <v>120</v>
      </c>
      <c r="D2719" s="2" t="str">
        <f>AO2719</f>
        <v>CAMP / CAT / JUV / CAT</v>
      </c>
      <c r="E2719" s="2">
        <f>U2719</f>
        <v>1</v>
      </c>
      <c r="F2719" s="2">
        <f>W2719</f>
        <v>2</v>
      </c>
      <c r="G2719" s="2">
        <f>X2719</f>
        <v>6</v>
      </c>
      <c r="H2719" s="2">
        <f>Y2719</f>
        <v>10</v>
      </c>
      <c r="I2719" s="3">
        <f>Z2719</f>
        <v>0</v>
      </c>
      <c r="J2719" s="3">
        <f>AA2719</f>
        <v>0</v>
      </c>
      <c r="K2719" s="3">
        <f>AB2719</f>
        <v>0</v>
      </c>
      <c r="L2719" s="3">
        <f>AC2719</f>
        <v>0</v>
      </c>
      <c r="M2719" s="3">
        <f>AD2719</f>
        <v>120</v>
      </c>
      <c r="N2719" s="3">
        <f>AE2719</f>
        <v>0</v>
      </c>
      <c r="O2719" s="3">
        <f>AF2719</f>
        <v>0</v>
      </c>
      <c r="P2719" s="3">
        <f>AG2719</f>
        <v>0</v>
      </c>
      <c r="Q2719" s="3">
        <f>AH2719</f>
        <v>0</v>
      </c>
      <c r="R2719" t="s">
        <v>4208</v>
      </c>
      <c r="S2719">
        <v>120</v>
      </c>
      <c r="T2719">
        <v>14156</v>
      </c>
      <c r="U2719">
        <v>1</v>
      </c>
      <c r="V2719" t="s">
        <v>4113</v>
      </c>
      <c r="W2719">
        <v>2</v>
      </c>
      <c r="X2719">
        <v>6</v>
      </c>
      <c r="Y2719">
        <v>10</v>
      </c>
      <c r="Z2719">
        <v>0</v>
      </c>
      <c r="AA2719">
        <v>0</v>
      </c>
      <c r="AB2719">
        <v>0</v>
      </c>
      <c r="AC2719">
        <v>0</v>
      </c>
      <c r="AD2719">
        <v>120</v>
      </c>
      <c r="AE2719">
        <v>0</v>
      </c>
      <c r="AF2719">
        <v>0</v>
      </c>
      <c r="AG2719">
        <v>0</v>
      </c>
      <c r="AH2719">
        <v>0</v>
      </c>
      <c r="AI2719" t="s">
        <v>356</v>
      </c>
      <c r="AJ2719" t="s">
        <v>864</v>
      </c>
      <c r="AK2719" t="s">
        <v>14</v>
      </c>
      <c r="AL2719">
        <v>2007</v>
      </c>
      <c r="AM2719">
        <v>17</v>
      </c>
      <c r="AN2719" t="s">
        <v>29</v>
      </c>
      <c r="AO2719" t="s">
        <v>31</v>
      </c>
    </row>
    <row r="2720" spans="1:41" x14ac:dyDescent="0.25">
      <c r="A2720">
        <f>MAX(A$8:A2719)+1</f>
        <v>2712</v>
      </c>
      <c r="B2720" s="2">
        <f>T2720</f>
        <v>14179</v>
      </c>
      <c r="C2720" s="2">
        <f>S2720</f>
        <v>7</v>
      </c>
      <c r="D2720" s="2" t="str">
        <f>AO2720</f>
        <v>OP / VIC / INF / CAT</v>
      </c>
      <c r="E2720" s="2">
        <f>U2720</f>
        <v>4</v>
      </c>
      <c r="F2720" s="2">
        <f>W2720</f>
        <v>0.5</v>
      </c>
      <c r="G2720" s="2">
        <f>X2720</f>
        <v>2</v>
      </c>
      <c r="H2720" s="2">
        <f>Y2720</f>
        <v>10</v>
      </c>
      <c r="I2720" s="3">
        <f>Z2720</f>
        <v>0</v>
      </c>
      <c r="J2720" s="3">
        <f>AA2720</f>
        <v>0</v>
      </c>
      <c r="K2720" s="3">
        <f>AB2720</f>
        <v>0</v>
      </c>
      <c r="L2720" s="3">
        <f>AC2720</f>
        <v>0</v>
      </c>
      <c r="M2720" s="3">
        <f>AD2720</f>
        <v>0</v>
      </c>
      <c r="N2720" s="3">
        <f>AE2720</f>
        <v>0</v>
      </c>
      <c r="O2720" s="3">
        <f>AF2720</f>
        <v>40</v>
      </c>
      <c r="P2720" s="3">
        <f>AG2720</f>
        <v>0</v>
      </c>
      <c r="Q2720" s="3">
        <f>AH2720</f>
        <v>0</v>
      </c>
      <c r="R2720" t="s">
        <v>3300</v>
      </c>
      <c r="S2720">
        <v>7</v>
      </c>
      <c r="T2720">
        <v>14179</v>
      </c>
      <c r="U2720">
        <v>4</v>
      </c>
      <c r="V2720" t="s">
        <v>22</v>
      </c>
      <c r="W2720">
        <v>0.5</v>
      </c>
      <c r="X2720">
        <v>2</v>
      </c>
      <c r="Y2720">
        <v>10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40</v>
      </c>
      <c r="AG2720">
        <v>0</v>
      </c>
      <c r="AH2720">
        <v>0</v>
      </c>
      <c r="AI2720" t="s">
        <v>52</v>
      </c>
      <c r="AJ2720" t="s">
        <v>24</v>
      </c>
      <c r="AK2720" t="s">
        <v>14</v>
      </c>
      <c r="AL2720">
        <v>2011</v>
      </c>
      <c r="AM2720">
        <v>13</v>
      </c>
      <c r="AN2720" t="s">
        <v>25</v>
      </c>
      <c r="AO2720" t="s">
        <v>63</v>
      </c>
    </row>
    <row r="2721" spans="1:41" x14ac:dyDescent="0.25">
      <c r="A2721">
        <f>MAX(A$8:A2720)+1</f>
        <v>2713</v>
      </c>
      <c r="B2721" s="2">
        <f>T2721</f>
        <v>14179</v>
      </c>
      <c r="C2721" s="2">
        <f>S2721</f>
        <v>19</v>
      </c>
      <c r="D2721" s="2" t="str">
        <f>AO2721</f>
        <v>OP / CAT1F / INF A / CAT</v>
      </c>
      <c r="E2721" s="2">
        <f>U2721</f>
        <v>4</v>
      </c>
      <c r="F2721" s="2">
        <f>W2721</f>
        <v>1</v>
      </c>
      <c r="G2721" s="2">
        <f>X2721</f>
        <v>2</v>
      </c>
      <c r="H2721" s="2">
        <f>Y2721</f>
        <v>10</v>
      </c>
      <c r="I2721" s="3">
        <f>Z2721</f>
        <v>0</v>
      </c>
      <c r="J2721" s="3">
        <f>AA2721</f>
        <v>0</v>
      </c>
      <c r="K2721" s="3">
        <f>AB2721</f>
        <v>80</v>
      </c>
      <c r="L2721" s="3">
        <f>AC2721</f>
        <v>80</v>
      </c>
      <c r="M2721" s="3">
        <f>AD2721</f>
        <v>80</v>
      </c>
      <c r="N2721" s="3">
        <f>AE2721</f>
        <v>80</v>
      </c>
      <c r="O2721" s="3">
        <f>AF2721</f>
        <v>80</v>
      </c>
      <c r="P2721" s="3">
        <f>AG2721</f>
        <v>0</v>
      </c>
      <c r="Q2721" s="3">
        <f>AH2721</f>
        <v>0</v>
      </c>
      <c r="R2721" t="s">
        <v>3672</v>
      </c>
      <c r="S2721">
        <v>19</v>
      </c>
      <c r="T2721">
        <v>14179</v>
      </c>
      <c r="U2721">
        <v>4</v>
      </c>
      <c r="V2721" t="s">
        <v>22</v>
      </c>
      <c r="W2721">
        <v>1</v>
      </c>
      <c r="X2721">
        <v>2</v>
      </c>
      <c r="Y2721">
        <v>10</v>
      </c>
      <c r="Z2721">
        <v>0</v>
      </c>
      <c r="AA2721">
        <v>0</v>
      </c>
      <c r="AB2721">
        <v>80</v>
      </c>
      <c r="AC2721">
        <v>80</v>
      </c>
      <c r="AD2721">
        <v>80</v>
      </c>
      <c r="AE2721">
        <v>80</v>
      </c>
      <c r="AF2721">
        <v>80</v>
      </c>
      <c r="AG2721">
        <v>0</v>
      </c>
      <c r="AH2721">
        <v>0</v>
      </c>
      <c r="AI2721" t="s">
        <v>52</v>
      </c>
      <c r="AJ2721" t="s">
        <v>24</v>
      </c>
      <c r="AK2721" t="s">
        <v>14</v>
      </c>
      <c r="AL2721">
        <v>2011</v>
      </c>
      <c r="AM2721">
        <v>13</v>
      </c>
      <c r="AN2721" t="s">
        <v>25</v>
      </c>
      <c r="AO2721" t="s">
        <v>64</v>
      </c>
    </row>
    <row r="2722" spans="1:41" x14ac:dyDescent="0.25">
      <c r="A2722">
        <f>MAX(A$8:A2721)+1</f>
        <v>2714</v>
      </c>
      <c r="B2722" s="2">
        <f>T2722</f>
        <v>14195</v>
      </c>
      <c r="C2722" s="2">
        <f>S2722</f>
        <v>3</v>
      </c>
      <c r="D2722" s="2" t="str">
        <f>AO2722</f>
        <v>LLIGUES ESTATALS /  /  / EST</v>
      </c>
      <c r="E2722" s="2">
        <f>U2722</f>
        <v>402.1</v>
      </c>
      <c r="F2722" s="2">
        <f>W2722</f>
        <v>1</v>
      </c>
      <c r="G2722" s="2">
        <f>X2722</f>
        <v>1</v>
      </c>
      <c r="H2722" s="2">
        <f>Y2722</f>
        <v>1</v>
      </c>
      <c r="I2722" s="3">
        <f>Z2722</f>
        <v>0</v>
      </c>
      <c r="J2722" s="3">
        <f>AA2722</f>
        <v>0</v>
      </c>
      <c r="K2722" s="3">
        <f>AB2722</f>
        <v>402.1</v>
      </c>
      <c r="L2722" s="3">
        <f>AC2722</f>
        <v>0</v>
      </c>
      <c r="M2722" s="3">
        <f>AD2722</f>
        <v>0</v>
      </c>
      <c r="N2722" s="3">
        <f>AE2722</f>
        <v>0</v>
      </c>
      <c r="O2722" s="3">
        <f>AF2722</f>
        <v>0</v>
      </c>
      <c r="P2722" s="3">
        <f>AG2722</f>
        <v>0</v>
      </c>
      <c r="Q2722" s="3">
        <f>AH2722</f>
        <v>0</v>
      </c>
      <c r="R2722" t="s">
        <v>1849</v>
      </c>
      <c r="S2722">
        <v>3</v>
      </c>
      <c r="T2722">
        <v>14195</v>
      </c>
      <c r="U2722">
        <v>402.1</v>
      </c>
      <c r="V2722" t="s">
        <v>11</v>
      </c>
      <c r="W2722">
        <v>1</v>
      </c>
      <c r="X2722">
        <v>1</v>
      </c>
      <c r="Y2722">
        <v>1</v>
      </c>
      <c r="Z2722">
        <v>0</v>
      </c>
      <c r="AA2722">
        <v>0</v>
      </c>
      <c r="AB2722">
        <v>402.1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 t="s">
        <v>1382</v>
      </c>
      <c r="AJ2722" t="s">
        <v>1318</v>
      </c>
      <c r="AK2722" t="s">
        <v>14</v>
      </c>
      <c r="AL2722">
        <v>1977</v>
      </c>
      <c r="AM2722">
        <v>47</v>
      </c>
      <c r="AN2722" t="s">
        <v>91</v>
      </c>
      <c r="AO2722" t="s">
        <v>1693</v>
      </c>
    </row>
    <row r="2723" spans="1:41" x14ac:dyDescent="0.25">
      <c r="A2723">
        <f>MAX(A$8:A2722)+1</f>
        <v>2715</v>
      </c>
      <c r="B2723" s="2">
        <f>T2723</f>
        <v>14195</v>
      </c>
      <c r="C2723" s="2">
        <f>S2723</f>
        <v>2</v>
      </c>
      <c r="D2723" s="2" t="str">
        <f>AO2723</f>
        <v>RQ / RFETM / ABS / EST</v>
      </c>
      <c r="E2723" s="2">
        <f>U2723</f>
        <v>105</v>
      </c>
      <c r="F2723" s="2">
        <f>W2723</f>
        <v>0.1</v>
      </c>
      <c r="G2723" s="2">
        <f>X2723</f>
        <v>1</v>
      </c>
      <c r="H2723" s="2">
        <f>Y2723</f>
        <v>10</v>
      </c>
      <c r="I2723" s="3">
        <f>Z2723</f>
        <v>0</v>
      </c>
      <c r="J2723" s="3">
        <f>AA2723</f>
        <v>0</v>
      </c>
      <c r="K2723" s="3">
        <f>AB2723</f>
        <v>105</v>
      </c>
      <c r="L2723" s="3">
        <f>AC2723</f>
        <v>0</v>
      </c>
      <c r="M2723" s="3">
        <f>AD2723</f>
        <v>0</v>
      </c>
      <c r="N2723" s="3">
        <f>AE2723</f>
        <v>0</v>
      </c>
      <c r="O2723" s="3">
        <f>AF2723</f>
        <v>0</v>
      </c>
      <c r="P2723" s="3">
        <f>AG2723</f>
        <v>0</v>
      </c>
      <c r="Q2723" s="3">
        <f>AH2723</f>
        <v>0</v>
      </c>
      <c r="R2723" t="s">
        <v>3165</v>
      </c>
      <c r="S2723">
        <v>2</v>
      </c>
      <c r="T2723">
        <v>14195</v>
      </c>
      <c r="U2723">
        <v>105</v>
      </c>
      <c r="V2723" t="s">
        <v>11</v>
      </c>
      <c r="W2723">
        <v>0.1</v>
      </c>
      <c r="X2723">
        <v>1</v>
      </c>
      <c r="Y2723">
        <v>10</v>
      </c>
      <c r="Z2723">
        <v>0</v>
      </c>
      <c r="AA2723">
        <v>0</v>
      </c>
      <c r="AB2723">
        <v>105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 t="s">
        <v>1382</v>
      </c>
      <c r="AJ2723" t="s">
        <v>1318</v>
      </c>
      <c r="AK2723" t="s">
        <v>14</v>
      </c>
      <c r="AL2723">
        <v>1977</v>
      </c>
      <c r="AM2723">
        <v>47</v>
      </c>
      <c r="AN2723" t="s">
        <v>91</v>
      </c>
      <c r="AO2723" t="s">
        <v>16</v>
      </c>
    </row>
    <row r="2724" spans="1:41" x14ac:dyDescent="0.25">
      <c r="A2724">
        <f>MAX(A$8:A2723)+1</f>
        <v>2716</v>
      </c>
      <c r="B2724" s="2">
        <f>T2724</f>
        <v>14195</v>
      </c>
      <c r="C2724" s="2">
        <f>S2724</f>
        <v>82</v>
      </c>
      <c r="D2724" s="2" t="str">
        <f>AO2724</f>
        <v>TOR / ZON / V40 / EST</v>
      </c>
      <c r="E2724" s="2">
        <f>U2724</f>
        <v>13</v>
      </c>
      <c r="F2724" s="2">
        <f>W2724</f>
        <v>1</v>
      </c>
      <c r="G2724" s="2">
        <f>X2724</f>
        <v>15</v>
      </c>
      <c r="H2724" s="2">
        <f>Y2724</f>
        <v>10</v>
      </c>
      <c r="I2724" s="3">
        <f>Z2724</f>
        <v>1950</v>
      </c>
      <c r="J2724" s="3">
        <f>AA2724</f>
        <v>0</v>
      </c>
      <c r="K2724" s="3">
        <f>AB2724</f>
        <v>0</v>
      </c>
      <c r="L2724" s="3">
        <f>AC2724</f>
        <v>0</v>
      </c>
      <c r="M2724" s="3">
        <f>AD2724</f>
        <v>0</v>
      </c>
      <c r="N2724" s="3">
        <f>AE2724</f>
        <v>0</v>
      </c>
      <c r="O2724" s="3">
        <f>AF2724</f>
        <v>0</v>
      </c>
      <c r="P2724" s="3">
        <f>AG2724</f>
        <v>0</v>
      </c>
      <c r="Q2724" s="3">
        <f>AH2724</f>
        <v>0</v>
      </c>
      <c r="R2724" t="s">
        <v>4010</v>
      </c>
      <c r="S2724">
        <v>82</v>
      </c>
      <c r="T2724">
        <v>14195</v>
      </c>
      <c r="U2724">
        <v>13</v>
      </c>
      <c r="V2724" t="s">
        <v>3882</v>
      </c>
      <c r="W2724">
        <v>1</v>
      </c>
      <c r="X2724">
        <v>15</v>
      </c>
      <c r="Y2724">
        <v>10</v>
      </c>
      <c r="Z2724">
        <v>1950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 t="s">
        <v>1382</v>
      </c>
      <c r="AJ2724" t="s">
        <v>1318</v>
      </c>
      <c r="AK2724" t="s">
        <v>14</v>
      </c>
      <c r="AL2724">
        <v>1977</v>
      </c>
      <c r="AM2724">
        <v>47</v>
      </c>
      <c r="AN2724" t="s">
        <v>91</v>
      </c>
      <c r="AO2724" t="s">
        <v>4007</v>
      </c>
    </row>
    <row r="2725" spans="1:41" x14ac:dyDescent="0.25">
      <c r="A2725">
        <f>MAX(A$8:A2724)+1</f>
        <v>2717</v>
      </c>
      <c r="B2725" s="2">
        <f>T2725</f>
        <v>14195</v>
      </c>
      <c r="C2725" s="2">
        <f>S2725</f>
        <v>92</v>
      </c>
      <c r="D2725" s="2" t="str">
        <f>AO2725</f>
        <v>TOR / EST / V40 / EST</v>
      </c>
      <c r="E2725" s="2">
        <f>U2725</f>
        <v>5</v>
      </c>
      <c r="F2725" s="2">
        <f>W2725</f>
        <v>0.5</v>
      </c>
      <c r="G2725" s="2">
        <f>X2725</f>
        <v>15</v>
      </c>
      <c r="H2725" s="2">
        <f>Y2725</f>
        <v>10</v>
      </c>
      <c r="I2725" s="3">
        <f>Z2725</f>
        <v>375</v>
      </c>
      <c r="J2725" s="3">
        <f>AA2725</f>
        <v>0</v>
      </c>
      <c r="K2725" s="3">
        <f>AB2725</f>
        <v>0</v>
      </c>
      <c r="L2725" s="3">
        <f>AC2725</f>
        <v>0</v>
      </c>
      <c r="M2725" s="3">
        <f>AD2725</f>
        <v>0</v>
      </c>
      <c r="N2725" s="3">
        <f>AE2725</f>
        <v>0</v>
      </c>
      <c r="O2725" s="3">
        <f>AF2725</f>
        <v>0</v>
      </c>
      <c r="P2725" s="3">
        <f>AG2725</f>
        <v>0</v>
      </c>
      <c r="Q2725" s="3">
        <f>AH2725</f>
        <v>0</v>
      </c>
      <c r="R2725" t="s">
        <v>1383</v>
      </c>
      <c r="S2725">
        <v>92</v>
      </c>
      <c r="T2725">
        <v>14195</v>
      </c>
      <c r="U2725">
        <v>5</v>
      </c>
      <c r="V2725" t="s">
        <v>2462</v>
      </c>
      <c r="W2725">
        <v>0.5</v>
      </c>
      <c r="X2725">
        <v>15</v>
      </c>
      <c r="Y2725">
        <v>10</v>
      </c>
      <c r="Z2725">
        <v>375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 t="s">
        <v>1382</v>
      </c>
      <c r="AJ2725" t="s">
        <v>1318</v>
      </c>
      <c r="AK2725" t="s">
        <v>14</v>
      </c>
      <c r="AL2725">
        <v>1977</v>
      </c>
      <c r="AM2725">
        <v>47</v>
      </c>
      <c r="AN2725" t="s">
        <v>91</v>
      </c>
      <c r="AO2725" t="s">
        <v>161</v>
      </c>
    </row>
    <row r="2726" spans="1:41" x14ac:dyDescent="0.25">
      <c r="A2726">
        <f>MAX(A$8:A2725)+1</f>
        <v>2718</v>
      </c>
      <c r="B2726" s="2">
        <f>T2726</f>
        <v>14195</v>
      </c>
      <c r="C2726" s="2">
        <f>S2726</f>
        <v>161</v>
      </c>
      <c r="D2726" s="2" t="str">
        <f>AO2726</f>
        <v>TOP / CAT / V40M / CAT</v>
      </c>
      <c r="E2726" s="2">
        <f>U2726</f>
        <v>16</v>
      </c>
      <c r="F2726" s="2">
        <f>W2726</f>
        <v>2</v>
      </c>
      <c r="G2726" s="2">
        <f>X2726</f>
        <v>15</v>
      </c>
      <c r="H2726" s="2">
        <f>Y2726</f>
        <v>10</v>
      </c>
      <c r="I2726" s="3">
        <f>Z2726</f>
        <v>4800</v>
      </c>
      <c r="J2726" s="3">
        <f>AA2726</f>
        <v>0</v>
      </c>
      <c r="K2726" s="3">
        <f>AB2726</f>
        <v>0</v>
      </c>
      <c r="L2726" s="3">
        <f>AC2726</f>
        <v>0</v>
      </c>
      <c r="M2726" s="3">
        <f>AD2726</f>
        <v>0</v>
      </c>
      <c r="N2726" s="3">
        <f>AE2726</f>
        <v>0</v>
      </c>
      <c r="O2726" s="3">
        <f>AF2726</f>
        <v>0</v>
      </c>
      <c r="P2726" s="3">
        <f>AG2726</f>
        <v>0</v>
      </c>
      <c r="Q2726" s="3">
        <f>AH2726</f>
        <v>0</v>
      </c>
      <c r="R2726" t="s">
        <v>4896</v>
      </c>
      <c r="S2726">
        <v>161</v>
      </c>
      <c r="T2726">
        <v>14195</v>
      </c>
      <c r="U2726">
        <v>16</v>
      </c>
      <c r="V2726" t="s">
        <v>4874</v>
      </c>
      <c r="W2726">
        <v>2</v>
      </c>
      <c r="X2726">
        <v>15</v>
      </c>
      <c r="Y2726">
        <v>10</v>
      </c>
      <c r="Z2726">
        <v>4800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 t="s">
        <v>1382</v>
      </c>
      <c r="AJ2726" t="s">
        <v>1318</v>
      </c>
      <c r="AK2726" t="s">
        <v>14</v>
      </c>
      <c r="AL2726">
        <v>1977</v>
      </c>
      <c r="AM2726">
        <v>47</v>
      </c>
      <c r="AN2726" t="s">
        <v>91</v>
      </c>
      <c r="AO2726" t="s">
        <v>465</v>
      </c>
    </row>
    <row r="2727" spans="1:41" x14ac:dyDescent="0.25">
      <c r="A2727">
        <f>MAX(A$8:A2726)+1</f>
        <v>2719</v>
      </c>
      <c r="B2727" s="2">
        <f>T2727</f>
        <v>14195</v>
      </c>
      <c r="C2727" s="2">
        <f>S2727</f>
        <v>118</v>
      </c>
      <c r="D2727" s="2" t="str">
        <f>AO2727</f>
        <v>CAMP / CAT / COM / CAT</v>
      </c>
      <c r="E2727" s="2">
        <f>U2727</f>
        <v>1</v>
      </c>
      <c r="F2727" s="2">
        <f>W2727</f>
        <v>0.3</v>
      </c>
      <c r="G2727" s="2">
        <f>X2727</f>
        <v>15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45</v>
      </c>
      <c r="L2727" s="3">
        <f>AC2727</f>
        <v>0</v>
      </c>
      <c r="M2727" s="3">
        <f>AD2727</f>
        <v>0</v>
      </c>
      <c r="N2727" s="3">
        <f>AE2727</f>
        <v>0</v>
      </c>
      <c r="O2727" s="3">
        <f>AF2727</f>
        <v>0</v>
      </c>
      <c r="P2727" s="3">
        <f>AG2727</f>
        <v>0</v>
      </c>
      <c r="Q2727" s="3">
        <f>AH2727</f>
        <v>0</v>
      </c>
      <c r="R2727" t="s">
        <v>5332</v>
      </c>
      <c r="S2727">
        <v>118</v>
      </c>
      <c r="T2727">
        <v>14195</v>
      </c>
      <c r="U2727">
        <v>1</v>
      </c>
      <c r="V2727" t="s">
        <v>5284</v>
      </c>
      <c r="W2727">
        <v>0.3</v>
      </c>
      <c r="X2727">
        <v>15</v>
      </c>
      <c r="Y2727">
        <v>10</v>
      </c>
      <c r="Z2727">
        <v>0</v>
      </c>
      <c r="AA2727">
        <v>0</v>
      </c>
      <c r="AB2727">
        <v>45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 t="s">
        <v>1382</v>
      </c>
      <c r="AJ2727" t="s">
        <v>1318</v>
      </c>
      <c r="AK2727" t="s">
        <v>14</v>
      </c>
      <c r="AL2727">
        <v>1977</v>
      </c>
      <c r="AM2727">
        <v>47</v>
      </c>
      <c r="AN2727" t="s">
        <v>91</v>
      </c>
      <c r="AO2727" t="s">
        <v>5311</v>
      </c>
    </row>
    <row r="2728" spans="1:41" x14ac:dyDescent="0.25">
      <c r="A2728">
        <f>MAX(A$8:A2727)+1</f>
        <v>2720</v>
      </c>
      <c r="B2728" s="2">
        <f>T2728</f>
        <v>14223</v>
      </c>
      <c r="C2728" s="2">
        <f>S2728</f>
        <v>67</v>
      </c>
      <c r="D2728" s="2" t="str">
        <f>AO2728</f>
        <v>TOP / CAT / ALE / CAT</v>
      </c>
      <c r="E2728" s="2">
        <f>U2728</f>
        <v>12</v>
      </c>
      <c r="F2728" s="2">
        <f>W2728</f>
        <v>2</v>
      </c>
      <c r="G2728" s="2">
        <f>X2728</f>
        <v>1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0</v>
      </c>
      <c r="L2728" s="3">
        <f>AC2728</f>
        <v>0</v>
      </c>
      <c r="M2728" s="3">
        <f>AD2728</f>
        <v>0</v>
      </c>
      <c r="N2728" s="3">
        <f>AE2728</f>
        <v>0</v>
      </c>
      <c r="O2728" s="3">
        <f>AF2728</f>
        <v>0</v>
      </c>
      <c r="P2728" s="3">
        <f>AG2728</f>
        <v>240</v>
      </c>
      <c r="Q2728" s="3">
        <f>AH2728</f>
        <v>0</v>
      </c>
      <c r="R2728" t="s">
        <v>2659</v>
      </c>
      <c r="S2728">
        <v>67</v>
      </c>
      <c r="T2728">
        <v>14223</v>
      </c>
      <c r="U2728">
        <v>12</v>
      </c>
      <c r="V2728" t="s">
        <v>11</v>
      </c>
      <c r="W2728">
        <v>2</v>
      </c>
      <c r="X2728">
        <v>1</v>
      </c>
      <c r="Y2728">
        <v>10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240</v>
      </c>
      <c r="AH2728">
        <v>0</v>
      </c>
      <c r="AI2728" t="s">
        <v>678</v>
      </c>
      <c r="AJ2728" t="s">
        <v>660</v>
      </c>
      <c r="AK2728" t="s">
        <v>14</v>
      </c>
      <c r="AL2728">
        <v>2012</v>
      </c>
      <c r="AM2728">
        <v>12</v>
      </c>
      <c r="AN2728" t="s">
        <v>53</v>
      </c>
      <c r="AO2728" t="s">
        <v>118</v>
      </c>
    </row>
    <row r="2729" spans="1:41" x14ac:dyDescent="0.25">
      <c r="A2729">
        <f>MAX(A$8:A2728)+1</f>
        <v>2721</v>
      </c>
      <c r="B2729" s="2">
        <f>T2729</f>
        <v>14223</v>
      </c>
      <c r="C2729" s="2">
        <f>S2729</f>
        <v>134</v>
      </c>
      <c r="D2729" s="2" t="str">
        <f>AO2729</f>
        <v>CAMP / ESP / ALE / EST</v>
      </c>
      <c r="E2729" s="2">
        <f>U2729</f>
        <v>4</v>
      </c>
      <c r="F2729" s="2">
        <f>W2729</f>
        <v>4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0</v>
      </c>
      <c r="L2729" s="3">
        <f>AC2729</f>
        <v>0</v>
      </c>
      <c r="M2729" s="3">
        <f>AD2729</f>
        <v>0</v>
      </c>
      <c r="N2729" s="3">
        <f>AE2729</f>
        <v>0</v>
      </c>
      <c r="O2729" s="3">
        <f>AF2729</f>
        <v>0</v>
      </c>
      <c r="P2729" s="3">
        <f>AG2729</f>
        <v>160</v>
      </c>
      <c r="Q2729" s="3">
        <f>AH2729</f>
        <v>0</v>
      </c>
      <c r="R2729" t="s">
        <v>679</v>
      </c>
      <c r="S2729">
        <v>134</v>
      </c>
      <c r="T2729">
        <v>14223</v>
      </c>
      <c r="U2729">
        <v>4</v>
      </c>
      <c r="V2729" t="s">
        <v>11</v>
      </c>
      <c r="W2729">
        <v>4</v>
      </c>
      <c r="X2729">
        <v>1</v>
      </c>
      <c r="Y2729">
        <v>10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160</v>
      </c>
      <c r="AH2729">
        <v>0</v>
      </c>
      <c r="AI2729" t="s">
        <v>678</v>
      </c>
      <c r="AJ2729" t="s">
        <v>660</v>
      </c>
      <c r="AK2729" t="s">
        <v>14</v>
      </c>
      <c r="AL2729">
        <v>2012</v>
      </c>
      <c r="AM2729">
        <v>12</v>
      </c>
      <c r="AN2729" t="s">
        <v>53</v>
      </c>
      <c r="AO2729" t="s">
        <v>112</v>
      </c>
    </row>
    <row r="2730" spans="1:41" x14ac:dyDescent="0.25">
      <c r="A2730">
        <f>MAX(A$8:A2729)+1</f>
        <v>2722</v>
      </c>
      <c r="B2730" s="2">
        <f>T2730</f>
        <v>14223</v>
      </c>
      <c r="C2730" s="2">
        <f>S2730</f>
        <v>9</v>
      </c>
      <c r="D2730" s="2" t="str">
        <f>AO2730</f>
        <v>OP / CAS / ALE / CAT</v>
      </c>
      <c r="E2730" s="2">
        <f>U2730</f>
        <v>16</v>
      </c>
      <c r="F2730" s="2">
        <f>W2730</f>
        <v>0.5</v>
      </c>
      <c r="G2730" s="2">
        <f>X2730</f>
        <v>1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0</v>
      </c>
      <c r="L2730" s="3">
        <f>AC2730</f>
        <v>0</v>
      </c>
      <c r="M2730" s="3">
        <f>AD2730</f>
        <v>0</v>
      </c>
      <c r="N2730" s="3">
        <f>AE2730</f>
        <v>0</v>
      </c>
      <c r="O2730" s="3">
        <f>AF2730</f>
        <v>0</v>
      </c>
      <c r="P2730" s="3">
        <f>AG2730</f>
        <v>80</v>
      </c>
      <c r="Q2730" s="3">
        <f>AH2730</f>
        <v>0</v>
      </c>
      <c r="R2730" t="s">
        <v>2879</v>
      </c>
      <c r="S2730">
        <v>9</v>
      </c>
      <c r="T2730">
        <v>14223</v>
      </c>
      <c r="U2730">
        <v>16</v>
      </c>
      <c r="V2730" t="s">
        <v>11</v>
      </c>
      <c r="W2730">
        <v>0.5</v>
      </c>
      <c r="X2730">
        <v>1</v>
      </c>
      <c r="Y2730">
        <v>10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80</v>
      </c>
      <c r="AH2730">
        <v>0</v>
      </c>
      <c r="AI2730" t="s">
        <v>678</v>
      </c>
      <c r="AJ2730" t="s">
        <v>660</v>
      </c>
      <c r="AK2730" t="s">
        <v>14</v>
      </c>
      <c r="AL2730">
        <v>2012</v>
      </c>
      <c r="AM2730">
        <v>12</v>
      </c>
      <c r="AN2730" t="s">
        <v>53</v>
      </c>
      <c r="AO2730" t="s">
        <v>398</v>
      </c>
    </row>
    <row r="2731" spans="1:41" x14ac:dyDescent="0.25">
      <c r="A2731">
        <f>MAX(A$8:A2730)+1</f>
        <v>2723</v>
      </c>
      <c r="B2731" s="2">
        <f>T2731</f>
        <v>14223</v>
      </c>
      <c r="C2731" s="2">
        <f>S2731</f>
        <v>2</v>
      </c>
      <c r="D2731" s="2" t="str">
        <f>AO2731</f>
        <v>RQ / RFETM / ABS / EST</v>
      </c>
      <c r="E2731" s="2">
        <f>U2731</f>
        <v>226</v>
      </c>
      <c r="F2731" s="2">
        <f>W2731</f>
        <v>0.1</v>
      </c>
      <c r="G2731" s="2">
        <f>X2731</f>
        <v>1</v>
      </c>
      <c r="H2731" s="2">
        <f>Y2731</f>
        <v>10</v>
      </c>
      <c r="I2731" s="3">
        <f>Z2731</f>
        <v>0</v>
      </c>
      <c r="J2731" s="3">
        <f>AA2731</f>
        <v>0</v>
      </c>
      <c r="K2731" s="3">
        <f>AB2731</f>
        <v>226</v>
      </c>
      <c r="L2731" s="3">
        <f>AC2731</f>
        <v>0</v>
      </c>
      <c r="M2731" s="3">
        <f>AD2731</f>
        <v>0</v>
      </c>
      <c r="N2731" s="3">
        <f>AE2731</f>
        <v>0</v>
      </c>
      <c r="O2731" s="3">
        <f>AF2731</f>
        <v>0</v>
      </c>
      <c r="P2731" s="3">
        <f>AG2731</f>
        <v>0</v>
      </c>
      <c r="Q2731" s="3">
        <f>AH2731</f>
        <v>0</v>
      </c>
      <c r="R2731" t="s">
        <v>680</v>
      </c>
      <c r="S2731">
        <v>2</v>
      </c>
      <c r="T2731">
        <v>14223</v>
      </c>
      <c r="U2731">
        <v>226</v>
      </c>
      <c r="V2731" t="s">
        <v>11</v>
      </c>
      <c r="W2731">
        <v>0.1</v>
      </c>
      <c r="X2731">
        <v>1</v>
      </c>
      <c r="Y2731">
        <v>10</v>
      </c>
      <c r="Z2731">
        <v>0</v>
      </c>
      <c r="AA2731">
        <v>0</v>
      </c>
      <c r="AB2731">
        <v>226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 t="s">
        <v>678</v>
      </c>
      <c r="AJ2731" t="s">
        <v>660</v>
      </c>
      <c r="AK2731" t="s">
        <v>14</v>
      </c>
      <c r="AL2731">
        <v>2012</v>
      </c>
      <c r="AM2731">
        <v>12</v>
      </c>
      <c r="AN2731" t="s">
        <v>53</v>
      </c>
      <c r="AO2731" t="s">
        <v>16</v>
      </c>
    </row>
    <row r="2732" spans="1:41" x14ac:dyDescent="0.25">
      <c r="A2732">
        <f>MAX(A$8:A2731)+1</f>
        <v>2724</v>
      </c>
      <c r="B2732" s="2">
        <f>T2732</f>
        <v>14223</v>
      </c>
      <c r="C2732" s="2">
        <f>S2732</f>
        <v>152</v>
      </c>
      <c r="D2732" s="2" t="str">
        <f>AO2732</f>
        <v>OP / OLOT / ABS / CAT</v>
      </c>
      <c r="E2732" s="2">
        <f>U2732</f>
        <v>2</v>
      </c>
      <c r="F2732" s="2">
        <f>W2732</f>
        <v>0.25</v>
      </c>
      <c r="G2732" s="2">
        <f>X2732</f>
        <v>15</v>
      </c>
      <c r="H2732" s="2">
        <f>Y2732</f>
        <v>10</v>
      </c>
      <c r="I2732" s="3">
        <f>Z2732</f>
        <v>0</v>
      </c>
      <c r="J2732" s="3">
        <f>AA2732</f>
        <v>0</v>
      </c>
      <c r="K2732" s="3">
        <f>AB2732</f>
        <v>75</v>
      </c>
      <c r="L2732" s="3">
        <f>AC2732</f>
        <v>75</v>
      </c>
      <c r="M2732" s="3">
        <f>AD2732</f>
        <v>75</v>
      </c>
      <c r="N2732" s="3">
        <f>AE2732</f>
        <v>75</v>
      </c>
      <c r="O2732" s="3">
        <f>AF2732</f>
        <v>75</v>
      </c>
      <c r="P2732" s="3">
        <f>AG2732</f>
        <v>75</v>
      </c>
      <c r="Q2732" s="3">
        <f>AH2732</f>
        <v>0</v>
      </c>
      <c r="R2732" t="s">
        <v>3437</v>
      </c>
      <c r="S2732">
        <v>152</v>
      </c>
      <c r="T2732">
        <v>14223</v>
      </c>
      <c r="U2732">
        <v>2</v>
      </c>
      <c r="V2732" t="s">
        <v>22</v>
      </c>
      <c r="W2732">
        <v>0.25</v>
      </c>
      <c r="X2732">
        <v>15</v>
      </c>
      <c r="Y2732">
        <v>10</v>
      </c>
      <c r="Z2732">
        <v>0</v>
      </c>
      <c r="AA2732">
        <v>0</v>
      </c>
      <c r="AB2732">
        <v>75</v>
      </c>
      <c r="AC2732">
        <v>75</v>
      </c>
      <c r="AD2732">
        <v>75</v>
      </c>
      <c r="AE2732">
        <v>75</v>
      </c>
      <c r="AF2732">
        <v>75</v>
      </c>
      <c r="AG2732">
        <v>75</v>
      </c>
      <c r="AH2732">
        <v>0</v>
      </c>
      <c r="AI2732" t="s">
        <v>678</v>
      </c>
      <c r="AJ2732" t="s">
        <v>660</v>
      </c>
      <c r="AK2732" t="s">
        <v>14</v>
      </c>
      <c r="AL2732">
        <v>2012</v>
      </c>
      <c r="AM2732">
        <v>12</v>
      </c>
      <c r="AN2732" t="s">
        <v>53</v>
      </c>
      <c r="AO2732" t="s">
        <v>198</v>
      </c>
    </row>
    <row r="2733" spans="1:41" x14ac:dyDescent="0.25">
      <c r="A2733">
        <f>MAX(A$8:A2732)+1</f>
        <v>2725</v>
      </c>
      <c r="B2733" s="2">
        <f>T2733</f>
        <v>14223</v>
      </c>
      <c r="C2733" s="2">
        <f>S2733</f>
        <v>17</v>
      </c>
      <c r="D2733" s="2" t="str">
        <f>AO2733</f>
        <v>OP / CAT1F / JUV A / CAT</v>
      </c>
      <c r="E2733" s="2">
        <f>U2733</f>
        <v>4</v>
      </c>
      <c r="F2733" s="2">
        <f>W2733</f>
        <v>1</v>
      </c>
      <c r="G2733" s="2">
        <f>X2733</f>
        <v>6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240</v>
      </c>
      <c r="L2733" s="3">
        <f>AC2733</f>
        <v>240</v>
      </c>
      <c r="M2733" s="3">
        <f>AD2733</f>
        <v>240</v>
      </c>
      <c r="N2733" s="3">
        <f>AE2733</f>
        <v>240</v>
      </c>
      <c r="O2733" s="3">
        <f>AF2733</f>
        <v>240</v>
      </c>
      <c r="P2733" s="3">
        <f>AG2733</f>
        <v>240</v>
      </c>
      <c r="Q2733" s="3">
        <f>AH2733</f>
        <v>0</v>
      </c>
      <c r="R2733" t="s">
        <v>3739</v>
      </c>
      <c r="S2733">
        <v>17</v>
      </c>
      <c r="T2733">
        <v>14223</v>
      </c>
      <c r="U2733">
        <v>4</v>
      </c>
      <c r="V2733" t="s">
        <v>22</v>
      </c>
      <c r="W2733">
        <v>1</v>
      </c>
      <c r="X2733">
        <v>6</v>
      </c>
      <c r="Y2733">
        <v>10</v>
      </c>
      <c r="Z2733">
        <v>0</v>
      </c>
      <c r="AA2733">
        <v>0</v>
      </c>
      <c r="AB2733">
        <v>240</v>
      </c>
      <c r="AC2733">
        <v>240</v>
      </c>
      <c r="AD2733">
        <v>240</v>
      </c>
      <c r="AE2733">
        <v>240</v>
      </c>
      <c r="AF2733">
        <v>240</v>
      </c>
      <c r="AG2733">
        <v>240</v>
      </c>
      <c r="AH2733">
        <v>0</v>
      </c>
      <c r="AI2733" t="s">
        <v>678</v>
      </c>
      <c r="AJ2733" t="s">
        <v>660</v>
      </c>
      <c r="AK2733" t="s">
        <v>14</v>
      </c>
      <c r="AL2733">
        <v>2012</v>
      </c>
      <c r="AM2733">
        <v>12</v>
      </c>
      <c r="AN2733" t="s">
        <v>53</v>
      </c>
      <c r="AO2733" t="s">
        <v>233</v>
      </c>
    </row>
    <row r="2734" spans="1:41" x14ac:dyDescent="0.25">
      <c r="A2734">
        <f>MAX(A$8:A2733)+1</f>
        <v>2726</v>
      </c>
      <c r="B2734" s="2">
        <f>T2734</f>
        <v>14223</v>
      </c>
      <c r="C2734" s="2">
        <f>S2734</f>
        <v>80</v>
      </c>
      <c r="D2734" s="2" t="str">
        <f>AO2734</f>
        <v>TOR / ZON / ALE / EST</v>
      </c>
      <c r="E2734" s="2">
        <f>U2734</f>
        <v>16</v>
      </c>
      <c r="F2734" s="2">
        <f>W2734</f>
        <v>2</v>
      </c>
      <c r="G2734" s="2">
        <f>X2734</f>
        <v>1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0</v>
      </c>
      <c r="L2734" s="3">
        <f>AC2734</f>
        <v>320</v>
      </c>
      <c r="M2734" s="3">
        <f>AD2734</f>
        <v>320</v>
      </c>
      <c r="N2734" s="3">
        <f>AE2734</f>
        <v>320</v>
      </c>
      <c r="O2734" s="3">
        <f>AF2734</f>
        <v>320</v>
      </c>
      <c r="P2734" s="3">
        <f>AG2734</f>
        <v>320</v>
      </c>
      <c r="Q2734" s="3">
        <f>AH2734</f>
        <v>0</v>
      </c>
      <c r="R2734" t="s">
        <v>2126</v>
      </c>
      <c r="S2734">
        <v>80</v>
      </c>
      <c r="T2734">
        <v>14223</v>
      </c>
      <c r="U2734">
        <v>16</v>
      </c>
      <c r="V2734" t="s">
        <v>3882</v>
      </c>
      <c r="W2734">
        <v>2</v>
      </c>
      <c r="X2734">
        <v>1</v>
      </c>
      <c r="Y2734">
        <v>10</v>
      </c>
      <c r="Z2734">
        <v>0</v>
      </c>
      <c r="AA2734">
        <v>0</v>
      </c>
      <c r="AB2734">
        <v>0</v>
      </c>
      <c r="AC2734">
        <v>320</v>
      </c>
      <c r="AD2734">
        <v>320</v>
      </c>
      <c r="AE2734">
        <v>320</v>
      </c>
      <c r="AF2734">
        <v>320</v>
      </c>
      <c r="AG2734">
        <v>320</v>
      </c>
      <c r="AH2734">
        <v>0</v>
      </c>
      <c r="AI2734" t="s">
        <v>678</v>
      </c>
      <c r="AJ2734" t="s">
        <v>660</v>
      </c>
      <c r="AK2734" t="s">
        <v>14</v>
      </c>
      <c r="AL2734">
        <v>2012</v>
      </c>
      <c r="AM2734">
        <v>12</v>
      </c>
      <c r="AN2734" t="s">
        <v>53</v>
      </c>
      <c r="AO2734" t="s">
        <v>93</v>
      </c>
    </row>
    <row r="2735" spans="1:41" x14ac:dyDescent="0.25">
      <c r="A2735">
        <f>MAX(A$8:A2734)+1</f>
        <v>2727</v>
      </c>
      <c r="B2735" s="2">
        <f>T2735</f>
        <v>14223</v>
      </c>
      <c r="C2735" s="2">
        <f>S2735</f>
        <v>122</v>
      </c>
      <c r="D2735" s="2" t="str">
        <f>AO2735</f>
        <v>CAMP / CAT / ALE / CAT</v>
      </c>
      <c r="E2735" s="2">
        <f>U2735</f>
        <v>8</v>
      </c>
      <c r="F2735" s="2">
        <f>W2735</f>
        <v>2</v>
      </c>
      <c r="G2735" s="2">
        <f>X2735</f>
        <v>1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0</v>
      </c>
      <c r="L2735" s="3">
        <f>AC2735</f>
        <v>0</v>
      </c>
      <c r="M2735" s="3">
        <f>AD2735</f>
        <v>0</v>
      </c>
      <c r="N2735" s="3">
        <f>AE2735</f>
        <v>0</v>
      </c>
      <c r="O2735" s="3">
        <f>AF2735</f>
        <v>0</v>
      </c>
      <c r="P2735" s="3">
        <f>AG2735</f>
        <v>160</v>
      </c>
      <c r="Q2735" s="3">
        <f>AH2735</f>
        <v>0</v>
      </c>
      <c r="R2735" t="s">
        <v>677</v>
      </c>
      <c r="S2735">
        <v>122</v>
      </c>
      <c r="T2735">
        <v>14223</v>
      </c>
      <c r="U2735">
        <v>8</v>
      </c>
      <c r="V2735" t="s">
        <v>4113</v>
      </c>
      <c r="W2735">
        <v>2</v>
      </c>
      <c r="X2735">
        <v>1</v>
      </c>
      <c r="Y2735">
        <v>10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160</v>
      </c>
      <c r="AH2735">
        <v>0</v>
      </c>
      <c r="AI2735" t="s">
        <v>678</v>
      </c>
      <c r="AJ2735" t="s">
        <v>660</v>
      </c>
      <c r="AK2735" t="s">
        <v>14</v>
      </c>
      <c r="AL2735">
        <v>2012</v>
      </c>
      <c r="AM2735">
        <v>12</v>
      </c>
      <c r="AN2735" t="s">
        <v>53</v>
      </c>
      <c r="AO2735" t="s">
        <v>111</v>
      </c>
    </row>
    <row r="2736" spans="1:41" x14ac:dyDescent="0.25">
      <c r="A2736">
        <f>MAX(A$8:A2735)+1</f>
        <v>2728</v>
      </c>
      <c r="B2736" s="2">
        <f>T2736</f>
        <v>14223</v>
      </c>
      <c r="C2736" s="2">
        <f>S2736</f>
        <v>121</v>
      </c>
      <c r="D2736" s="2" t="str">
        <f>AO2736</f>
        <v>CAMP / CAT / INF / CAT</v>
      </c>
      <c r="E2736" s="2">
        <f>U2736</f>
        <v>4</v>
      </c>
      <c r="F2736" s="2">
        <f>W2736</f>
        <v>2</v>
      </c>
      <c r="G2736" s="2">
        <f>X2736</f>
        <v>2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0</v>
      </c>
      <c r="L2736" s="3">
        <f>AC2736</f>
        <v>0</v>
      </c>
      <c r="M2736" s="3">
        <f>AD2736</f>
        <v>0</v>
      </c>
      <c r="N2736" s="3">
        <f>AE2736</f>
        <v>0</v>
      </c>
      <c r="O2736" s="3">
        <f>AF2736</f>
        <v>160</v>
      </c>
      <c r="P2736" s="3">
        <f>AG2736</f>
        <v>160</v>
      </c>
      <c r="Q2736" s="3">
        <f>AH2736</f>
        <v>0</v>
      </c>
      <c r="R2736" t="s">
        <v>2359</v>
      </c>
      <c r="S2736">
        <v>121</v>
      </c>
      <c r="T2736">
        <v>14223</v>
      </c>
      <c r="U2736">
        <v>4</v>
      </c>
      <c r="V2736" t="s">
        <v>4113</v>
      </c>
      <c r="W2736">
        <v>2</v>
      </c>
      <c r="X2736">
        <v>2</v>
      </c>
      <c r="Y2736">
        <v>10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160</v>
      </c>
      <c r="AG2736">
        <v>160</v>
      </c>
      <c r="AH2736">
        <v>0</v>
      </c>
      <c r="AI2736" t="s">
        <v>678</v>
      </c>
      <c r="AJ2736" t="s">
        <v>660</v>
      </c>
      <c r="AK2736" t="s">
        <v>14</v>
      </c>
      <c r="AL2736">
        <v>2012</v>
      </c>
      <c r="AM2736">
        <v>12</v>
      </c>
      <c r="AN2736" t="s">
        <v>53</v>
      </c>
      <c r="AO2736" t="s">
        <v>110</v>
      </c>
    </row>
    <row r="2737" spans="1:41" x14ac:dyDescent="0.25">
      <c r="A2737">
        <f>MAX(A$8:A2736)+1</f>
        <v>2729</v>
      </c>
      <c r="B2737" s="2">
        <f>T2737</f>
        <v>14223</v>
      </c>
      <c r="C2737" s="2">
        <f>S2737</f>
        <v>168</v>
      </c>
      <c r="D2737" s="2" t="str">
        <f>AO2737</f>
        <v>OP / CAT2F / CAD A / CAT</v>
      </c>
      <c r="E2737" s="2">
        <f>U2737</f>
        <v>8</v>
      </c>
      <c r="F2737" s="2">
        <f>W2737</f>
        <v>1</v>
      </c>
      <c r="G2737" s="2">
        <f>X2737</f>
        <v>3.5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280</v>
      </c>
      <c r="L2737" s="3">
        <f>AC2737</f>
        <v>280</v>
      </c>
      <c r="M2737" s="3">
        <f>AD2737</f>
        <v>280</v>
      </c>
      <c r="N2737" s="3">
        <f>AE2737</f>
        <v>280</v>
      </c>
      <c r="O2737" s="3">
        <f>AF2737</f>
        <v>280</v>
      </c>
      <c r="P2737" s="3">
        <f>AG2737</f>
        <v>280</v>
      </c>
      <c r="Q2737" s="3">
        <f>AH2737</f>
        <v>0</v>
      </c>
      <c r="R2737" t="s">
        <v>4339</v>
      </c>
      <c r="S2737">
        <v>168</v>
      </c>
      <c r="T2737">
        <v>14223</v>
      </c>
      <c r="U2737">
        <v>8</v>
      </c>
      <c r="V2737" t="s">
        <v>4225</v>
      </c>
      <c r="W2737">
        <v>1</v>
      </c>
      <c r="X2737">
        <v>3.5</v>
      </c>
      <c r="Y2737">
        <v>10</v>
      </c>
      <c r="Z2737">
        <v>0</v>
      </c>
      <c r="AA2737">
        <v>0</v>
      </c>
      <c r="AB2737">
        <v>280</v>
      </c>
      <c r="AC2737">
        <v>280</v>
      </c>
      <c r="AD2737">
        <v>280</v>
      </c>
      <c r="AE2737">
        <v>280</v>
      </c>
      <c r="AF2737">
        <v>280</v>
      </c>
      <c r="AG2737">
        <v>280</v>
      </c>
      <c r="AH2737">
        <v>0</v>
      </c>
      <c r="AI2737" t="s">
        <v>678</v>
      </c>
      <c r="AJ2737" t="s">
        <v>660</v>
      </c>
      <c r="AK2737" t="s">
        <v>14</v>
      </c>
      <c r="AL2737">
        <v>2012</v>
      </c>
      <c r="AM2737">
        <v>12</v>
      </c>
      <c r="AN2737" t="s">
        <v>53</v>
      </c>
      <c r="AO2737" t="s">
        <v>2034</v>
      </c>
    </row>
    <row r="2738" spans="1:41" x14ac:dyDescent="0.25">
      <c r="A2738">
        <f>MAX(A$8:A2737)+1</f>
        <v>2730</v>
      </c>
      <c r="B2738" s="2">
        <f>T2738</f>
        <v>14223</v>
      </c>
      <c r="C2738" s="2">
        <f>S2738</f>
        <v>42</v>
      </c>
      <c r="D2738" s="2" t="str">
        <f>AO2738</f>
        <v>OPC / BON2F / INF / CAT</v>
      </c>
      <c r="E2738" s="2">
        <f>U2738</f>
        <v>5</v>
      </c>
      <c r="F2738" s="2">
        <f>W2738</f>
        <v>1</v>
      </c>
      <c r="G2738" s="2">
        <f>X2738</f>
        <v>2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0</v>
      </c>
      <c r="L2738" s="3">
        <f>AC2738</f>
        <v>0</v>
      </c>
      <c r="M2738" s="3">
        <f>AD2738</f>
        <v>0</v>
      </c>
      <c r="N2738" s="3">
        <f>AE2738</f>
        <v>0</v>
      </c>
      <c r="O2738" s="3">
        <f>AF2738</f>
        <v>100</v>
      </c>
      <c r="P2738" s="3">
        <f>AG2738</f>
        <v>100</v>
      </c>
      <c r="Q2738" s="3">
        <f>AH2738</f>
        <v>0</v>
      </c>
      <c r="R2738" t="s">
        <v>4557</v>
      </c>
      <c r="S2738">
        <v>42</v>
      </c>
      <c r="T2738">
        <v>14223</v>
      </c>
      <c r="U2738">
        <v>5</v>
      </c>
      <c r="V2738" t="s">
        <v>4225</v>
      </c>
      <c r="W2738">
        <v>1</v>
      </c>
      <c r="X2738">
        <v>2</v>
      </c>
      <c r="Y2738">
        <v>10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100</v>
      </c>
      <c r="AG2738">
        <v>100</v>
      </c>
      <c r="AH2738">
        <v>0</v>
      </c>
      <c r="AI2738" t="s">
        <v>678</v>
      </c>
      <c r="AJ2738" t="s">
        <v>660</v>
      </c>
      <c r="AK2738" t="s">
        <v>14</v>
      </c>
      <c r="AL2738">
        <v>2012</v>
      </c>
      <c r="AM2738">
        <v>12</v>
      </c>
      <c r="AN2738" t="s">
        <v>53</v>
      </c>
      <c r="AO2738" t="s">
        <v>190</v>
      </c>
    </row>
    <row r="2739" spans="1:41" x14ac:dyDescent="0.25">
      <c r="A2739">
        <f>MAX(A$8:A2738)+1</f>
        <v>2731</v>
      </c>
      <c r="B2739" s="2">
        <f>T2739</f>
        <v>14223</v>
      </c>
      <c r="C2739" s="2">
        <f>S2739</f>
        <v>90</v>
      </c>
      <c r="D2739" s="2" t="str">
        <f>AO2739</f>
        <v>TOR / EST / ALE / EST</v>
      </c>
      <c r="E2739" s="2">
        <f>U2739</f>
        <v>1.5</v>
      </c>
      <c r="F2739" s="2">
        <f>W2739</f>
        <v>4</v>
      </c>
      <c r="G2739" s="2">
        <f>X2739</f>
        <v>1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0</v>
      </c>
      <c r="L2739" s="3">
        <f>AC2739</f>
        <v>60</v>
      </c>
      <c r="M2739" s="3">
        <f>AD2739</f>
        <v>60</v>
      </c>
      <c r="N2739" s="3">
        <f>AE2739</f>
        <v>60</v>
      </c>
      <c r="O2739" s="3">
        <f>AF2739</f>
        <v>60</v>
      </c>
      <c r="P2739" s="3">
        <f>AG2739</f>
        <v>60</v>
      </c>
      <c r="Q2739" s="3">
        <f>AH2739</f>
        <v>0</v>
      </c>
      <c r="R2739" t="s">
        <v>2194</v>
      </c>
      <c r="S2739">
        <v>90</v>
      </c>
      <c r="T2739">
        <v>14223</v>
      </c>
      <c r="U2739">
        <v>1.5</v>
      </c>
      <c r="V2739" t="s">
        <v>2462</v>
      </c>
      <c r="W2739">
        <v>4</v>
      </c>
      <c r="X2739">
        <v>1</v>
      </c>
      <c r="Y2739">
        <v>10</v>
      </c>
      <c r="Z2739">
        <v>0</v>
      </c>
      <c r="AA2739">
        <v>0</v>
      </c>
      <c r="AB2739">
        <v>0</v>
      </c>
      <c r="AC2739">
        <v>60</v>
      </c>
      <c r="AD2739">
        <v>60</v>
      </c>
      <c r="AE2739">
        <v>60</v>
      </c>
      <c r="AF2739">
        <v>60</v>
      </c>
      <c r="AG2739">
        <v>60</v>
      </c>
      <c r="AH2739">
        <v>0</v>
      </c>
      <c r="AI2739" t="s">
        <v>678</v>
      </c>
      <c r="AJ2739" t="s">
        <v>660</v>
      </c>
      <c r="AK2739" t="s">
        <v>14</v>
      </c>
      <c r="AL2739">
        <v>2012</v>
      </c>
      <c r="AM2739">
        <v>12</v>
      </c>
      <c r="AN2739" t="s">
        <v>53</v>
      </c>
      <c r="AO2739" t="s">
        <v>119</v>
      </c>
    </row>
    <row r="2740" spans="1:41" x14ac:dyDescent="0.25">
      <c r="A2740">
        <f>MAX(A$8:A2739)+1</f>
        <v>2732</v>
      </c>
      <c r="B2740" s="2">
        <f>T2740</f>
        <v>14223</v>
      </c>
      <c r="C2740" s="2">
        <f>S2740</f>
        <v>74</v>
      </c>
      <c r="D2740" s="2" t="str">
        <f>AO2740</f>
        <v>TOP / EST / ALE / EST</v>
      </c>
      <c r="E2740" s="2">
        <f>U2740</f>
        <v>12</v>
      </c>
      <c r="F2740" s="2">
        <f>W2740</f>
        <v>4</v>
      </c>
      <c r="G2740" s="2">
        <f>X2740</f>
        <v>1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0</v>
      </c>
      <c r="L2740" s="3">
        <f>AC2740</f>
        <v>480</v>
      </c>
      <c r="M2740" s="3">
        <f>AD2740</f>
        <v>480</v>
      </c>
      <c r="N2740" s="3">
        <f>AE2740</f>
        <v>480</v>
      </c>
      <c r="O2740" s="3">
        <f>AF2740</f>
        <v>480</v>
      </c>
      <c r="P2740" s="3">
        <f>AG2740</f>
        <v>480</v>
      </c>
      <c r="Q2740" s="3">
        <f>AH2740</f>
        <v>0</v>
      </c>
      <c r="R2740" t="s">
        <v>4862</v>
      </c>
      <c r="S2740">
        <v>74</v>
      </c>
      <c r="T2740">
        <v>14223</v>
      </c>
      <c r="U2740">
        <v>12</v>
      </c>
      <c r="V2740" t="s">
        <v>4855</v>
      </c>
      <c r="W2740">
        <v>4</v>
      </c>
      <c r="X2740">
        <v>1</v>
      </c>
      <c r="Y2740">
        <v>10</v>
      </c>
      <c r="Z2740">
        <v>0</v>
      </c>
      <c r="AA2740">
        <v>0</v>
      </c>
      <c r="AB2740">
        <v>0</v>
      </c>
      <c r="AC2740">
        <v>480</v>
      </c>
      <c r="AD2740">
        <v>480</v>
      </c>
      <c r="AE2740">
        <v>480</v>
      </c>
      <c r="AF2740">
        <v>480</v>
      </c>
      <c r="AG2740">
        <v>480</v>
      </c>
      <c r="AH2740">
        <v>0</v>
      </c>
      <c r="AI2740" t="s">
        <v>678</v>
      </c>
      <c r="AJ2740" t="s">
        <v>660</v>
      </c>
      <c r="AK2740" t="s">
        <v>14</v>
      </c>
      <c r="AL2740">
        <v>2012</v>
      </c>
      <c r="AM2740">
        <v>12</v>
      </c>
      <c r="AN2740" t="s">
        <v>53</v>
      </c>
      <c r="AO2740" t="s">
        <v>712</v>
      </c>
    </row>
    <row r="2741" spans="1:41" x14ac:dyDescent="0.25">
      <c r="A2741">
        <f>MAX(A$8:A2740)+1</f>
        <v>2733</v>
      </c>
      <c r="B2741" s="2">
        <f>T2741</f>
        <v>14223</v>
      </c>
      <c r="C2741" s="2">
        <f>S2741</f>
        <v>50</v>
      </c>
      <c r="D2741" s="2" t="str">
        <f>AO2741</f>
        <v>OP / CAT3F / JUV A / CAT</v>
      </c>
      <c r="E2741" s="2">
        <f>U2741</f>
        <v>8</v>
      </c>
      <c r="F2741" s="2">
        <f>W2741</f>
        <v>1</v>
      </c>
      <c r="G2741" s="2">
        <f>X2741</f>
        <v>6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480</v>
      </c>
      <c r="L2741" s="3">
        <f>AC2741</f>
        <v>480</v>
      </c>
      <c r="M2741" s="3">
        <f>AD2741</f>
        <v>480</v>
      </c>
      <c r="N2741" s="3">
        <f>AE2741</f>
        <v>480</v>
      </c>
      <c r="O2741" s="3">
        <f>AF2741</f>
        <v>480</v>
      </c>
      <c r="P2741" s="3">
        <f>AG2741</f>
        <v>480</v>
      </c>
      <c r="Q2741" s="3">
        <f>AH2741</f>
        <v>0</v>
      </c>
      <c r="R2741" t="s">
        <v>5019</v>
      </c>
      <c r="S2741">
        <v>50</v>
      </c>
      <c r="T2741">
        <v>14223</v>
      </c>
      <c r="U2741">
        <v>8</v>
      </c>
      <c r="V2741" t="s">
        <v>4962</v>
      </c>
      <c r="W2741">
        <v>1</v>
      </c>
      <c r="X2741">
        <v>6</v>
      </c>
      <c r="Y2741">
        <v>10</v>
      </c>
      <c r="Z2741">
        <v>0</v>
      </c>
      <c r="AA2741">
        <v>0</v>
      </c>
      <c r="AB2741">
        <v>480</v>
      </c>
      <c r="AC2741">
        <v>480</v>
      </c>
      <c r="AD2741">
        <v>480</v>
      </c>
      <c r="AE2741">
        <v>480</v>
      </c>
      <c r="AF2741">
        <v>480</v>
      </c>
      <c r="AG2741">
        <v>480</v>
      </c>
      <c r="AH2741">
        <v>0</v>
      </c>
      <c r="AI2741" t="s">
        <v>678</v>
      </c>
      <c r="AJ2741" t="s">
        <v>660</v>
      </c>
      <c r="AK2741" t="s">
        <v>14</v>
      </c>
      <c r="AL2741">
        <v>2012</v>
      </c>
      <c r="AM2741">
        <v>12</v>
      </c>
      <c r="AN2741" t="s">
        <v>53</v>
      </c>
      <c r="AO2741" t="s">
        <v>98</v>
      </c>
    </row>
    <row r="2742" spans="1:41" x14ac:dyDescent="0.25">
      <c r="A2742">
        <f>MAX(A$8:A2741)+1</f>
        <v>2734</v>
      </c>
      <c r="B2742" s="2">
        <f>T2742</f>
        <v>14223</v>
      </c>
      <c r="C2742" s="2">
        <f>S2742</f>
        <v>175</v>
      </c>
      <c r="D2742" s="2" t="str">
        <f>AO2742</f>
        <v>OPC / BON3F / CAD / CAT</v>
      </c>
      <c r="E2742" s="2">
        <f>U2742</f>
        <v>5</v>
      </c>
      <c r="F2742" s="2">
        <f>W2742</f>
        <v>1</v>
      </c>
      <c r="G2742" s="2">
        <f>X2742</f>
        <v>3.5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175</v>
      </c>
      <c r="O2742" s="3">
        <f>AF2742</f>
        <v>175</v>
      </c>
      <c r="P2742" s="3">
        <f>AG2742</f>
        <v>175</v>
      </c>
      <c r="Q2742" s="3">
        <f>AH2742</f>
        <v>0</v>
      </c>
      <c r="R2742" t="s">
        <v>5265</v>
      </c>
      <c r="S2742">
        <v>175</v>
      </c>
      <c r="T2742">
        <v>14223</v>
      </c>
      <c r="U2742">
        <v>5</v>
      </c>
      <c r="V2742" t="s">
        <v>4962</v>
      </c>
      <c r="W2742">
        <v>1</v>
      </c>
      <c r="X2742">
        <v>3.5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175</v>
      </c>
      <c r="AF2742">
        <v>175</v>
      </c>
      <c r="AG2742">
        <v>175</v>
      </c>
      <c r="AH2742">
        <v>0</v>
      </c>
      <c r="AI2742" t="s">
        <v>678</v>
      </c>
      <c r="AJ2742" t="s">
        <v>660</v>
      </c>
      <c r="AK2742" t="s">
        <v>14</v>
      </c>
      <c r="AL2742">
        <v>2012</v>
      </c>
      <c r="AM2742">
        <v>12</v>
      </c>
      <c r="AN2742" t="s">
        <v>53</v>
      </c>
      <c r="AO2742" t="s">
        <v>2569</v>
      </c>
    </row>
    <row r="2743" spans="1:41" x14ac:dyDescent="0.25">
      <c r="A2743">
        <f>MAX(A$8:A2742)+1</f>
        <v>2735</v>
      </c>
      <c r="B2743" s="2">
        <f>T2743</f>
        <v>14235</v>
      </c>
      <c r="C2743" s="2">
        <f>S2743</f>
        <v>78</v>
      </c>
      <c r="D2743" s="2" t="str">
        <f>AO2743</f>
        <v>TOR / ZON / JUV / EST</v>
      </c>
      <c r="E2743" s="2">
        <f>U2743</f>
        <v>2</v>
      </c>
      <c r="F2743" s="2">
        <f>W2743</f>
        <v>2</v>
      </c>
      <c r="G2743" s="2">
        <f>X2743</f>
        <v>6</v>
      </c>
      <c r="H2743" s="2">
        <f>Y2743</f>
        <v>10</v>
      </c>
      <c r="I2743" s="3">
        <f>Z2743</f>
        <v>0</v>
      </c>
      <c r="J2743" s="3">
        <f>AA2743</f>
        <v>0</v>
      </c>
      <c r="K2743" s="3">
        <f>AB2743</f>
        <v>0</v>
      </c>
      <c r="L2743" s="3">
        <f>AC2743</f>
        <v>240</v>
      </c>
      <c r="M2743" s="3">
        <f>AD2743</f>
        <v>240</v>
      </c>
      <c r="N2743" s="3">
        <f>AE2743</f>
        <v>0</v>
      </c>
      <c r="O2743" s="3">
        <f>AF2743</f>
        <v>0</v>
      </c>
      <c r="P2743" s="3">
        <f>AG2743</f>
        <v>0</v>
      </c>
      <c r="Q2743" s="3">
        <f>AH2743</f>
        <v>0</v>
      </c>
      <c r="R2743" t="s">
        <v>3912</v>
      </c>
      <c r="S2743">
        <v>78</v>
      </c>
      <c r="T2743">
        <v>14235</v>
      </c>
      <c r="U2743">
        <v>2</v>
      </c>
      <c r="V2743" t="s">
        <v>3882</v>
      </c>
      <c r="W2743">
        <v>2</v>
      </c>
      <c r="X2743">
        <v>6</v>
      </c>
      <c r="Y2743">
        <v>10</v>
      </c>
      <c r="Z2743">
        <v>0</v>
      </c>
      <c r="AA2743">
        <v>0</v>
      </c>
      <c r="AB2743">
        <v>0</v>
      </c>
      <c r="AC2743">
        <v>240</v>
      </c>
      <c r="AD2743">
        <v>240</v>
      </c>
      <c r="AE2743">
        <v>0</v>
      </c>
      <c r="AF2743">
        <v>0</v>
      </c>
      <c r="AG2743">
        <v>0</v>
      </c>
      <c r="AH2743">
        <v>0</v>
      </c>
      <c r="AI2743" t="s">
        <v>491</v>
      </c>
      <c r="AJ2743" t="s">
        <v>466</v>
      </c>
      <c r="AK2743" t="s">
        <v>14</v>
      </c>
      <c r="AL2743">
        <v>2007</v>
      </c>
      <c r="AM2743">
        <v>17</v>
      </c>
      <c r="AN2743" t="s">
        <v>29</v>
      </c>
      <c r="AO2743" t="s">
        <v>39</v>
      </c>
    </row>
    <row r="2744" spans="1:41" x14ac:dyDescent="0.25">
      <c r="A2744">
        <f>MAX(A$8:A2743)+1</f>
        <v>2736</v>
      </c>
      <c r="B2744" s="2">
        <f>T2744</f>
        <v>14235</v>
      </c>
      <c r="C2744" s="2">
        <f>S2744</f>
        <v>120</v>
      </c>
      <c r="D2744" s="2" t="str">
        <f>AO2744</f>
        <v>CAMP / CAT / JUV / CAT</v>
      </c>
      <c r="E2744" s="2">
        <f>U2744</f>
        <v>1</v>
      </c>
      <c r="F2744" s="2">
        <f>W2744</f>
        <v>2</v>
      </c>
      <c r="G2744" s="2">
        <f>X2744</f>
        <v>6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0</v>
      </c>
      <c r="L2744" s="3">
        <f>AC2744</f>
        <v>0</v>
      </c>
      <c r="M2744" s="3">
        <f>AD2744</f>
        <v>120</v>
      </c>
      <c r="N2744" s="3">
        <f>AE2744</f>
        <v>0</v>
      </c>
      <c r="O2744" s="3">
        <f>AF2744</f>
        <v>0</v>
      </c>
      <c r="P2744" s="3">
        <f>AG2744</f>
        <v>0</v>
      </c>
      <c r="Q2744" s="3">
        <f>AH2744</f>
        <v>0</v>
      </c>
      <c r="R2744" t="s">
        <v>4211</v>
      </c>
      <c r="S2744">
        <v>120</v>
      </c>
      <c r="T2744">
        <v>14235</v>
      </c>
      <c r="U2744">
        <v>1</v>
      </c>
      <c r="V2744" t="s">
        <v>4113</v>
      </c>
      <c r="W2744">
        <v>2</v>
      </c>
      <c r="X2744">
        <v>6</v>
      </c>
      <c r="Y2744">
        <v>10</v>
      </c>
      <c r="Z2744">
        <v>0</v>
      </c>
      <c r="AA2744">
        <v>0</v>
      </c>
      <c r="AB2744">
        <v>0</v>
      </c>
      <c r="AC2744">
        <v>0</v>
      </c>
      <c r="AD2744">
        <v>120</v>
      </c>
      <c r="AE2744">
        <v>0</v>
      </c>
      <c r="AF2744">
        <v>0</v>
      </c>
      <c r="AG2744">
        <v>0</v>
      </c>
      <c r="AH2744">
        <v>0</v>
      </c>
      <c r="AI2744" t="s">
        <v>491</v>
      </c>
      <c r="AJ2744" t="s">
        <v>466</v>
      </c>
      <c r="AK2744" t="s">
        <v>14</v>
      </c>
      <c r="AL2744">
        <v>2007</v>
      </c>
      <c r="AM2744">
        <v>17</v>
      </c>
      <c r="AN2744" t="s">
        <v>29</v>
      </c>
      <c r="AO2744" t="s">
        <v>31</v>
      </c>
    </row>
    <row r="2745" spans="1:41" x14ac:dyDescent="0.25">
      <c r="A2745">
        <f>MAX(A$8:A2744)+1</f>
        <v>2737</v>
      </c>
      <c r="B2745" s="2">
        <f>T2745</f>
        <v>14235</v>
      </c>
      <c r="C2745" s="2">
        <f>S2745</f>
        <v>158</v>
      </c>
      <c r="D2745" s="2" t="str">
        <f>AO2745</f>
        <v>OP / CAT3F / JUV B / CAT</v>
      </c>
      <c r="E2745" s="2">
        <f>U2745</f>
        <v>16</v>
      </c>
      <c r="F2745" s="2">
        <f>W2745</f>
        <v>0.4</v>
      </c>
      <c r="G2745" s="2">
        <f>X2745</f>
        <v>6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384.00000000000006</v>
      </c>
      <c r="L2745" s="3">
        <f>AC2745</f>
        <v>384.00000000000006</v>
      </c>
      <c r="M2745" s="3">
        <f>AD2745</f>
        <v>384.00000000000006</v>
      </c>
      <c r="N2745" s="3">
        <f>AE2745</f>
        <v>0</v>
      </c>
      <c r="O2745" s="3">
        <f>AF2745</f>
        <v>0</v>
      </c>
      <c r="P2745" s="3">
        <f>AG2745</f>
        <v>0</v>
      </c>
      <c r="Q2745" s="3">
        <f>AH2745</f>
        <v>0</v>
      </c>
      <c r="R2745" t="s">
        <v>5028</v>
      </c>
      <c r="S2745">
        <v>158</v>
      </c>
      <c r="T2745">
        <v>14235</v>
      </c>
      <c r="U2745">
        <v>16</v>
      </c>
      <c r="V2745" t="s">
        <v>4962</v>
      </c>
      <c r="W2745">
        <v>0.4</v>
      </c>
      <c r="X2745">
        <v>6</v>
      </c>
      <c r="Y2745">
        <v>10</v>
      </c>
      <c r="Z2745">
        <v>0</v>
      </c>
      <c r="AA2745">
        <v>0</v>
      </c>
      <c r="AB2745">
        <v>384.00000000000006</v>
      </c>
      <c r="AC2745">
        <v>384.00000000000006</v>
      </c>
      <c r="AD2745">
        <v>384.00000000000006</v>
      </c>
      <c r="AE2745">
        <v>0</v>
      </c>
      <c r="AF2745">
        <v>0</v>
      </c>
      <c r="AG2745">
        <v>0</v>
      </c>
      <c r="AH2745">
        <v>0</v>
      </c>
      <c r="AI2745" t="s">
        <v>491</v>
      </c>
      <c r="AJ2745" t="s">
        <v>466</v>
      </c>
      <c r="AK2745" t="s">
        <v>14</v>
      </c>
      <c r="AL2745">
        <v>2007</v>
      </c>
      <c r="AM2745">
        <v>17</v>
      </c>
      <c r="AN2745" t="s">
        <v>29</v>
      </c>
      <c r="AO2745" t="s">
        <v>5027</v>
      </c>
    </row>
    <row r="2746" spans="1:41" x14ac:dyDescent="0.25">
      <c r="A2746">
        <f>MAX(A$8:A2745)+1</f>
        <v>2738</v>
      </c>
      <c r="B2746" s="2">
        <f>T2746</f>
        <v>14263</v>
      </c>
      <c r="C2746" s="2">
        <f>S2746</f>
        <v>67</v>
      </c>
      <c r="D2746" s="2" t="str">
        <f>AO2746</f>
        <v>TOP / CAT / ALE / CAT</v>
      </c>
      <c r="E2746" s="2">
        <f>U2746</f>
        <v>7</v>
      </c>
      <c r="F2746" s="2">
        <f>W2746</f>
        <v>2</v>
      </c>
      <c r="G2746" s="2">
        <f>X2746</f>
        <v>1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0</v>
      </c>
      <c r="O2746" s="3">
        <f>AF2746</f>
        <v>0</v>
      </c>
      <c r="P2746" s="3">
        <f>AG2746</f>
        <v>0</v>
      </c>
      <c r="Q2746" s="3">
        <f>AH2746</f>
        <v>0</v>
      </c>
      <c r="R2746" t="s">
        <v>2626</v>
      </c>
      <c r="S2746">
        <v>67</v>
      </c>
      <c r="T2746">
        <v>14263</v>
      </c>
      <c r="U2746">
        <v>7</v>
      </c>
      <c r="V2746" t="s">
        <v>11</v>
      </c>
      <c r="W2746">
        <v>2</v>
      </c>
      <c r="X2746">
        <v>1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 t="s">
        <v>1550</v>
      </c>
      <c r="AJ2746" t="s">
        <v>1505</v>
      </c>
      <c r="AK2746" t="s">
        <v>28</v>
      </c>
      <c r="AL2746">
        <v>2011</v>
      </c>
      <c r="AM2746">
        <v>13</v>
      </c>
      <c r="AN2746" t="s">
        <v>25</v>
      </c>
      <c r="AO2746" t="s">
        <v>118</v>
      </c>
    </row>
    <row r="2747" spans="1:41" x14ac:dyDescent="0.25">
      <c r="A2747">
        <f>MAX(A$8:A2746)+1</f>
        <v>2739</v>
      </c>
      <c r="B2747" s="2">
        <f>T2747</f>
        <v>14263</v>
      </c>
      <c r="C2747" s="2">
        <f>S2747</f>
        <v>134</v>
      </c>
      <c r="D2747" s="2" t="str">
        <f>AO2747</f>
        <v>CAMP / ESP / ALE / EST</v>
      </c>
      <c r="E2747" s="2">
        <f>U2747</f>
        <v>4</v>
      </c>
      <c r="F2747" s="2">
        <f>W2747</f>
        <v>4</v>
      </c>
      <c r="G2747" s="2">
        <f>X2747</f>
        <v>1</v>
      </c>
      <c r="H2747" s="2">
        <f>Y2747</f>
        <v>10</v>
      </c>
      <c r="I2747" s="3">
        <f>Z2747</f>
        <v>0</v>
      </c>
      <c r="J2747" s="3">
        <f>AA2747</f>
        <v>0</v>
      </c>
      <c r="K2747" s="3">
        <f>AB2747</f>
        <v>0</v>
      </c>
      <c r="L2747" s="3">
        <f>AC2747</f>
        <v>0</v>
      </c>
      <c r="M2747" s="3">
        <f>AD2747</f>
        <v>0</v>
      </c>
      <c r="N2747" s="3">
        <f>AE2747</f>
        <v>0</v>
      </c>
      <c r="O2747" s="3">
        <f>AF2747</f>
        <v>0</v>
      </c>
      <c r="P2747" s="3">
        <f>AG2747</f>
        <v>0</v>
      </c>
      <c r="Q2747" s="3">
        <f>AH2747</f>
        <v>0</v>
      </c>
      <c r="R2747" t="s">
        <v>2704</v>
      </c>
      <c r="S2747">
        <v>134</v>
      </c>
      <c r="T2747">
        <v>14263</v>
      </c>
      <c r="U2747">
        <v>4</v>
      </c>
      <c r="V2747" t="s">
        <v>11</v>
      </c>
      <c r="W2747">
        <v>4</v>
      </c>
      <c r="X2747">
        <v>1</v>
      </c>
      <c r="Y2747">
        <v>10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 t="s">
        <v>1550</v>
      </c>
      <c r="AJ2747" t="s">
        <v>1505</v>
      </c>
      <c r="AK2747" t="s">
        <v>28</v>
      </c>
      <c r="AL2747">
        <v>2011</v>
      </c>
      <c r="AM2747">
        <v>13</v>
      </c>
      <c r="AN2747" t="s">
        <v>25</v>
      </c>
      <c r="AO2747" t="s">
        <v>112</v>
      </c>
    </row>
    <row r="2748" spans="1:41" x14ac:dyDescent="0.25">
      <c r="A2748">
        <f>MAX(A$8:A2747)+1</f>
        <v>2740</v>
      </c>
      <c r="B2748" s="2">
        <f>T2748</f>
        <v>14263</v>
      </c>
      <c r="C2748" s="2">
        <f>S2748</f>
        <v>9</v>
      </c>
      <c r="D2748" s="2" t="str">
        <f>AO2748</f>
        <v>OP / CAS / ALE / CAT</v>
      </c>
      <c r="E2748" s="2">
        <f>U2748</f>
        <v>16</v>
      </c>
      <c r="F2748" s="2">
        <f>W2748</f>
        <v>0.5</v>
      </c>
      <c r="G2748" s="2">
        <f>X2748</f>
        <v>1</v>
      </c>
      <c r="H2748" s="2">
        <f>Y2748</f>
        <v>10</v>
      </c>
      <c r="I2748" s="3">
        <f>Z2748</f>
        <v>0</v>
      </c>
      <c r="J2748" s="3">
        <f>AA2748</f>
        <v>0</v>
      </c>
      <c r="K2748" s="3">
        <f>AB2748</f>
        <v>0</v>
      </c>
      <c r="L2748" s="3">
        <f>AC2748</f>
        <v>0</v>
      </c>
      <c r="M2748" s="3">
        <f>AD2748</f>
        <v>0</v>
      </c>
      <c r="N2748" s="3">
        <f>AE2748</f>
        <v>0</v>
      </c>
      <c r="O2748" s="3">
        <f>AF2748</f>
        <v>0</v>
      </c>
      <c r="P2748" s="3">
        <f>AG2748</f>
        <v>0</v>
      </c>
      <c r="Q2748" s="3">
        <f>AH2748</f>
        <v>0</v>
      </c>
      <c r="R2748" t="s">
        <v>1551</v>
      </c>
      <c r="S2748">
        <v>9</v>
      </c>
      <c r="T2748">
        <v>14263</v>
      </c>
      <c r="U2748">
        <v>16</v>
      </c>
      <c r="V2748" t="s">
        <v>11</v>
      </c>
      <c r="W2748">
        <v>0.5</v>
      </c>
      <c r="X2748">
        <v>1</v>
      </c>
      <c r="Y2748">
        <v>10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 t="s">
        <v>1550</v>
      </c>
      <c r="AJ2748" t="s">
        <v>1505</v>
      </c>
      <c r="AK2748" t="s">
        <v>28</v>
      </c>
      <c r="AL2748">
        <v>2011</v>
      </c>
      <c r="AM2748">
        <v>13</v>
      </c>
      <c r="AN2748" t="s">
        <v>25</v>
      </c>
      <c r="AO2748" t="s">
        <v>398</v>
      </c>
    </row>
    <row r="2749" spans="1:41" x14ac:dyDescent="0.25">
      <c r="A2749">
        <f>MAX(A$8:A2748)+1</f>
        <v>2741</v>
      </c>
      <c r="B2749" s="2">
        <f>T2749</f>
        <v>14263</v>
      </c>
      <c r="C2749" s="2">
        <f>S2749</f>
        <v>3</v>
      </c>
      <c r="D2749" s="2" t="str">
        <f>AO2749</f>
        <v>LLIGUES ESTATALS /  /  / EST</v>
      </c>
      <c r="E2749" s="2">
        <f>U2749</f>
        <v>420</v>
      </c>
      <c r="F2749" s="2">
        <f>W2749</f>
        <v>1</v>
      </c>
      <c r="G2749" s="2">
        <f>X2749</f>
        <v>1</v>
      </c>
      <c r="H2749" s="2">
        <f>Y2749</f>
        <v>1</v>
      </c>
      <c r="I2749" s="3">
        <f>Z2749</f>
        <v>0</v>
      </c>
      <c r="J2749" s="3">
        <f>AA2749</f>
        <v>0</v>
      </c>
      <c r="K2749" s="3">
        <f>AB2749</f>
        <v>420</v>
      </c>
      <c r="L2749" s="3">
        <f>AC2749</f>
        <v>0</v>
      </c>
      <c r="M2749" s="3">
        <f>AD2749</f>
        <v>0</v>
      </c>
      <c r="N2749" s="3">
        <f>AE2749</f>
        <v>0</v>
      </c>
      <c r="O2749" s="3">
        <f>AF2749</f>
        <v>0</v>
      </c>
      <c r="P2749" s="3">
        <f>AG2749</f>
        <v>0</v>
      </c>
      <c r="Q2749" s="3">
        <f>AH2749</f>
        <v>0</v>
      </c>
      <c r="R2749" t="s">
        <v>3024</v>
      </c>
      <c r="S2749">
        <v>3</v>
      </c>
      <c r="T2749">
        <v>14263</v>
      </c>
      <c r="U2749">
        <v>420</v>
      </c>
      <c r="V2749" t="s">
        <v>11</v>
      </c>
      <c r="W2749">
        <v>1</v>
      </c>
      <c r="X2749">
        <v>1</v>
      </c>
      <c r="Y2749">
        <v>1</v>
      </c>
      <c r="Z2749">
        <v>0</v>
      </c>
      <c r="AA2749">
        <v>0</v>
      </c>
      <c r="AB2749">
        <v>420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 t="s">
        <v>1550</v>
      </c>
      <c r="AJ2749" t="s">
        <v>1505</v>
      </c>
      <c r="AK2749" t="s">
        <v>28</v>
      </c>
      <c r="AL2749">
        <v>2011</v>
      </c>
      <c r="AM2749">
        <v>13</v>
      </c>
      <c r="AN2749" t="s">
        <v>25</v>
      </c>
      <c r="AO2749" t="s">
        <v>1693</v>
      </c>
    </row>
    <row r="2750" spans="1:41" x14ac:dyDescent="0.25">
      <c r="A2750">
        <f>MAX(A$8:A2749)+1</f>
        <v>2742</v>
      </c>
      <c r="B2750" s="2">
        <f>T2750</f>
        <v>14263</v>
      </c>
      <c r="C2750" s="2">
        <f>S2750</f>
        <v>19</v>
      </c>
      <c r="D2750" s="2" t="str">
        <f>AO2750</f>
        <v>OP / CAT1F / INF A / CAT</v>
      </c>
      <c r="E2750" s="2">
        <f>U2750</f>
        <v>6.5</v>
      </c>
      <c r="F2750" s="2">
        <f>W2750</f>
        <v>1</v>
      </c>
      <c r="G2750" s="2">
        <f>X2750</f>
        <v>2</v>
      </c>
      <c r="H2750" s="2">
        <f>Y2750</f>
        <v>10</v>
      </c>
      <c r="I2750" s="3">
        <f>Z2750</f>
        <v>0</v>
      </c>
      <c r="J2750" s="3">
        <f>AA2750</f>
        <v>0</v>
      </c>
      <c r="K2750" s="3">
        <f>AB2750</f>
        <v>130</v>
      </c>
      <c r="L2750" s="3">
        <f>AC2750</f>
        <v>130</v>
      </c>
      <c r="M2750" s="3">
        <f>AD2750</f>
        <v>130</v>
      </c>
      <c r="N2750" s="3">
        <f>AE2750</f>
        <v>130</v>
      </c>
      <c r="O2750" s="3">
        <f>AF2750</f>
        <v>130</v>
      </c>
      <c r="P2750" s="3">
        <f>AG2750</f>
        <v>0</v>
      </c>
      <c r="Q2750" s="3">
        <f>AH2750</f>
        <v>0</v>
      </c>
      <c r="R2750" t="s">
        <v>3670</v>
      </c>
      <c r="S2750">
        <v>19</v>
      </c>
      <c r="T2750">
        <v>14263</v>
      </c>
      <c r="U2750">
        <v>6.5</v>
      </c>
      <c r="V2750" t="s">
        <v>22</v>
      </c>
      <c r="W2750">
        <v>1</v>
      </c>
      <c r="X2750">
        <v>2</v>
      </c>
      <c r="Y2750">
        <v>10</v>
      </c>
      <c r="Z2750">
        <v>0</v>
      </c>
      <c r="AA2750">
        <v>0</v>
      </c>
      <c r="AB2750">
        <v>130</v>
      </c>
      <c r="AC2750">
        <v>130</v>
      </c>
      <c r="AD2750">
        <v>130</v>
      </c>
      <c r="AE2750">
        <v>130</v>
      </c>
      <c r="AF2750">
        <v>130</v>
      </c>
      <c r="AG2750">
        <v>0</v>
      </c>
      <c r="AH2750">
        <v>0</v>
      </c>
      <c r="AI2750" t="s">
        <v>1550</v>
      </c>
      <c r="AJ2750" t="s">
        <v>1505</v>
      </c>
      <c r="AK2750" t="s">
        <v>28</v>
      </c>
      <c r="AL2750">
        <v>2011</v>
      </c>
      <c r="AM2750">
        <v>13</v>
      </c>
      <c r="AN2750" t="s">
        <v>25</v>
      </c>
      <c r="AO2750" t="s">
        <v>64</v>
      </c>
    </row>
    <row r="2751" spans="1:41" x14ac:dyDescent="0.25">
      <c r="A2751">
        <f>MAX(A$8:A2750)+1</f>
        <v>2743</v>
      </c>
      <c r="B2751" s="2">
        <f>T2751</f>
        <v>14263</v>
      </c>
      <c r="C2751" s="2">
        <f>S2751</f>
        <v>79</v>
      </c>
      <c r="D2751" s="2" t="str">
        <f>AO2751</f>
        <v>TOR / ZON / INF / EST</v>
      </c>
      <c r="E2751" s="2">
        <f>U2751</f>
        <v>7.5</v>
      </c>
      <c r="F2751" s="2">
        <f>W2751</f>
        <v>2</v>
      </c>
      <c r="G2751" s="2">
        <f>X2751</f>
        <v>2</v>
      </c>
      <c r="H2751" s="2">
        <f>Y2751</f>
        <v>10</v>
      </c>
      <c r="I2751" s="3">
        <f>Z2751</f>
        <v>0</v>
      </c>
      <c r="J2751" s="3">
        <f>AA2751</f>
        <v>0</v>
      </c>
      <c r="K2751" s="3">
        <f>AB2751</f>
        <v>0</v>
      </c>
      <c r="L2751" s="3">
        <f>AC2751</f>
        <v>300</v>
      </c>
      <c r="M2751" s="3">
        <f>AD2751</f>
        <v>300</v>
      </c>
      <c r="N2751" s="3">
        <f>AE2751</f>
        <v>300</v>
      </c>
      <c r="O2751" s="3">
        <f>AF2751</f>
        <v>300</v>
      </c>
      <c r="P2751" s="3">
        <f>AG2751</f>
        <v>0</v>
      </c>
      <c r="Q2751" s="3">
        <f>AH2751</f>
        <v>0</v>
      </c>
      <c r="R2751" t="s">
        <v>3924</v>
      </c>
      <c r="S2751">
        <v>79</v>
      </c>
      <c r="T2751">
        <v>14263</v>
      </c>
      <c r="U2751">
        <v>7.5</v>
      </c>
      <c r="V2751" t="s">
        <v>3882</v>
      </c>
      <c r="W2751">
        <v>2</v>
      </c>
      <c r="X2751">
        <v>2</v>
      </c>
      <c r="Y2751">
        <v>10</v>
      </c>
      <c r="Z2751">
        <v>0</v>
      </c>
      <c r="AA2751">
        <v>0</v>
      </c>
      <c r="AB2751">
        <v>0</v>
      </c>
      <c r="AC2751">
        <v>300</v>
      </c>
      <c r="AD2751">
        <v>300</v>
      </c>
      <c r="AE2751">
        <v>300</v>
      </c>
      <c r="AF2751">
        <v>300</v>
      </c>
      <c r="AG2751">
        <v>0</v>
      </c>
      <c r="AH2751">
        <v>0</v>
      </c>
      <c r="AI2751" t="s">
        <v>1550</v>
      </c>
      <c r="AJ2751" t="s">
        <v>1505</v>
      </c>
      <c r="AK2751" t="s">
        <v>28</v>
      </c>
      <c r="AL2751">
        <v>2011</v>
      </c>
      <c r="AM2751">
        <v>13</v>
      </c>
      <c r="AN2751" t="s">
        <v>25</v>
      </c>
      <c r="AO2751" t="s">
        <v>62</v>
      </c>
    </row>
    <row r="2752" spans="1:41" x14ac:dyDescent="0.25">
      <c r="A2752">
        <f>MAX(A$8:A2751)+1</f>
        <v>2744</v>
      </c>
      <c r="B2752" s="2">
        <f>T2752</f>
        <v>14263</v>
      </c>
      <c r="C2752" s="2">
        <f>S2752</f>
        <v>121</v>
      </c>
      <c r="D2752" s="2" t="str">
        <f>AO2752</f>
        <v>CAMP / CAT / INF / CAT</v>
      </c>
      <c r="E2752" s="2">
        <f>U2752</f>
        <v>4</v>
      </c>
      <c r="F2752" s="2">
        <f>W2752</f>
        <v>2</v>
      </c>
      <c r="G2752" s="2">
        <f>X2752</f>
        <v>2</v>
      </c>
      <c r="H2752" s="2">
        <f>Y2752</f>
        <v>10</v>
      </c>
      <c r="I2752" s="3">
        <f>Z2752</f>
        <v>0</v>
      </c>
      <c r="J2752" s="3">
        <f>AA2752</f>
        <v>0</v>
      </c>
      <c r="K2752" s="3">
        <f>AB2752</f>
        <v>0</v>
      </c>
      <c r="L2752" s="3">
        <f>AC2752</f>
        <v>0</v>
      </c>
      <c r="M2752" s="3">
        <f>AD2752</f>
        <v>0</v>
      </c>
      <c r="N2752" s="3">
        <f>AE2752</f>
        <v>0</v>
      </c>
      <c r="O2752" s="3">
        <f>AF2752</f>
        <v>160</v>
      </c>
      <c r="P2752" s="3">
        <f>AG2752</f>
        <v>0</v>
      </c>
      <c r="Q2752" s="3">
        <f>AH2752</f>
        <v>0</v>
      </c>
      <c r="R2752" t="s">
        <v>2300</v>
      </c>
      <c r="S2752">
        <v>121</v>
      </c>
      <c r="T2752">
        <v>14263</v>
      </c>
      <c r="U2752">
        <v>4</v>
      </c>
      <c r="V2752" t="s">
        <v>4113</v>
      </c>
      <c r="W2752">
        <v>2</v>
      </c>
      <c r="X2752">
        <v>2</v>
      </c>
      <c r="Y2752">
        <v>10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160</v>
      </c>
      <c r="AG2752">
        <v>0</v>
      </c>
      <c r="AH2752">
        <v>0</v>
      </c>
      <c r="AI2752" t="s">
        <v>1550</v>
      </c>
      <c r="AJ2752" t="s">
        <v>1505</v>
      </c>
      <c r="AK2752" t="s">
        <v>28</v>
      </c>
      <c r="AL2752">
        <v>2011</v>
      </c>
      <c r="AM2752">
        <v>13</v>
      </c>
      <c r="AN2752" t="s">
        <v>25</v>
      </c>
      <c r="AO2752" t="s">
        <v>110</v>
      </c>
    </row>
    <row r="2753" spans="1:41" x14ac:dyDescent="0.25">
      <c r="A2753">
        <f>MAX(A$8:A2752)+1</f>
        <v>2745</v>
      </c>
      <c r="B2753" s="2">
        <f>T2753</f>
        <v>14263</v>
      </c>
      <c r="C2753" s="2">
        <f>S2753</f>
        <v>33</v>
      </c>
      <c r="D2753" s="2" t="str">
        <f>AO2753</f>
        <v>OP / CAT2F / INF A / CAT</v>
      </c>
      <c r="E2753" s="2">
        <f>U2753</f>
        <v>4</v>
      </c>
      <c r="F2753" s="2">
        <f>W2753</f>
        <v>1</v>
      </c>
      <c r="G2753" s="2">
        <f>X2753</f>
        <v>2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80</v>
      </c>
      <c r="L2753" s="3">
        <f>AC2753</f>
        <v>80</v>
      </c>
      <c r="M2753" s="3">
        <f>AD2753</f>
        <v>80</v>
      </c>
      <c r="N2753" s="3">
        <f>AE2753</f>
        <v>80</v>
      </c>
      <c r="O2753" s="3">
        <f>AF2753</f>
        <v>80</v>
      </c>
      <c r="P2753" s="3">
        <f>AG2753</f>
        <v>0</v>
      </c>
      <c r="Q2753" s="3">
        <f>AH2753</f>
        <v>0</v>
      </c>
      <c r="R2753" t="s">
        <v>4418</v>
      </c>
      <c r="S2753">
        <v>33</v>
      </c>
      <c r="T2753">
        <v>14263</v>
      </c>
      <c r="U2753">
        <v>4</v>
      </c>
      <c r="V2753" t="s">
        <v>4225</v>
      </c>
      <c r="W2753">
        <v>1</v>
      </c>
      <c r="X2753">
        <v>2</v>
      </c>
      <c r="Y2753">
        <v>10</v>
      </c>
      <c r="Z2753">
        <v>0</v>
      </c>
      <c r="AA2753">
        <v>0</v>
      </c>
      <c r="AB2753">
        <v>80</v>
      </c>
      <c r="AC2753">
        <v>80</v>
      </c>
      <c r="AD2753">
        <v>80</v>
      </c>
      <c r="AE2753">
        <v>80</v>
      </c>
      <c r="AF2753">
        <v>80</v>
      </c>
      <c r="AG2753">
        <v>0</v>
      </c>
      <c r="AH2753">
        <v>0</v>
      </c>
      <c r="AI2753" t="s">
        <v>1550</v>
      </c>
      <c r="AJ2753" t="s">
        <v>1505</v>
      </c>
      <c r="AK2753" t="s">
        <v>28</v>
      </c>
      <c r="AL2753">
        <v>2011</v>
      </c>
      <c r="AM2753">
        <v>13</v>
      </c>
      <c r="AN2753" t="s">
        <v>25</v>
      </c>
      <c r="AO2753" t="s">
        <v>61</v>
      </c>
    </row>
    <row r="2754" spans="1:41" x14ac:dyDescent="0.25">
      <c r="A2754">
        <f>MAX(A$8:A2753)+1</f>
        <v>2746</v>
      </c>
      <c r="B2754" s="2">
        <f>T2754</f>
        <v>14263</v>
      </c>
      <c r="C2754" s="2">
        <f>S2754</f>
        <v>52</v>
      </c>
      <c r="D2754" s="2" t="str">
        <f>AO2754</f>
        <v>OP / CAT3F / INF A / CAT</v>
      </c>
      <c r="E2754" s="2">
        <f>U2754</f>
        <v>6.5</v>
      </c>
      <c r="F2754" s="2">
        <f>W2754</f>
        <v>1</v>
      </c>
      <c r="G2754" s="2">
        <f>X2754</f>
        <v>2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130</v>
      </c>
      <c r="L2754" s="3">
        <f>AC2754</f>
        <v>130</v>
      </c>
      <c r="M2754" s="3">
        <f>AD2754</f>
        <v>130</v>
      </c>
      <c r="N2754" s="3">
        <f>AE2754</f>
        <v>130</v>
      </c>
      <c r="O2754" s="3">
        <f>AF2754</f>
        <v>130</v>
      </c>
      <c r="P2754" s="3">
        <f>AG2754</f>
        <v>0</v>
      </c>
      <c r="Q2754" s="3">
        <f>AH2754</f>
        <v>0</v>
      </c>
      <c r="R2754" t="s">
        <v>5095</v>
      </c>
      <c r="S2754">
        <v>52</v>
      </c>
      <c r="T2754">
        <v>14263</v>
      </c>
      <c r="U2754">
        <v>6.5</v>
      </c>
      <c r="V2754" t="s">
        <v>4962</v>
      </c>
      <c r="W2754">
        <v>1</v>
      </c>
      <c r="X2754">
        <v>2</v>
      </c>
      <c r="Y2754">
        <v>10</v>
      </c>
      <c r="Z2754">
        <v>0</v>
      </c>
      <c r="AA2754">
        <v>0</v>
      </c>
      <c r="AB2754">
        <v>130</v>
      </c>
      <c r="AC2754">
        <v>130</v>
      </c>
      <c r="AD2754">
        <v>130</v>
      </c>
      <c r="AE2754">
        <v>130</v>
      </c>
      <c r="AF2754">
        <v>130</v>
      </c>
      <c r="AG2754">
        <v>0</v>
      </c>
      <c r="AH2754">
        <v>0</v>
      </c>
      <c r="AI2754" t="s">
        <v>1550</v>
      </c>
      <c r="AJ2754" t="s">
        <v>1505</v>
      </c>
      <c r="AK2754" t="s">
        <v>28</v>
      </c>
      <c r="AL2754">
        <v>2011</v>
      </c>
      <c r="AM2754">
        <v>13</v>
      </c>
      <c r="AN2754" t="s">
        <v>25</v>
      </c>
      <c r="AO2754" t="s">
        <v>116</v>
      </c>
    </row>
    <row r="2755" spans="1:41" x14ac:dyDescent="0.25">
      <c r="A2755">
        <f>MAX(A$8:A2754)+1</f>
        <v>2747</v>
      </c>
      <c r="B2755" s="2">
        <f>T2755</f>
        <v>14264</v>
      </c>
      <c r="C2755" s="2">
        <f>S2755</f>
        <v>68</v>
      </c>
      <c r="D2755" s="2" t="str">
        <f>AO2755</f>
        <v>TOP / CAT / BEN / CAT</v>
      </c>
      <c r="E2755" s="2">
        <f>U2755</f>
        <v>10</v>
      </c>
      <c r="F2755" s="2">
        <f>W2755</f>
        <v>2</v>
      </c>
      <c r="G2755" s="2">
        <f>X2755</f>
        <v>0.33</v>
      </c>
      <c r="H2755" s="2">
        <f>Y2755</f>
        <v>10</v>
      </c>
      <c r="I2755" s="3">
        <f>Z2755</f>
        <v>0</v>
      </c>
      <c r="J2755" s="3">
        <f>AA2755</f>
        <v>0</v>
      </c>
      <c r="K2755" s="3">
        <f>AB2755</f>
        <v>0</v>
      </c>
      <c r="L2755" s="3">
        <f>AC2755</f>
        <v>0</v>
      </c>
      <c r="M2755" s="3">
        <f>AD2755</f>
        <v>0</v>
      </c>
      <c r="N2755" s="3">
        <f>AE2755</f>
        <v>0</v>
      </c>
      <c r="O2755" s="3">
        <f>AF2755</f>
        <v>0</v>
      </c>
      <c r="P2755" s="3">
        <f>AG2755</f>
        <v>0</v>
      </c>
      <c r="Q2755" s="3">
        <f>AH2755</f>
        <v>66</v>
      </c>
      <c r="R2755" t="s">
        <v>2662</v>
      </c>
      <c r="S2755">
        <v>68</v>
      </c>
      <c r="T2755">
        <v>14264</v>
      </c>
      <c r="U2755">
        <v>10</v>
      </c>
      <c r="V2755" t="s">
        <v>11</v>
      </c>
      <c r="W2755">
        <v>2</v>
      </c>
      <c r="X2755">
        <v>0.33</v>
      </c>
      <c r="Y2755">
        <v>10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66</v>
      </c>
      <c r="AI2755" t="s">
        <v>1542</v>
      </c>
      <c r="AJ2755" t="s">
        <v>1505</v>
      </c>
      <c r="AK2755" t="s">
        <v>28</v>
      </c>
      <c r="AL2755">
        <v>2014</v>
      </c>
      <c r="AM2755">
        <v>10</v>
      </c>
      <c r="AN2755" t="s">
        <v>154</v>
      </c>
      <c r="AO2755" t="s">
        <v>243</v>
      </c>
    </row>
    <row r="2756" spans="1:41" x14ac:dyDescent="0.25">
      <c r="A2756">
        <f>MAX(A$8:A2755)+1</f>
        <v>2748</v>
      </c>
      <c r="B2756" s="2">
        <f>T2756</f>
        <v>14264</v>
      </c>
      <c r="C2756" s="2">
        <f>S2756</f>
        <v>135</v>
      </c>
      <c r="D2756" s="2" t="str">
        <f>AO2756</f>
        <v>CAMP / ESP / BEN / EST</v>
      </c>
      <c r="E2756" s="2">
        <f>U2756</f>
        <v>8</v>
      </c>
      <c r="F2756" s="2">
        <f>W2756</f>
        <v>4</v>
      </c>
      <c r="G2756" s="2">
        <f>X2756</f>
        <v>0.33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0</v>
      </c>
      <c r="L2756" s="3">
        <f>AC2756</f>
        <v>0</v>
      </c>
      <c r="M2756" s="3">
        <f>AD2756</f>
        <v>0</v>
      </c>
      <c r="N2756" s="3">
        <f>AE2756</f>
        <v>0</v>
      </c>
      <c r="O2756" s="3">
        <f>AF2756</f>
        <v>0</v>
      </c>
      <c r="P2756" s="3">
        <f>AG2756</f>
        <v>0</v>
      </c>
      <c r="Q2756" s="3">
        <f>AH2756</f>
        <v>105.60000000000001</v>
      </c>
      <c r="R2756" t="s">
        <v>2756</v>
      </c>
      <c r="S2756">
        <v>135</v>
      </c>
      <c r="T2756">
        <v>14264</v>
      </c>
      <c r="U2756">
        <v>8</v>
      </c>
      <c r="V2756" t="s">
        <v>11</v>
      </c>
      <c r="W2756">
        <v>4</v>
      </c>
      <c r="X2756">
        <v>0.33</v>
      </c>
      <c r="Y2756">
        <v>10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105.60000000000001</v>
      </c>
      <c r="AI2756" t="s">
        <v>1542</v>
      </c>
      <c r="AJ2756" t="s">
        <v>1505</v>
      </c>
      <c r="AK2756" t="s">
        <v>28</v>
      </c>
      <c r="AL2756">
        <v>2014</v>
      </c>
      <c r="AM2756">
        <v>10</v>
      </c>
      <c r="AN2756" t="s">
        <v>154</v>
      </c>
      <c r="AO2756" t="s">
        <v>2730</v>
      </c>
    </row>
    <row r="2757" spans="1:41" x14ac:dyDescent="0.25">
      <c r="A2757">
        <f>MAX(A$8:A2756)+1</f>
        <v>2749</v>
      </c>
      <c r="B2757" s="2">
        <f>T2757</f>
        <v>14264</v>
      </c>
      <c r="C2757" s="2">
        <f>S2757</f>
        <v>9</v>
      </c>
      <c r="D2757" s="2" t="str">
        <f>AO2757</f>
        <v>OP / CAS / ALE / CAT</v>
      </c>
      <c r="E2757" s="2">
        <f>U2757</f>
        <v>8</v>
      </c>
      <c r="F2757" s="2">
        <f>W2757</f>
        <v>0.5</v>
      </c>
      <c r="G2757" s="2">
        <f>X2757</f>
        <v>1</v>
      </c>
      <c r="H2757" s="2">
        <f>Y2757</f>
        <v>10</v>
      </c>
      <c r="I2757" s="3">
        <f>Z2757</f>
        <v>0</v>
      </c>
      <c r="J2757" s="3">
        <f>AA2757</f>
        <v>0</v>
      </c>
      <c r="K2757" s="3">
        <f>AB2757</f>
        <v>0</v>
      </c>
      <c r="L2757" s="3">
        <f>AC2757</f>
        <v>0</v>
      </c>
      <c r="M2757" s="3">
        <f>AD2757</f>
        <v>0</v>
      </c>
      <c r="N2757" s="3">
        <f>AE2757</f>
        <v>0</v>
      </c>
      <c r="O2757" s="3">
        <f>AF2757</f>
        <v>0</v>
      </c>
      <c r="P2757" s="3">
        <f>AG2757</f>
        <v>40</v>
      </c>
      <c r="Q2757" s="3">
        <f>AH2757</f>
        <v>40</v>
      </c>
      <c r="R2757" t="s">
        <v>1546</v>
      </c>
      <c r="S2757">
        <v>9</v>
      </c>
      <c r="T2757">
        <v>14264</v>
      </c>
      <c r="U2757">
        <v>8</v>
      </c>
      <c r="V2757" t="s">
        <v>11</v>
      </c>
      <c r="W2757">
        <v>0.5</v>
      </c>
      <c r="X2757">
        <v>1</v>
      </c>
      <c r="Y2757">
        <v>10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40</v>
      </c>
      <c r="AH2757">
        <v>40</v>
      </c>
      <c r="AI2757" t="s">
        <v>1542</v>
      </c>
      <c r="AJ2757" t="s">
        <v>1505</v>
      </c>
      <c r="AK2757" t="s">
        <v>28</v>
      </c>
      <c r="AL2757">
        <v>2014</v>
      </c>
      <c r="AM2757">
        <v>10</v>
      </c>
      <c r="AN2757" t="s">
        <v>154</v>
      </c>
      <c r="AO2757" t="s">
        <v>398</v>
      </c>
    </row>
    <row r="2758" spans="1:41" x14ac:dyDescent="0.25">
      <c r="A2758">
        <f>MAX(A$8:A2757)+1</f>
        <v>2750</v>
      </c>
      <c r="B2758" s="2">
        <f>T2758</f>
        <v>14264</v>
      </c>
      <c r="C2758" s="2">
        <f>S2758</f>
        <v>2</v>
      </c>
      <c r="D2758" s="2" t="str">
        <f>AO2758</f>
        <v>RQ / RFETM / ABS / EST</v>
      </c>
      <c r="E2758" s="2">
        <f>U2758</f>
        <v>107.5</v>
      </c>
      <c r="F2758" s="2">
        <f>W2758</f>
        <v>0.1</v>
      </c>
      <c r="G2758" s="2">
        <f>X2758</f>
        <v>1</v>
      </c>
      <c r="H2758" s="2">
        <f>Y2758</f>
        <v>10</v>
      </c>
      <c r="I2758" s="3">
        <f>Z2758</f>
        <v>0</v>
      </c>
      <c r="J2758" s="3">
        <f>AA2758</f>
        <v>0</v>
      </c>
      <c r="K2758" s="3">
        <f>AB2758</f>
        <v>107.5</v>
      </c>
      <c r="L2758" s="3">
        <f>AC2758</f>
        <v>0</v>
      </c>
      <c r="M2758" s="3">
        <f>AD2758</f>
        <v>0</v>
      </c>
      <c r="N2758" s="3">
        <f>AE2758</f>
        <v>0</v>
      </c>
      <c r="O2758" s="3">
        <f>AF2758</f>
        <v>0</v>
      </c>
      <c r="P2758" s="3">
        <f>AG2758</f>
        <v>0</v>
      </c>
      <c r="Q2758" s="3">
        <f>AH2758</f>
        <v>0</v>
      </c>
      <c r="R2758" t="s">
        <v>1543</v>
      </c>
      <c r="S2758">
        <v>2</v>
      </c>
      <c r="T2758">
        <v>14264</v>
      </c>
      <c r="U2758">
        <v>107.5</v>
      </c>
      <c r="V2758" t="s">
        <v>11</v>
      </c>
      <c r="W2758">
        <v>0.1</v>
      </c>
      <c r="X2758">
        <v>1</v>
      </c>
      <c r="Y2758">
        <v>10</v>
      </c>
      <c r="Z2758">
        <v>0</v>
      </c>
      <c r="AA2758">
        <v>0</v>
      </c>
      <c r="AB2758">
        <v>107.5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 t="s">
        <v>1542</v>
      </c>
      <c r="AJ2758" t="s">
        <v>1505</v>
      </c>
      <c r="AK2758" t="s">
        <v>28</v>
      </c>
      <c r="AL2758">
        <v>2014</v>
      </c>
      <c r="AM2758">
        <v>10</v>
      </c>
      <c r="AN2758" t="s">
        <v>154</v>
      </c>
      <c r="AO2758" t="s">
        <v>16</v>
      </c>
    </row>
    <row r="2759" spans="1:41" x14ac:dyDescent="0.25">
      <c r="A2759">
        <f>MAX(A$8:A2758)+1</f>
        <v>2751</v>
      </c>
      <c r="B2759" s="2">
        <f>T2759</f>
        <v>14264</v>
      </c>
      <c r="C2759" s="2">
        <f>S2759</f>
        <v>21</v>
      </c>
      <c r="D2759" s="2" t="str">
        <f>AO2759</f>
        <v>OP / CAT1F / ALE A / CAT</v>
      </c>
      <c r="E2759" s="2">
        <f>U2759</f>
        <v>8</v>
      </c>
      <c r="F2759" s="2">
        <f>W2759</f>
        <v>1</v>
      </c>
      <c r="G2759" s="2">
        <f>X2759</f>
        <v>1</v>
      </c>
      <c r="H2759" s="2">
        <f>Y2759</f>
        <v>10</v>
      </c>
      <c r="I2759" s="3">
        <f>Z2759</f>
        <v>0</v>
      </c>
      <c r="J2759" s="3">
        <f>AA2759</f>
        <v>0</v>
      </c>
      <c r="K2759" s="3">
        <f>AB2759</f>
        <v>0</v>
      </c>
      <c r="L2759" s="3">
        <f>AC2759</f>
        <v>80</v>
      </c>
      <c r="M2759" s="3">
        <f>AD2759</f>
        <v>80</v>
      </c>
      <c r="N2759" s="3">
        <f>AE2759</f>
        <v>80</v>
      </c>
      <c r="O2759" s="3">
        <f>AF2759</f>
        <v>80</v>
      </c>
      <c r="P2759" s="3">
        <f>AG2759</f>
        <v>80</v>
      </c>
      <c r="Q2759" s="3">
        <f>AH2759</f>
        <v>80</v>
      </c>
      <c r="R2759" t="s">
        <v>3503</v>
      </c>
      <c r="S2759">
        <v>21</v>
      </c>
      <c r="T2759">
        <v>14264</v>
      </c>
      <c r="U2759">
        <v>8</v>
      </c>
      <c r="V2759" t="s">
        <v>22</v>
      </c>
      <c r="W2759">
        <v>1</v>
      </c>
      <c r="X2759">
        <v>1</v>
      </c>
      <c r="Y2759">
        <v>10</v>
      </c>
      <c r="Z2759">
        <v>0</v>
      </c>
      <c r="AA2759">
        <v>0</v>
      </c>
      <c r="AB2759">
        <v>0</v>
      </c>
      <c r="AC2759">
        <v>80</v>
      </c>
      <c r="AD2759">
        <v>80</v>
      </c>
      <c r="AE2759">
        <v>80</v>
      </c>
      <c r="AF2759">
        <v>80</v>
      </c>
      <c r="AG2759">
        <v>80</v>
      </c>
      <c r="AH2759">
        <v>80</v>
      </c>
      <c r="AI2759" t="s">
        <v>1542</v>
      </c>
      <c r="AJ2759" t="s">
        <v>1505</v>
      </c>
      <c r="AK2759" t="s">
        <v>28</v>
      </c>
      <c r="AL2759">
        <v>2014</v>
      </c>
      <c r="AM2759">
        <v>10</v>
      </c>
      <c r="AN2759" t="s">
        <v>154</v>
      </c>
      <c r="AO2759" t="s">
        <v>56</v>
      </c>
    </row>
    <row r="2760" spans="1:41" x14ac:dyDescent="0.25">
      <c r="A2760">
        <f>MAX(A$8:A2759)+1</f>
        <v>2752</v>
      </c>
      <c r="B2760" s="2">
        <f>T2760</f>
        <v>14264</v>
      </c>
      <c r="C2760" s="2">
        <f>S2760</f>
        <v>81</v>
      </c>
      <c r="D2760" s="2" t="str">
        <f>AO2760</f>
        <v>TOR / ZON / BEN / EST</v>
      </c>
      <c r="E2760" s="2">
        <f>U2760</f>
        <v>20</v>
      </c>
      <c r="F2760" s="2">
        <f>W2760</f>
        <v>2</v>
      </c>
      <c r="G2760" s="2">
        <f>X2760</f>
        <v>0.33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132</v>
      </c>
      <c r="M2760" s="3">
        <f>AD2760</f>
        <v>132</v>
      </c>
      <c r="N2760" s="3">
        <f>AE2760</f>
        <v>132</v>
      </c>
      <c r="O2760" s="3">
        <f>AF2760</f>
        <v>132</v>
      </c>
      <c r="P2760" s="3">
        <f>AG2760</f>
        <v>132</v>
      </c>
      <c r="Q2760" s="3">
        <f>AH2760</f>
        <v>132</v>
      </c>
      <c r="R2760" t="s">
        <v>1544</v>
      </c>
      <c r="S2760">
        <v>81</v>
      </c>
      <c r="T2760">
        <v>14264</v>
      </c>
      <c r="U2760">
        <v>20</v>
      </c>
      <c r="V2760" t="s">
        <v>3882</v>
      </c>
      <c r="W2760">
        <v>2</v>
      </c>
      <c r="X2760">
        <v>0.33</v>
      </c>
      <c r="Y2760">
        <v>10</v>
      </c>
      <c r="Z2760">
        <v>0</v>
      </c>
      <c r="AA2760">
        <v>0</v>
      </c>
      <c r="AB2760">
        <v>0</v>
      </c>
      <c r="AC2760">
        <v>132</v>
      </c>
      <c r="AD2760">
        <v>132</v>
      </c>
      <c r="AE2760">
        <v>132</v>
      </c>
      <c r="AF2760">
        <v>132</v>
      </c>
      <c r="AG2760">
        <v>132</v>
      </c>
      <c r="AH2760">
        <v>132</v>
      </c>
      <c r="AI2760" t="s">
        <v>1542</v>
      </c>
      <c r="AJ2760" t="s">
        <v>1505</v>
      </c>
      <c r="AK2760" t="s">
        <v>28</v>
      </c>
      <c r="AL2760">
        <v>2014</v>
      </c>
      <c r="AM2760">
        <v>10</v>
      </c>
      <c r="AN2760" t="s">
        <v>154</v>
      </c>
      <c r="AO2760" t="s">
        <v>156</v>
      </c>
    </row>
    <row r="2761" spans="1:41" x14ac:dyDescent="0.25">
      <c r="A2761">
        <f>MAX(A$8:A2760)+1</f>
        <v>2753</v>
      </c>
      <c r="B2761" s="2">
        <f>T2761</f>
        <v>14264</v>
      </c>
      <c r="C2761" s="2">
        <f>S2761</f>
        <v>122</v>
      </c>
      <c r="D2761" s="2" t="str">
        <f>AO2761</f>
        <v>CAMP / CAT / ALE / CAT</v>
      </c>
      <c r="E2761" s="2">
        <f>U2761</f>
        <v>8</v>
      </c>
      <c r="F2761" s="2">
        <f>W2761</f>
        <v>2</v>
      </c>
      <c r="G2761" s="2">
        <f>X2761</f>
        <v>1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0</v>
      </c>
      <c r="L2761" s="3">
        <f>AC2761</f>
        <v>0</v>
      </c>
      <c r="M2761" s="3">
        <f>AD2761</f>
        <v>0</v>
      </c>
      <c r="N2761" s="3">
        <f>AE2761</f>
        <v>0</v>
      </c>
      <c r="O2761" s="3">
        <f>AF2761</f>
        <v>0</v>
      </c>
      <c r="P2761" s="3">
        <f>AG2761</f>
        <v>160</v>
      </c>
      <c r="Q2761" s="3">
        <f>AH2761</f>
        <v>160</v>
      </c>
      <c r="R2761" t="s">
        <v>2252</v>
      </c>
      <c r="S2761">
        <v>122</v>
      </c>
      <c r="T2761">
        <v>14264</v>
      </c>
      <c r="U2761">
        <v>8</v>
      </c>
      <c r="V2761" t="s">
        <v>4113</v>
      </c>
      <c r="W2761">
        <v>2</v>
      </c>
      <c r="X2761">
        <v>1</v>
      </c>
      <c r="Y2761">
        <v>10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160</v>
      </c>
      <c r="AH2761">
        <v>160</v>
      </c>
      <c r="AI2761" t="s">
        <v>1542</v>
      </c>
      <c r="AJ2761" t="s">
        <v>1505</v>
      </c>
      <c r="AK2761" t="s">
        <v>28</v>
      </c>
      <c r="AL2761">
        <v>2014</v>
      </c>
      <c r="AM2761">
        <v>10</v>
      </c>
      <c r="AN2761" t="s">
        <v>154</v>
      </c>
      <c r="AO2761" t="s">
        <v>111</v>
      </c>
    </row>
    <row r="2762" spans="1:41" x14ac:dyDescent="0.25">
      <c r="A2762">
        <f>MAX(A$8:A2761)+1</f>
        <v>2754</v>
      </c>
      <c r="B2762" s="2">
        <f>T2762</f>
        <v>14264</v>
      </c>
      <c r="C2762" s="2">
        <f>S2762</f>
        <v>123</v>
      </c>
      <c r="D2762" s="2" t="str">
        <f>AO2762</f>
        <v>CAMP / CAT / BEN / CAT</v>
      </c>
      <c r="E2762" s="2">
        <f>U2762</f>
        <v>16</v>
      </c>
      <c r="F2762" s="2">
        <f>W2762</f>
        <v>2</v>
      </c>
      <c r="G2762" s="2">
        <f>X2762</f>
        <v>0.33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0</v>
      </c>
      <c r="M2762" s="3">
        <f>AD2762</f>
        <v>0</v>
      </c>
      <c r="N2762" s="3">
        <f>AE2762</f>
        <v>0</v>
      </c>
      <c r="O2762" s="3">
        <f>AF2762</f>
        <v>0</v>
      </c>
      <c r="P2762" s="3">
        <f>AG2762</f>
        <v>0</v>
      </c>
      <c r="Q2762" s="3">
        <f>AH2762</f>
        <v>105.60000000000001</v>
      </c>
      <c r="R2762" t="s">
        <v>1541</v>
      </c>
      <c r="S2762">
        <v>123</v>
      </c>
      <c r="T2762">
        <v>14264</v>
      </c>
      <c r="U2762">
        <v>16</v>
      </c>
      <c r="V2762" t="s">
        <v>4113</v>
      </c>
      <c r="W2762">
        <v>2</v>
      </c>
      <c r="X2762">
        <v>0.33</v>
      </c>
      <c r="Y2762">
        <v>10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105.60000000000001</v>
      </c>
      <c r="AI2762" t="s">
        <v>1542</v>
      </c>
      <c r="AJ2762" t="s">
        <v>1505</v>
      </c>
      <c r="AK2762" t="s">
        <v>28</v>
      </c>
      <c r="AL2762">
        <v>2014</v>
      </c>
      <c r="AM2762">
        <v>10</v>
      </c>
      <c r="AN2762" t="s">
        <v>154</v>
      </c>
      <c r="AO2762" t="s">
        <v>101</v>
      </c>
    </row>
    <row r="2763" spans="1:41" x14ac:dyDescent="0.25">
      <c r="A2763">
        <f>MAX(A$8:A2762)+1</f>
        <v>2755</v>
      </c>
      <c r="B2763" s="2">
        <f>T2763</f>
        <v>14264</v>
      </c>
      <c r="C2763" s="2">
        <f>S2763</f>
        <v>35</v>
      </c>
      <c r="D2763" s="2" t="str">
        <f>AO2763</f>
        <v>OP / CAT2F / ALE A / CAT</v>
      </c>
      <c r="E2763" s="2">
        <f>U2763</f>
        <v>7</v>
      </c>
      <c r="F2763" s="2">
        <f>W2763</f>
        <v>1</v>
      </c>
      <c r="G2763" s="2">
        <f>X2763</f>
        <v>1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0</v>
      </c>
      <c r="L2763" s="3">
        <f>AC2763</f>
        <v>70</v>
      </c>
      <c r="M2763" s="3">
        <f>AD2763</f>
        <v>70</v>
      </c>
      <c r="N2763" s="3">
        <f>AE2763</f>
        <v>70</v>
      </c>
      <c r="O2763" s="3">
        <f>AF2763</f>
        <v>70</v>
      </c>
      <c r="P2763" s="3">
        <f>AG2763</f>
        <v>70</v>
      </c>
      <c r="Q2763" s="3">
        <f>AH2763</f>
        <v>70</v>
      </c>
      <c r="R2763" t="s">
        <v>4241</v>
      </c>
      <c r="S2763">
        <v>35</v>
      </c>
      <c r="T2763">
        <v>14264</v>
      </c>
      <c r="U2763">
        <v>7</v>
      </c>
      <c r="V2763" t="s">
        <v>4225</v>
      </c>
      <c r="W2763">
        <v>1</v>
      </c>
      <c r="X2763">
        <v>1</v>
      </c>
      <c r="Y2763">
        <v>10</v>
      </c>
      <c r="Z2763">
        <v>0</v>
      </c>
      <c r="AA2763">
        <v>0</v>
      </c>
      <c r="AB2763">
        <v>0</v>
      </c>
      <c r="AC2763">
        <v>70</v>
      </c>
      <c r="AD2763">
        <v>70</v>
      </c>
      <c r="AE2763">
        <v>70</v>
      </c>
      <c r="AF2763">
        <v>70</v>
      </c>
      <c r="AG2763">
        <v>70</v>
      </c>
      <c r="AH2763">
        <v>70</v>
      </c>
      <c r="AI2763" t="s">
        <v>1542</v>
      </c>
      <c r="AJ2763" t="s">
        <v>1505</v>
      </c>
      <c r="AK2763" t="s">
        <v>28</v>
      </c>
      <c r="AL2763">
        <v>2014</v>
      </c>
      <c r="AM2763">
        <v>10</v>
      </c>
      <c r="AN2763" t="s">
        <v>154</v>
      </c>
      <c r="AO2763" t="s">
        <v>217</v>
      </c>
    </row>
    <row r="2764" spans="1:41" x14ac:dyDescent="0.25">
      <c r="A2764">
        <f>MAX(A$8:A2763)+1</f>
        <v>2756</v>
      </c>
      <c r="B2764" s="2">
        <f>T2764</f>
        <v>14264</v>
      </c>
      <c r="C2764" s="2">
        <f>S2764</f>
        <v>44</v>
      </c>
      <c r="D2764" s="2" t="str">
        <f>AO2764</f>
        <v>OPC / BON2F / BEN / CAT</v>
      </c>
      <c r="E2764" s="2">
        <f>U2764</f>
        <v>5</v>
      </c>
      <c r="F2764" s="2">
        <f>W2764</f>
        <v>1</v>
      </c>
      <c r="G2764" s="2">
        <f>X2764</f>
        <v>0.33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0</v>
      </c>
      <c r="L2764" s="3">
        <f>AC2764</f>
        <v>0</v>
      </c>
      <c r="M2764" s="3">
        <f>AD2764</f>
        <v>0</v>
      </c>
      <c r="N2764" s="3">
        <f>AE2764</f>
        <v>0</v>
      </c>
      <c r="O2764" s="3">
        <f>AF2764</f>
        <v>0</v>
      </c>
      <c r="P2764" s="3">
        <f>AG2764</f>
        <v>0</v>
      </c>
      <c r="Q2764" s="3">
        <f>AH2764</f>
        <v>16.5</v>
      </c>
      <c r="R2764" t="s">
        <v>4550</v>
      </c>
      <c r="S2764">
        <v>44</v>
      </c>
      <c r="T2764">
        <v>14264</v>
      </c>
      <c r="U2764">
        <v>5</v>
      </c>
      <c r="V2764" t="s">
        <v>4225</v>
      </c>
      <c r="W2764">
        <v>1</v>
      </c>
      <c r="X2764">
        <v>0.33</v>
      </c>
      <c r="Y2764">
        <v>10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16.5</v>
      </c>
      <c r="AI2764" t="s">
        <v>1542</v>
      </c>
      <c r="AJ2764" t="s">
        <v>1505</v>
      </c>
      <c r="AK2764" t="s">
        <v>28</v>
      </c>
      <c r="AL2764">
        <v>2014</v>
      </c>
      <c r="AM2764">
        <v>10</v>
      </c>
      <c r="AN2764" t="s">
        <v>154</v>
      </c>
      <c r="AO2764" t="s">
        <v>241</v>
      </c>
    </row>
    <row r="2765" spans="1:41" x14ac:dyDescent="0.25">
      <c r="A2765">
        <f>MAX(A$8:A2764)+1</f>
        <v>2757</v>
      </c>
      <c r="B2765" s="2">
        <f>T2765</f>
        <v>14264</v>
      </c>
      <c r="C2765" s="2">
        <f>S2765</f>
        <v>91</v>
      </c>
      <c r="D2765" s="2" t="str">
        <f>AO2765</f>
        <v>TOR / EST / BEN / EST</v>
      </c>
      <c r="E2765" s="2">
        <f>U2765</f>
        <v>20</v>
      </c>
      <c r="F2765" s="2">
        <f>W2765</f>
        <v>4</v>
      </c>
      <c r="G2765" s="2">
        <f>X2765</f>
        <v>0.33</v>
      </c>
      <c r="H2765" s="2">
        <f>Y2765</f>
        <v>10</v>
      </c>
      <c r="I2765" s="3">
        <f>Z2765</f>
        <v>0</v>
      </c>
      <c r="J2765" s="3">
        <f>AA2765</f>
        <v>0</v>
      </c>
      <c r="K2765" s="3">
        <f>AB2765</f>
        <v>0</v>
      </c>
      <c r="L2765" s="3">
        <f>AC2765</f>
        <v>264</v>
      </c>
      <c r="M2765" s="3">
        <f>AD2765</f>
        <v>264</v>
      </c>
      <c r="N2765" s="3">
        <f>AE2765</f>
        <v>264</v>
      </c>
      <c r="O2765" s="3">
        <f>AF2765</f>
        <v>264</v>
      </c>
      <c r="P2765" s="3">
        <f>AG2765</f>
        <v>264</v>
      </c>
      <c r="Q2765" s="3">
        <f>AH2765</f>
        <v>264</v>
      </c>
      <c r="R2765" t="s">
        <v>1545</v>
      </c>
      <c r="S2765">
        <v>91</v>
      </c>
      <c r="T2765">
        <v>14264</v>
      </c>
      <c r="U2765">
        <v>20</v>
      </c>
      <c r="V2765" t="s">
        <v>2462</v>
      </c>
      <c r="W2765">
        <v>4</v>
      </c>
      <c r="X2765">
        <v>0.33</v>
      </c>
      <c r="Y2765">
        <v>10</v>
      </c>
      <c r="Z2765">
        <v>0</v>
      </c>
      <c r="AA2765">
        <v>0</v>
      </c>
      <c r="AB2765">
        <v>0</v>
      </c>
      <c r="AC2765">
        <v>264</v>
      </c>
      <c r="AD2765">
        <v>264</v>
      </c>
      <c r="AE2765">
        <v>264</v>
      </c>
      <c r="AF2765">
        <v>264</v>
      </c>
      <c r="AG2765">
        <v>264</v>
      </c>
      <c r="AH2765">
        <v>264</v>
      </c>
      <c r="AI2765" t="s">
        <v>1542</v>
      </c>
      <c r="AJ2765" t="s">
        <v>1505</v>
      </c>
      <c r="AK2765" t="s">
        <v>28</v>
      </c>
      <c r="AL2765">
        <v>2014</v>
      </c>
      <c r="AM2765">
        <v>10</v>
      </c>
      <c r="AN2765" t="s">
        <v>154</v>
      </c>
      <c r="AO2765" t="s">
        <v>389</v>
      </c>
    </row>
    <row r="2766" spans="1:41" x14ac:dyDescent="0.25">
      <c r="A2766">
        <f>MAX(A$8:A2765)+1</f>
        <v>2758</v>
      </c>
      <c r="B2766" s="2">
        <f>T2766</f>
        <v>14264</v>
      </c>
      <c r="C2766" s="2">
        <f>S2766</f>
        <v>75</v>
      </c>
      <c r="D2766" s="2" t="str">
        <f>AO2766</f>
        <v>TOP / EST / BEN / EST</v>
      </c>
      <c r="E2766" s="2">
        <f>U2766</f>
        <v>8</v>
      </c>
      <c r="F2766" s="2">
        <f>W2766</f>
        <v>4</v>
      </c>
      <c r="G2766" s="2">
        <f>X2766</f>
        <v>0.33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0</v>
      </c>
      <c r="L2766" s="3">
        <f>AC2766</f>
        <v>105.60000000000001</v>
      </c>
      <c r="M2766" s="3">
        <f>AD2766</f>
        <v>105.60000000000001</v>
      </c>
      <c r="N2766" s="3">
        <f>AE2766</f>
        <v>105.60000000000001</v>
      </c>
      <c r="O2766" s="3">
        <f>AF2766</f>
        <v>105.60000000000001</v>
      </c>
      <c r="P2766" s="3">
        <f>AG2766</f>
        <v>105.60000000000001</v>
      </c>
      <c r="Q2766" s="3">
        <f>AH2766</f>
        <v>105.60000000000001</v>
      </c>
      <c r="R2766" t="s">
        <v>4856</v>
      </c>
      <c r="S2766">
        <v>75</v>
      </c>
      <c r="T2766">
        <v>14264</v>
      </c>
      <c r="U2766">
        <v>8</v>
      </c>
      <c r="V2766" t="s">
        <v>4855</v>
      </c>
      <c r="W2766">
        <v>4</v>
      </c>
      <c r="X2766">
        <v>0.33</v>
      </c>
      <c r="Y2766">
        <v>10</v>
      </c>
      <c r="Z2766">
        <v>0</v>
      </c>
      <c r="AA2766">
        <v>0</v>
      </c>
      <c r="AB2766">
        <v>0</v>
      </c>
      <c r="AC2766">
        <v>105.60000000000001</v>
      </c>
      <c r="AD2766">
        <v>105.60000000000001</v>
      </c>
      <c r="AE2766">
        <v>105.60000000000001</v>
      </c>
      <c r="AF2766">
        <v>105.60000000000001</v>
      </c>
      <c r="AG2766">
        <v>105.60000000000001</v>
      </c>
      <c r="AH2766">
        <v>105.60000000000001</v>
      </c>
      <c r="AI2766" t="s">
        <v>1542</v>
      </c>
      <c r="AJ2766" t="s">
        <v>1505</v>
      </c>
      <c r="AK2766" t="s">
        <v>28</v>
      </c>
      <c r="AL2766">
        <v>2014</v>
      </c>
      <c r="AM2766">
        <v>10</v>
      </c>
      <c r="AN2766" t="s">
        <v>154</v>
      </c>
      <c r="AO2766" t="s">
        <v>405</v>
      </c>
    </row>
    <row r="2767" spans="1:41" x14ac:dyDescent="0.25">
      <c r="A2767">
        <f>MAX(A$8:A2766)+1</f>
        <v>2759</v>
      </c>
      <c r="B2767" s="2">
        <f>T2767</f>
        <v>14264</v>
      </c>
      <c r="C2767" s="2">
        <f>S2767</f>
        <v>52</v>
      </c>
      <c r="D2767" s="2" t="str">
        <f>AO2767</f>
        <v>OP / CAT3F / INF A / CAT</v>
      </c>
      <c r="E2767" s="2">
        <f>U2767</f>
        <v>4</v>
      </c>
      <c r="F2767" s="2">
        <f>W2767</f>
        <v>1</v>
      </c>
      <c r="G2767" s="2">
        <f>X2767</f>
        <v>2</v>
      </c>
      <c r="H2767" s="2">
        <f>Y2767</f>
        <v>10</v>
      </c>
      <c r="I2767" s="3">
        <f>Z2767</f>
        <v>0</v>
      </c>
      <c r="J2767" s="3">
        <f>AA2767</f>
        <v>0</v>
      </c>
      <c r="K2767" s="3">
        <f>AB2767</f>
        <v>80</v>
      </c>
      <c r="L2767" s="3">
        <f>AC2767</f>
        <v>80</v>
      </c>
      <c r="M2767" s="3">
        <f>AD2767</f>
        <v>80</v>
      </c>
      <c r="N2767" s="3">
        <f>AE2767</f>
        <v>80</v>
      </c>
      <c r="O2767" s="3">
        <f>AF2767</f>
        <v>80</v>
      </c>
      <c r="P2767" s="3">
        <f>AG2767</f>
        <v>80</v>
      </c>
      <c r="Q2767" s="3">
        <f>AH2767</f>
        <v>80</v>
      </c>
      <c r="R2767" t="s">
        <v>5100</v>
      </c>
      <c r="S2767">
        <v>52</v>
      </c>
      <c r="T2767">
        <v>14264</v>
      </c>
      <c r="U2767">
        <v>4</v>
      </c>
      <c r="V2767" t="s">
        <v>4962</v>
      </c>
      <c r="W2767">
        <v>1</v>
      </c>
      <c r="X2767">
        <v>2</v>
      </c>
      <c r="Y2767">
        <v>10</v>
      </c>
      <c r="Z2767">
        <v>0</v>
      </c>
      <c r="AA2767">
        <v>0</v>
      </c>
      <c r="AB2767">
        <v>80</v>
      </c>
      <c r="AC2767">
        <v>80</v>
      </c>
      <c r="AD2767">
        <v>80</v>
      </c>
      <c r="AE2767">
        <v>80</v>
      </c>
      <c r="AF2767">
        <v>80</v>
      </c>
      <c r="AG2767">
        <v>80</v>
      </c>
      <c r="AH2767">
        <v>80</v>
      </c>
      <c r="AI2767" t="s">
        <v>1542</v>
      </c>
      <c r="AJ2767" t="s">
        <v>1505</v>
      </c>
      <c r="AK2767" t="s">
        <v>28</v>
      </c>
      <c r="AL2767">
        <v>2014</v>
      </c>
      <c r="AM2767">
        <v>10</v>
      </c>
      <c r="AN2767" t="s">
        <v>154</v>
      </c>
      <c r="AO2767" t="s">
        <v>116</v>
      </c>
    </row>
    <row r="2768" spans="1:41" x14ac:dyDescent="0.25">
      <c r="A2768">
        <f>MAX(A$8:A2767)+1</f>
        <v>2760</v>
      </c>
      <c r="B2768" s="2">
        <f>T2768</f>
        <v>14264</v>
      </c>
      <c r="C2768" s="2">
        <f>S2768</f>
        <v>62</v>
      </c>
      <c r="D2768" s="2" t="str">
        <f>AO2768</f>
        <v>OPC / BON3F / ALE / CAT</v>
      </c>
      <c r="E2768" s="2">
        <f>U2768</f>
        <v>5</v>
      </c>
      <c r="F2768" s="2">
        <f>W2768</f>
        <v>1</v>
      </c>
      <c r="G2768" s="2">
        <f>X2768</f>
        <v>1</v>
      </c>
      <c r="H2768" s="2">
        <f>Y2768</f>
        <v>10</v>
      </c>
      <c r="I2768" s="3">
        <f>Z2768</f>
        <v>0</v>
      </c>
      <c r="J2768" s="3">
        <f>AA2768</f>
        <v>0</v>
      </c>
      <c r="K2768" s="3">
        <f>AB2768</f>
        <v>0</v>
      </c>
      <c r="L2768" s="3">
        <f>AC2768</f>
        <v>0</v>
      </c>
      <c r="M2768" s="3">
        <f>AD2768</f>
        <v>0</v>
      </c>
      <c r="N2768" s="3">
        <f>AE2768</f>
        <v>0</v>
      </c>
      <c r="O2768" s="3">
        <f>AF2768</f>
        <v>0</v>
      </c>
      <c r="P2768" s="3">
        <f>AG2768</f>
        <v>50</v>
      </c>
      <c r="Q2768" s="3">
        <f>AH2768</f>
        <v>50</v>
      </c>
      <c r="R2768" t="s">
        <v>5251</v>
      </c>
      <c r="S2768">
        <v>62</v>
      </c>
      <c r="T2768">
        <v>14264</v>
      </c>
      <c r="U2768">
        <v>5</v>
      </c>
      <c r="V2768" t="s">
        <v>4962</v>
      </c>
      <c r="W2768">
        <v>1</v>
      </c>
      <c r="X2768">
        <v>1</v>
      </c>
      <c r="Y2768">
        <v>10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50</v>
      </c>
      <c r="AH2768">
        <v>50</v>
      </c>
      <c r="AI2768" t="s">
        <v>1542</v>
      </c>
      <c r="AJ2768" t="s">
        <v>1505</v>
      </c>
      <c r="AK2768" t="s">
        <v>28</v>
      </c>
      <c r="AL2768">
        <v>2014</v>
      </c>
      <c r="AM2768">
        <v>10</v>
      </c>
      <c r="AN2768" t="s">
        <v>154</v>
      </c>
      <c r="AO2768" t="s">
        <v>117</v>
      </c>
    </row>
    <row r="2769" spans="1:41" x14ac:dyDescent="0.25">
      <c r="A2769">
        <f>MAX(A$8:A2768)+1</f>
        <v>2761</v>
      </c>
      <c r="B2769" s="2">
        <f>T2769</f>
        <v>14266</v>
      </c>
      <c r="C2769" s="2">
        <f>S2769</f>
        <v>10</v>
      </c>
      <c r="D2769" s="2" t="str">
        <f>AO2769</f>
        <v>OP / CAS / BEN / CAT</v>
      </c>
      <c r="E2769" s="2">
        <f>U2769</f>
        <v>7</v>
      </c>
      <c r="F2769" s="2">
        <f>W2769</f>
        <v>0.5</v>
      </c>
      <c r="G2769" s="2">
        <f>X2769</f>
        <v>0.33</v>
      </c>
      <c r="H2769" s="2">
        <f>Y2769</f>
        <v>10</v>
      </c>
      <c r="I2769" s="3">
        <f>Z2769</f>
        <v>0</v>
      </c>
      <c r="J2769" s="3">
        <f>AA2769</f>
        <v>0</v>
      </c>
      <c r="K2769" s="3">
        <f>AB2769</f>
        <v>0</v>
      </c>
      <c r="L2769" s="3">
        <f>AC2769</f>
        <v>0</v>
      </c>
      <c r="M2769" s="3">
        <f>AD2769</f>
        <v>0</v>
      </c>
      <c r="N2769" s="3">
        <f>AE2769</f>
        <v>0</v>
      </c>
      <c r="O2769" s="3">
        <f>AF2769</f>
        <v>0</v>
      </c>
      <c r="P2769" s="3">
        <f>AG2769</f>
        <v>11.55</v>
      </c>
      <c r="Q2769" s="3">
        <f>AH2769</f>
        <v>0</v>
      </c>
      <c r="R2769" t="s">
        <v>2864</v>
      </c>
      <c r="S2769">
        <v>10</v>
      </c>
      <c r="T2769">
        <v>14266</v>
      </c>
      <c r="U2769">
        <v>7</v>
      </c>
      <c r="V2769" t="s">
        <v>11</v>
      </c>
      <c r="W2769">
        <v>0.5</v>
      </c>
      <c r="X2769">
        <v>0.33</v>
      </c>
      <c r="Y2769">
        <v>10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11.55</v>
      </c>
      <c r="AH2769">
        <v>0</v>
      </c>
      <c r="AI2769" t="s">
        <v>3257</v>
      </c>
      <c r="AJ2769" t="s">
        <v>1115</v>
      </c>
      <c r="AK2769" t="s">
        <v>28</v>
      </c>
      <c r="AL2769">
        <v>2013</v>
      </c>
      <c r="AM2769">
        <v>11</v>
      </c>
      <c r="AN2769" t="s">
        <v>100</v>
      </c>
      <c r="AO2769" t="s">
        <v>446</v>
      </c>
    </row>
    <row r="2770" spans="1:41" x14ac:dyDescent="0.25">
      <c r="A2770">
        <f>MAX(A$8:A2769)+1</f>
        <v>2762</v>
      </c>
      <c r="B2770" s="2">
        <f>T2770</f>
        <v>14266</v>
      </c>
      <c r="C2770" s="2">
        <f>S2770</f>
        <v>2</v>
      </c>
      <c r="D2770" s="2" t="str">
        <f>AO2770</f>
        <v>RQ / RFETM / ABS / EST</v>
      </c>
      <c r="E2770" s="2">
        <f>U2770</f>
        <v>12.5</v>
      </c>
      <c r="F2770" s="2">
        <f>W2770</f>
        <v>0.1</v>
      </c>
      <c r="G2770" s="2">
        <f>X2770</f>
        <v>1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12.5</v>
      </c>
      <c r="L2770" s="3">
        <f>AC2770</f>
        <v>0</v>
      </c>
      <c r="M2770" s="3">
        <f>AD2770</f>
        <v>0</v>
      </c>
      <c r="N2770" s="3">
        <f>AE2770</f>
        <v>0</v>
      </c>
      <c r="O2770" s="3">
        <f>AF2770</f>
        <v>0</v>
      </c>
      <c r="P2770" s="3">
        <f>AG2770</f>
        <v>0</v>
      </c>
      <c r="Q2770" s="3">
        <f>AH2770</f>
        <v>0</v>
      </c>
      <c r="R2770" t="s">
        <v>3234</v>
      </c>
      <c r="S2770">
        <v>2</v>
      </c>
      <c r="T2770">
        <v>14266</v>
      </c>
      <c r="U2770">
        <v>12.5</v>
      </c>
      <c r="V2770" t="s">
        <v>11</v>
      </c>
      <c r="W2770">
        <v>0.1</v>
      </c>
      <c r="X2770">
        <v>1</v>
      </c>
      <c r="Y2770">
        <v>10</v>
      </c>
      <c r="Z2770">
        <v>0</v>
      </c>
      <c r="AA2770">
        <v>0</v>
      </c>
      <c r="AB2770">
        <v>12.5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 t="s">
        <v>3257</v>
      </c>
      <c r="AJ2770" t="s">
        <v>1115</v>
      </c>
      <c r="AK2770" t="s">
        <v>28</v>
      </c>
      <c r="AL2770">
        <v>2013</v>
      </c>
      <c r="AM2770">
        <v>11</v>
      </c>
      <c r="AN2770" t="s">
        <v>100</v>
      </c>
      <c r="AO2770" t="s">
        <v>16</v>
      </c>
    </row>
    <row r="2771" spans="1:41" x14ac:dyDescent="0.25">
      <c r="A2771">
        <f>MAX(A$8:A2770)+1</f>
        <v>2763</v>
      </c>
      <c r="B2771" s="2">
        <f>T2771</f>
        <v>14267</v>
      </c>
      <c r="C2771" s="2">
        <f>S2771</f>
        <v>152</v>
      </c>
      <c r="D2771" s="2" t="str">
        <f>AO2771</f>
        <v>OP / OLOT / ABS / CAT</v>
      </c>
      <c r="E2771" s="2">
        <f>U2771</f>
        <v>1</v>
      </c>
      <c r="F2771" s="2">
        <f>W2771</f>
        <v>0.25</v>
      </c>
      <c r="G2771" s="2">
        <f>X2771</f>
        <v>15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37.5</v>
      </c>
      <c r="L2771" s="3">
        <f>AC2771</f>
        <v>0</v>
      </c>
      <c r="M2771" s="3">
        <f>AD2771</f>
        <v>0</v>
      </c>
      <c r="N2771" s="3">
        <f>AE2771</f>
        <v>0</v>
      </c>
      <c r="O2771" s="3">
        <f>AF2771</f>
        <v>0</v>
      </c>
      <c r="P2771" s="3">
        <f>AG2771</f>
        <v>0</v>
      </c>
      <c r="Q2771" s="3">
        <f>AH2771</f>
        <v>0</v>
      </c>
      <c r="R2771" t="s">
        <v>3449</v>
      </c>
      <c r="S2771">
        <v>152</v>
      </c>
      <c r="T2771">
        <v>14267</v>
      </c>
      <c r="U2771">
        <v>1</v>
      </c>
      <c r="V2771" t="s">
        <v>22</v>
      </c>
      <c r="W2771">
        <v>0.25</v>
      </c>
      <c r="X2771">
        <v>15</v>
      </c>
      <c r="Y2771">
        <v>10</v>
      </c>
      <c r="Z2771">
        <v>0</v>
      </c>
      <c r="AA2771">
        <v>0</v>
      </c>
      <c r="AB2771">
        <v>37.5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 t="s">
        <v>3450</v>
      </c>
      <c r="AJ2771" t="s">
        <v>635</v>
      </c>
      <c r="AK2771" t="s">
        <v>14</v>
      </c>
      <c r="AL2771">
        <v>1998</v>
      </c>
      <c r="AM2771">
        <v>26</v>
      </c>
      <c r="AN2771" t="s">
        <v>15</v>
      </c>
      <c r="AO2771" t="s">
        <v>198</v>
      </c>
    </row>
    <row r="2772" spans="1:41" x14ac:dyDescent="0.25">
      <c r="A2772">
        <f>MAX(A$8:A2771)+1</f>
        <v>2764</v>
      </c>
      <c r="B2772" s="2">
        <f>T2772</f>
        <v>14307</v>
      </c>
      <c r="C2772" s="2">
        <f>S2772</f>
        <v>68</v>
      </c>
      <c r="D2772" s="2" t="str">
        <f>AO2772</f>
        <v>TOP / CAT / BEN / CAT</v>
      </c>
      <c r="E2772" s="2">
        <f>U2772</f>
        <v>6</v>
      </c>
      <c r="F2772" s="2">
        <f>W2772</f>
        <v>2</v>
      </c>
      <c r="G2772" s="2">
        <f>X2772</f>
        <v>0.33</v>
      </c>
      <c r="H2772" s="2">
        <f>Y2772</f>
        <v>10</v>
      </c>
      <c r="I2772" s="3">
        <f>Z2772</f>
        <v>0</v>
      </c>
      <c r="J2772" s="3">
        <f>AA2772</f>
        <v>0</v>
      </c>
      <c r="K2772" s="3">
        <f>AB2772</f>
        <v>0</v>
      </c>
      <c r="L2772" s="3">
        <f>AC2772</f>
        <v>0</v>
      </c>
      <c r="M2772" s="3">
        <f>AD2772</f>
        <v>0</v>
      </c>
      <c r="N2772" s="3">
        <f>AE2772</f>
        <v>0</v>
      </c>
      <c r="O2772" s="3">
        <f>AF2772</f>
        <v>0</v>
      </c>
      <c r="P2772" s="3">
        <f>AG2772</f>
        <v>0</v>
      </c>
      <c r="Q2772" s="3">
        <f>AH2772</f>
        <v>0</v>
      </c>
      <c r="R2772" t="s">
        <v>2663</v>
      </c>
      <c r="S2772">
        <v>68</v>
      </c>
      <c r="T2772">
        <v>14307</v>
      </c>
      <c r="U2772">
        <v>6</v>
      </c>
      <c r="V2772" t="s">
        <v>11</v>
      </c>
      <c r="W2772">
        <v>2</v>
      </c>
      <c r="X2772">
        <v>0.33</v>
      </c>
      <c r="Y2772">
        <v>10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 t="s">
        <v>793</v>
      </c>
      <c r="AJ2772" t="s">
        <v>783</v>
      </c>
      <c r="AK2772" t="s">
        <v>28</v>
      </c>
      <c r="AL2772">
        <v>2013</v>
      </c>
      <c r="AM2772">
        <v>11</v>
      </c>
      <c r="AN2772" t="s">
        <v>100</v>
      </c>
      <c r="AO2772" t="s">
        <v>243</v>
      </c>
    </row>
    <row r="2773" spans="1:41" x14ac:dyDescent="0.25">
      <c r="A2773">
        <f>MAX(A$8:A2772)+1</f>
        <v>2765</v>
      </c>
      <c r="B2773" s="2">
        <f>T2773</f>
        <v>14307</v>
      </c>
      <c r="C2773" s="2">
        <f>S2773</f>
        <v>135</v>
      </c>
      <c r="D2773" s="2" t="str">
        <f>AO2773</f>
        <v>CAMP / ESP / BEN / EST</v>
      </c>
      <c r="E2773" s="2">
        <f>U2773</f>
        <v>2</v>
      </c>
      <c r="F2773" s="2">
        <f>W2773</f>
        <v>4</v>
      </c>
      <c r="G2773" s="2">
        <f>X2773</f>
        <v>0.33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0</v>
      </c>
      <c r="L2773" s="3">
        <f>AC2773</f>
        <v>0</v>
      </c>
      <c r="M2773" s="3">
        <f>AD2773</f>
        <v>0</v>
      </c>
      <c r="N2773" s="3">
        <f>AE2773</f>
        <v>0</v>
      </c>
      <c r="O2773" s="3">
        <f>AF2773</f>
        <v>0</v>
      </c>
      <c r="P2773" s="3">
        <f>AG2773</f>
        <v>0</v>
      </c>
      <c r="Q2773" s="3">
        <f>AH2773</f>
        <v>0</v>
      </c>
      <c r="R2773" t="s">
        <v>2760</v>
      </c>
      <c r="S2773">
        <v>135</v>
      </c>
      <c r="T2773">
        <v>14307</v>
      </c>
      <c r="U2773">
        <v>2</v>
      </c>
      <c r="V2773" t="s">
        <v>11</v>
      </c>
      <c r="W2773">
        <v>4</v>
      </c>
      <c r="X2773">
        <v>0.33</v>
      </c>
      <c r="Y2773">
        <v>10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 t="s">
        <v>793</v>
      </c>
      <c r="AJ2773" t="s">
        <v>783</v>
      </c>
      <c r="AK2773" t="s">
        <v>28</v>
      </c>
      <c r="AL2773">
        <v>2013</v>
      </c>
      <c r="AM2773">
        <v>11</v>
      </c>
      <c r="AN2773" t="s">
        <v>100</v>
      </c>
      <c r="AO2773" t="s">
        <v>2730</v>
      </c>
    </row>
    <row r="2774" spans="1:41" x14ac:dyDescent="0.25">
      <c r="A2774">
        <f>MAX(A$8:A2773)+1</f>
        <v>2766</v>
      </c>
      <c r="B2774" s="2">
        <f>T2774</f>
        <v>14307</v>
      </c>
      <c r="C2774" s="2">
        <f>S2774</f>
        <v>21</v>
      </c>
      <c r="D2774" s="2" t="str">
        <f>AO2774</f>
        <v>OP / CAT1F / ALE A / CAT</v>
      </c>
      <c r="E2774" s="2">
        <f>U2774</f>
        <v>4</v>
      </c>
      <c r="F2774" s="2">
        <f>W2774</f>
        <v>1</v>
      </c>
      <c r="G2774" s="2">
        <f>X2774</f>
        <v>1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0</v>
      </c>
      <c r="L2774" s="3">
        <f>AC2774</f>
        <v>40</v>
      </c>
      <c r="M2774" s="3">
        <f>AD2774</f>
        <v>40</v>
      </c>
      <c r="N2774" s="3">
        <f>AE2774</f>
        <v>40</v>
      </c>
      <c r="O2774" s="3">
        <f>AF2774</f>
        <v>40</v>
      </c>
      <c r="P2774" s="3">
        <f>AG2774</f>
        <v>40</v>
      </c>
      <c r="Q2774" s="3">
        <f>AH2774</f>
        <v>0</v>
      </c>
      <c r="R2774" t="s">
        <v>3508</v>
      </c>
      <c r="S2774">
        <v>21</v>
      </c>
      <c r="T2774">
        <v>14307</v>
      </c>
      <c r="U2774">
        <v>4</v>
      </c>
      <c r="V2774" t="s">
        <v>22</v>
      </c>
      <c r="W2774">
        <v>1</v>
      </c>
      <c r="X2774">
        <v>1</v>
      </c>
      <c r="Y2774">
        <v>10</v>
      </c>
      <c r="Z2774">
        <v>0</v>
      </c>
      <c r="AA2774">
        <v>0</v>
      </c>
      <c r="AB2774">
        <v>0</v>
      </c>
      <c r="AC2774">
        <v>40</v>
      </c>
      <c r="AD2774">
        <v>40</v>
      </c>
      <c r="AE2774">
        <v>40</v>
      </c>
      <c r="AF2774">
        <v>40</v>
      </c>
      <c r="AG2774">
        <v>40</v>
      </c>
      <c r="AH2774">
        <v>0</v>
      </c>
      <c r="AI2774" t="s">
        <v>793</v>
      </c>
      <c r="AJ2774" t="s">
        <v>783</v>
      </c>
      <c r="AK2774" t="s">
        <v>28</v>
      </c>
      <c r="AL2774">
        <v>2013</v>
      </c>
      <c r="AM2774">
        <v>11</v>
      </c>
      <c r="AN2774" t="s">
        <v>100</v>
      </c>
      <c r="AO2774" t="s">
        <v>56</v>
      </c>
    </row>
    <row r="2775" spans="1:41" x14ac:dyDescent="0.25">
      <c r="A2775">
        <f>MAX(A$8:A2774)+1</f>
        <v>2767</v>
      </c>
      <c r="B2775" s="2">
        <f>T2775</f>
        <v>14307</v>
      </c>
      <c r="C2775" s="2">
        <f>S2775</f>
        <v>80</v>
      </c>
      <c r="D2775" s="2" t="str">
        <f>AO2775</f>
        <v>TOR / ZON / ALE / EST</v>
      </c>
      <c r="E2775" s="2">
        <f>U2775</f>
        <v>5.5</v>
      </c>
      <c r="F2775" s="2">
        <f>W2775</f>
        <v>2</v>
      </c>
      <c r="G2775" s="2">
        <f>X2775</f>
        <v>1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0</v>
      </c>
      <c r="L2775" s="3">
        <f>AC2775</f>
        <v>110</v>
      </c>
      <c r="M2775" s="3">
        <f>AD2775</f>
        <v>110</v>
      </c>
      <c r="N2775" s="3">
        <f>AE2775</f>
        <v>110</v>
      </c>
      <c r="O2775" s="3">
        <f>AF2775</f>
        <v>110</v>
      </c>
      <c r="P2775" s="3">
        <f>AG2775</f>
        <v>110</v>
      </c>
      <c r="Q2775" s="3">
        <f>AH2775</f>
        <v>0</v>
      </c>
      <c r="R2775" t="s">
        <v>3951</v>
      </c>
      <c r="S2775">
        <v>80</v>
      </c>
      <c r="T2775">
        <v>14307</v>
      </c>
      <c r="U2775">
        <v>5.5</v>
      </c>
      <c r="V2775" t="s">
        <v>3882</v>
      </c>
      <c r="W2775">
        <v>2</v>
      </c>
      <c r="X2775">
        <v>1</v>
      </c>
      <c r="Y2775">
        <v>10</v>
      </c>
      <c r="Z2775">
        <v>0</v>
      </c>
      <c r="AA2775">
        <v>0</v>
      </c>
      <c r="AB2775">
        <v>0</v>
      </c>
      <c r="AC2775">
        <v>110</v>
      </c>
      <c r="AD2775">
        <v>110</v>
      </c>
      <c r="AE2775">
        <v>110</v>
      </c>
      <c r="AF2775">
        <v>110</v>
      </c>
      <c r="AG2775">
        <v>110</v>
      </c>
      <c r="AH2775">
        <v>0</v>
      </c>
      <c r="AI2775" t="s">
        <v>793</v>
      </c>
      <c r="AJ2775" t="s">
        <v>783</v>
      </c>
      <c r="AK2775" t="s">
        <v>28</v>
      </c>
      <c r="AL2775">
        <v>2013</v>
      </c>
      <c r="AM2775">
        <v>11</v>
      </c>
      <c r="AN2775" t="s">
        <v>100</v>
      </c>
      <c r="AO2775" t="s">
        <v>93</v>
      </c>
    </row>
    <row r="2776" spans="1:41" x14ac:dyDescent="0.25">
      <c r="A2776">
        <f>MAX(A$8:A2775)+1</f>
        <v>2768</v>
      </c>
      <c r="B2776" s="2">
        <f>T2776</f>
        <v>14307</v>
      </c>
      <c r="C2776" s="2">
        <f>S2776</f>
        <v>122</v>
      </c>
      <c r="D2776" s="2" t="str">
        <f>AO2776</f>
        <v>CAMP / CAT / ALE / CAT</v>
      </c>
      <c r="E2776" s="2">
        <f>U2776</f>
        <v>4</v>
      </c>
      <c r="F2776" s="2">
        <f>W2776</f>
        <v>2</v>
      </c>
      <c r="G2776" s="2">
        <f>X2776</f>
        <v>1</v>
      </c>
      <c r="H2776" s="2">
        <f>Y2776</f>
        <v>10</v>
      </c>
      <c r="I2776" s="3">
        <f>Z2776</f>
        <v>0</v>
      </c>
      <c r="J2776" s="3">
        <f>AA2776</f>
        <v>0</v>
      </c>
      <c r="K2776" s="3">
        <f>AB2776</f>
        <v>0</v>
      </c>
      <c r="L2776" s="3">
        <f>AC2776</f>
        <v>0</v>
      </c>
      <c r="M2776" s="3">
        <f>AD2776</f>
        <v>0</v>
      </c>
      <c r="N2776" s="3">
        <f>AE2776</f>
        <v>0</v>
      </c>
      <c r="O2776" s="3">
        <f>AF2776</f>
        <v>0</v>
      </c>
      <c r="P2776" s="3">
        <f>AG2776</f>
        <v>80</v>
      </c>
      <c r="Q2776" s="3">
        <f>AH2776</f>
        <v>0</v>
      </c>
      <c r="R2776" t="s">
        <v>2320</v>
      </c>
      <c r="S2776">
        <v>122</v>
      </c>
      <c r="T2776">
        <v>14307</v>
      </c>
      <c r="U2776">
        <v>4</v>
      </c>
      <c r="V2776" t="s">
        <v>4113</v>
      </c>
      <c r="W2776">
        <v>2</v>
      </c>
      <c r="X2776">
        <v>1</v>
      </c>
      <c r="Y2776">
        <v>10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80</v>
      </c>
      <c r="AH2776">
        <v>0</v>
      </c>
      <c r="AI2776" t="s">
        <v>793</v>
      </c>
      <c r="AJ2776" t="s">
        <v>783</v>
      </c>
      <c r="AK2776" t="s">
        <v>28</v>
      </c>
      <c r="AL2776">
        <v>2013</v>
      </c>
      <c r="AM2776">
        <v>11</v>
      </c>
      <c r="AN2776" t="s">
        <v>100</v>
      </c>
      <c r="AO2776" t="s">
        <v>111</v>
      </c>
    </row>
    <row r="2777" spans="1:41" x14ac:dyDescent="0.25">
      <c r="A2777">
        <f>MAX(A$8:A2776)+1</f>
        <v>2769</v>
      </c>
      <c r="B2777" s="2">
        <f>T2777</f>
        <v>14307</v>
      </c>
      <c r="C2777" s="2">
        <f>S2777</f>
        <v>36</v>
      </c>
      <c r="D2777" s="2" t="str">
        <f>AO2777</f>
        <v>OP / CAT2F / ALE B / CAT</v>
      </c>
      <c r="E2777" s="2">
        <f>U2777</f>
        <v>6.5</v>
      </c>
      <c r="F2777" s="2">
        <f>W2777</f>
        <v>0.4</v>
      </c>
      <c r="G2777" s="2">
        <f>X2777</f>
        <v>1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0</v>
      </c>
      <c r="L2777" s="3">
        <f>AC2777</f>
        <v>26</v>
      </c>
      <c r="M2777" s="3">
        <f>AD2777</f>
        <v>26</v>
      </c>
      <c r="N2777" s="3">
        <f>AE2777</f>
        <v>26</v>
      </c>
      <c r="O2777" s="3">
        <f>AF2777</f>
        <v>26</v>
      </c>
      <c r="P2777" s="3">
        <f>AG2777</f>
        <v>26</v>
      </c>
      <c r="Q2777" s="3">
        <f>AH2777</f>
        <v>0</v>
      </c>
      <c r="R2777" t="s">
        <v>4252</v>
      </c>
      <c r="S2777">
        <v>36</v>
      </c>
      <c r="T2777">
        <v>14307</v>
      </c>
      <c r="U2777">
        <v>6.5</v>
      </c>
      <c r="V2777" t="s">
        <v>4225</v>
      </c>
      <c r="W2777">
        <v>0.4</v>
      </c>
      <c r="X2777">
        <v>1</v>
      </c>
      <c r="Y2777">
        <v>10</v>
      </c>
      <c r="Z2777">
        <v>0</v>
      </c>
      <c r="AA2777">
        <v>0</v>
      </c>
      <c r="AB2777">
        <v>0</v>
      </c>
      <c r="AC2777">
        <v>26</v>
      </c>
      <c r="AD2777">
        <v>26</v>
      </c>
      <c r="AE2777">
        <v>26</v>
      </c>
      <c r="AF2777">
        <v>26</v>
      </c>
      <c r="AG2777">
        <v>26</v>
      </c>
      <c r="AH2777">
        <v>0</v>
      </c>
      <c r="AI2777" t="s">
        <v>793</v>
      </c>
      <c r="AJ2777" t="s">
        <v>783</v>
      </c>
      <c r="AK2777" t="s">
        <v>28</v>
      </c>
      <c r="AL2777">
        <v>2013</v>
      </c>
      <c r="AM2777">
        <v>11</v>
      </c>
      <c r="AN2777" t="s">
        <v>100</v>
      </c>
      <c r="AO2777" t="s">
        <v>54</v>
      </c>
    </row>
    <row r="2778" spans="1:41" x14ac:dyDescent="0.25">
      <c r="A2778">
        <f>MAX(A$8:A2777)+1</f>
        <v>2770</v>
      </c>
      <c r="B2778" s="2">
        <f>T2778</f>
        <v>14307</v>
      </c>
      <c r="C2778" s="2">
        <f>S2778</f>
        <v>54</v>
      </c>
      <c r="D2778" s="2" t="str">
        <f>AO2778</f>
        <v>OP / CAT3F / ALE A / CAT</v>
      </c>
      <c r="E2778" s="2">
        <f>U2778</f>
        <v>5</v>
      </c>
      <c r="F2778" s="2">
        <f>W2778</f>
        <v>1</v>
      </c>
      <c r="G2778" s="2">
        <f>X2778</f>
        <v>1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0</v>
      </c>
      <c r="L2778" s="3">
        <f>AC2778</f>
        <v>50</v>
      </c>
      <c r="M2778" s="3">
        <f>AD2778</f>
        <v>50</v>
      </c>
      <c r="N2778" s="3">
        <f>AE2778</f>
        <v>50</v>
      </c>
      <c r="O2778" s="3">
        <f>AF2778</f>
        <v>50</v>
      </c>
      <c r="P2778" s="3">
        <f>AG2778</f>
        <v>50</v>
      </c>
      <c r="Q2778" s="3">
        <f>AH2778</f>
        <v>0</v>
      </c>
      <c r="R2778" t="s">
        <v>5152</v>
      </c>
      <c r="S2778">
        <v>54</v>
      </c>
      <c r="T2778">
        <v>14307</v>
      </c>
      <c r="U2778">
        <v>5</v>
      </c>
      <c r="V2778" t="s">
        <v>4962</v>
      </c>
      <c r="W2778">
        <v>1</v>
      </c>
      <c r="X2778">
        <v>1</v>
      </c>
      <c r="Y2778">
        <v>10</v>
      </c>
      <c r="Z2778">
        <v>0</v>
      </c>
      <c r="AA2778">
        <v>0</v>
      </c>
      <c r="AB2778">
        <v>0</v>
      </c>
      <c r="AC2778">
        <v>50</v>
      </c>
      <c r="AD2778">
        <v>50</v>
      </c>
      <c r="AE2778">
        <v>50</v>
      </c>
      <c r="AF2778">
        <v>50</v>
      </c>
      <c r="AG2778">
        <v>50</v>
      </c>
      <c r="AH2778">
        <v>0</v>
      </c>
      <c r="AI2778" t="s">
        <v>793</v>
      </c>
      <c r="AJ2778" t="s">
        <v>783</v>
      </c>
      <c r="AK2778" t="s">
        <v>28</v>
      </c>
      <c r="AL2778">
        <v>2013</v>
      </c>
      <c r="AM2778">
        <v>11</v>
      </c>
      <c r="AN2778" t="s">
        <v>100</v>
      </c>
      <c r="AO2778" t="s">
        <v>237</v>
      </c>
    </row>
    <row r="2779" spans="1:41" x14ac:dyDescent="0.25">
      <c r="A2779">
        <f>MAX(A$8:A2778)+1</f>
        <v>2771</v>
      </c>
      <c r="B2779" s="2">
        <f>T2779</f>
        <v>14325</v>
      </c>
      <c r="C2779" s="2">
        <f>S2779</f>
        <v>178</v>
      </c>
      <c r="D2779" s="2" t="str">
        <f>AO2779</f>
        <v>TOR / ZON / CAD / EST</v>
      </c>
      <c r="E2779" s="2">
        <f>U2779</f>
        <v>2</v>
      </c>
      <c r="F2779" s="2">
        <f>W2779</f>
        <v>2</v>
      </c>
      <c r="G2779" s="2">
        <f>X2779</f>
        <v>3.5</v>
      </c>
      <c r="H2779" s="2">
        <f>Y2779</f>
        <v>10</v>
      </c>
      <c r="I2779" s="3">
        <f>Z2779</f>
        <v>0</v>
      </c>
      <c r="J2779" s="3">
        <f>AA2779</f>
        <v>0</v>
      </c>
      <c r="K2779" s="3">
        <f>AB2779</f>
        <v>0</v>
      </c>
      <c r="L2779" s="3">
        <f>AC2779</f>
        <v>140</v>
      </c>
      <c r="M2779" s="3">
        <f>AD2779</f>
        <v>140</v>
      </c>
      <c r="N2779" s="3">
        <f>AE2779</f>
        <v>140</v>
      </c>
      <c r="O2779" s="3">
        <f>AF2779</f>
        <v>0</v>
      </c>
      <c r="P2779" s="3">
        <f>AG2779</f>
        <v>0</v>
      </c>
      <c r="Q2779" s="3">
        <f>AH2779</f>
        <v>0</v>
      </c>
      <c r="R2779" t="s">
        <v>4073</v>
      </c>
      <c r="S2779">
        <v>178</v>
      </c>
      <c r="T2779">
        <v>14325</v>
      </c>
      <c r="U2779">
        <v>2</v>
      </c>
      <c r="V2779" t="s">
        <v>3882</v>
      </c>
      <c r="W2779">
        <v>2</v>
      </c>
      <c r="X2779">
        <v>3.5</v>
      </c>
      <c r="Y2779">
        <v>10</v>
      </c>
      <c r="Z2779">
        <v>0</v>
      </c>
      <c r="AA2779">
        <v>0</v>
      </c>
      <c r="AB2779">
        <v>0</v>
      </c>
      <c r="AC2779">
        <v>140</v>
      </c>
      <c r="AD2779">
        <v>140</v>
      </c>
      <c r="AE2779">
        <v>140</v>
      </c>
      <c r="AF2779">
        <v>0</v>
      </c>
      <c r="AG2779">
        <v>0</v>
      </c>
      <c r="AH2779">
        <v>0</v>
      </c>
      <c r="AI2779" t="s">
        <v>1319</v>
      </c>
      <c r="AJ2779" t="s">
        <v>1318</v>
      </c>
      <c r="AK2779" t="s">
        <v>14</v>
      </c>
      <c r="AL2779">
        <v>2008</v>
      </c>
      <c r="AM2779">
        <v>16</v>
      </c>
      <c r="AN2779" t="s">
        <v>85</v>
      </c>
      <c r="AO2779" t="s">
        <v>2141</v>
      </c>
    </row>
    <row r="2780" spans="1:41" x14ac:dyDescent="0.25">
      <c r="A2780">
        <f>MAX(A$8:A2779)+1</f>
        <v>2772</v>
      </c>
      <c r="B2780" s="2">
        <f>T2780</f>
        <v>14325</v>
      </c>
      <c r="C2780" s="2">
        <f>S2780</f>
        <v>170</v>
      </c>
      <c r="D2780" s="2" t="str">
        <f>AO2780</f>
        <v>OP / CAT2F / CAD C / CAT</v>
      </c>
      <c r="E2780" s="2">
        <f>U2780</f>
        <v>1</v>
      </c>
      <c r="F2780" s="2">
        <f>W2780</f>
        <v>0.5</v>
      </c>
      <c r="G2780" s="2">
        <f>X2780</f>
        <v>3.5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17.5</v>
      </c>
      <c r="L2780" s="3">
        <f>AC2780</f>
        <v>17.5</v>
      </c>
      <c r="M2780" s="3">
        <f>AD2780</f>
        <v>17.5</v>
      </c>
      <c r="N2780" s="3">
        <f>AE2780</f>
        <v>17.5</v>
      </c>
      <c r="O2780" s="3">
        <f>AF2780</f>
        <v>0</v>
      </c>
      <c r="P2780" s="3">
        <f>AG2780</f>
        <v>0</v>
      </c>
      <c r="Q2780" s="3">
        <f>AH2780</f>
        <v>0</v>
      </c>
      <c r="R2780" t="s">
        <v>2047</v>
      </c>
      <c r="S2780">
        <v>170</v>
      </c>
      <c r="T2780">
        <v>14325</v>
      </c>
      <c r="U2780">
        <v>1</v>
      </c>
      <c r="V2780" t="s">
        <v>4225</v>
      </c>
      <c r="W2780">
        <v>0.5</v>
      </c>
      <c r="X2780">
        <v>3.5</v>
      </c>
      <c r="Y2780">
        <v>10</v>
      </c>
      <c r="Z2780">
        <v>0</v>
      </c>
      <c r="AA2780">
        <v>0</v>
      </c>
      <c r="AB2780">
        <v>17.5</v>
      </c>
      <c r="AC2780">
        <v>17.5</v>
      </c>
      <c r="AD2780">
        <v>17.5</v>
      </c>
      <c r="AE2780">
        <v>17.5</v>
      </c>
      <c r="AF2780">
        <v>0</v>
      </c>
      <c r="AG2780">
        <v>0</v>
      </c>
      <c r="AH2780">
        <v>0</v>
      </c>
      <c r="AI2780" t="s">
        <v>1319</v>
      </c>
      <c r="AJ2780" t="s">
        <v>1318</v>
      </c>
      <c r="AK2780" t="s">
        <v>14</v>
      </c>
      <c r="AL2780">
        <v>2008</v>
      </c>
      <c r="AM2780">
        <v>16</v>
      </c>
      <c r="AN2780" t="s">
        <v>85</v>
      </c>
      <c r="AO2780" t="s">
        <v>2045</v>
      </c>
    </row>
    <row r="2781" spans="1:41" x14ac:dyDescent="0.25">
      <c r="A2781">
        <f>MAX(A$8:A2780)+1</f>
        <v>2773</v>
      </c>
      <c r="B2781" s="2">
        <f>T2781</f>
        <v>14325</v>
      </c>
      <c r="C2781" s="2">
        <f>S2781</f>
        <v>173</v>
      </c>
      <c r="D2781" s="2" t="str">
        <f>AO2781</f>
        <v>OP / CAT3F / CAD B / CAT</v>
      </c>
      <c r="E2781" s="2">
        <f>U2781</f>
        <v>12</v>
      </c>
      <c r="F2781" s="2">
        <f>W2781</f>
        <v>0.5</v>
      </c>
      <c r="G2781" s="2">
        <f>X2781</f>
        <v>3.5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210</v>
      </c>
      <c r="L2781" s="3">
        <f>AC2781</f>
        <v>210</v>
      </c>
      <c r="M2781" s="3">
        <f>AD2781</f>
        <v>210</v>
      </c>
      <c r="N2781" s="3">
        <f>AE2781</f>
        <v>210</v>
      </c>
      <c r="O2781" s="3">
        <f>AF2781</f>
        <v>0</v>
      </c>
      <c r="P2781" s="3">
        <f>AG2781</f>
        <v>0</v>
      </c>
      <c r="Q2781" s="3">
        <f>AH2781</f>
        <v>0</v>
      </c>
      <c r="R2781" t="s">
        <v>5058</v>
      </c>
      <c r="S2781">
        <v>173</v>
      </c>
      <c r="T2781">
        <v>14325</v>
      </c>
      <c r="U2781">
        <v>12</v>
      </c>
      <c r="V2781" t="s">
        <v>4962</v>
      </c>
      <c r="W2781">
        <v>0.5</v>
      </c>
      <c r="X2781">
        <v>3.5</v>
      </c>
      <c r="Y2781">
        <v>10</v>
      </c>
      <c r="Z2781">
        <v>0</v>
      </c>
      <c r="AA2781">
        <v>0</v>
      </c>
      <c r="AB2781">
        <v>210</v>
      </c>
      <c r="AC2781">
        <v>210</v>
      </c>
      <c r="AD2781">
        <v>210</v>
      </c>
      <c r="AE2781">
        <v>210</v>
      </c>
      <c r="AF2781">
        <v>0</v>
      </c>
      <c r="AG2781">
        <v>0</v>
      </c>
      <c r="AH2781">
        <v>0</v>
      </c>
      <c r="AI2781" t="s">
        <v>1319</v>
      </c>
      <c r="AJ2781" t="s">
        <v>1318</v>
      </c>
      <c r="AK2781" t="s">
        <v>14</v>
      </c>
      <c r="AL2781">
        <v>2008</v>
      </c>
      <c r="AM2781">
        <v>16</v>
      </c>
      <c r="AN2781" t="s">
        <v>85</v>
      </c>
      <c r="AO2781" t="s">
        <v>2554</v>
      </c>
    </row>
    <row r="2782" spans="1:41" x14ac:dyDescent="0.25">
      <c r="A2782">
        <f>MAX(A$8:A2781)+1</f>
        <v>2774</v>
      </c>
      <c r="B2782" s="2">
        <f>T2782</f>
        <v>14358</v>
      </c>
      <c r="C2782" s="2">
        <f>S2782</f>
        <v>133</v>
      </c>
      <c r="D2782" s="2" t="str">
        <f>AO2782</f>
        <v>CAMP / ESP / INF / EST</v>
      </c>
      <c r="E2782" s="2">
        <f>U2782</f>
        <v>1</v>
      </c>
      <c r="F2782" s="2">
        <f>W2782</f>
        <v>4</v>
      </c>
      <c r="G2782" s="2">
        <f>X2782</f>
        <v>2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0</v>
      </c>
      <c r="L2782" s="3">
        <f>AC2782</f>
        <v>0</v>
      </c>
      <c r="M2782" s="3">
        <f>AD2782</f>
        <v>0</v>
      </c>
      <c r="N2782" s="3">
        <f>AE2782</f>
        <v>0</v>
      </c>
      <c r="O2782" s="3">
        <f>AF2782</f>
        <v>80</v>
      </c>
      <c r="P2782" s="3">
        <f>AG2782</f>
        <v>0</v>
      </c>
      <c r="Q2782" s="3">
        <f>AH2782</f>
        <v>0</v>
      </c>
      <c r="R2782" t="s">
        <v>2721</v>
      </c>
      <c r="S2782">
        <v>133</v>
      </c>
      <c r="T2782">
        <v>14358</v>
      </c>
      <c r="U2782">
        <v>1</v>
      </c>
      <c r="V2782" t="s">
        <v>11</v>
      </c>
      <c r="W2782">
        <v>4</v>
      </c>
      <c r="X2782">
        <v>2</v>
      </c>
      <c r="Y2782">
        <v>10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80</v>
      </c>
      <c r="AG2782">
        <v>0</v>
      </c>
      <c r="AH2782">
        <v>0</v>
      </c>
      <c r="AI2782" t="s">
        <v>580</v>
      </c>
      <c r="AJ2782" t="s">
        <v>532</v>
      </c>
      <c r="AK2782" t="s">
        <v>14</v>
      </c>
      <c r="AL2782">
        <v>2010</v>
      </c>
      <c r="AM2782">
        <v>14</v>
      </c>
      <c r="AN2782" t="s">
        <v>59</v>
      </c>
      <c r="AO2782" t="s">
        <v>184</v>
      </c>
    </row>
    <row r="2783" spans="1:41" x14ac:dyDescent="0.25">
      <c r="A2783">
        <f>MAX(A$8:A2782)+1</f>
        <v>2775</v>
      </c>
      <c r="B2783" s="2">
        <f>T2783</f>
        <v>14358</v>
      </c>
      <c r="C2783" s="2">
        <f>S2783</f>
        <v>7</v>
      </c>
      <c r="D2783" s="2" t="str">
        <f>AO2783</f>
        <v>OP / VIC / INF / CAT</v>
      </c>
      <c r="E2783" s="2">
        <f>U2783</f>
        <v>8</v>
      </c>
      <c r="F2783" s="2">
        <f>W2783</f>
        <v>0.5</v>
      </c>
      <c r="G2783" s="2">
        <f>X2783</f>
        <v>2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0</v>
      </c>
      <c r="L2783" s="3">
        <f>AC2783</f>
        <v>0</v>
      </c>
      <c r="M2783" s="3">
        <f>AD2783</f>
        <v>0</v>
      </c>
      <c r="N2783" s="3">
        <f>AE2783</f>
        <v>0</v>
      </c>
      <c r="O2783" s="3">
        <f>AF2783</f>
        <v>80</v>
      </c>
      <c r="P2783" s="3">
        <f>AG2783</f>
        <v>0</v>
      </c>
      <c r="Q2783" s="3">
        <f>AH2783</f>
        <v>0</v>
      </c>
      <c r="R2783" t="s">
        <v>3295</v>
      </c>
      <c r="S2783">
        <v>7</v>
      </c>
      <c r="T2783">
        <v>14358</v>
      </c>
      <c r="U2783">
        <v>8</v>
      </c>
      <c r="V2783" t="s">
        <v>22</v>
      </c>
      <c r="W2783">
        <v>0.5</v>
      </c>
      <c r="X2783">
        <v>2</v>
      </c>
      <c r="Y2783">
        <v>10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80</v>
      </c>
      <c r="AG2783">
        <v>0</v>
      </c>
      <c r="AH2783">
        <v>0</v>
      </c>
      <c r="AI2783" t="s">
        <v>580</v>
      </c>
      <c r="AJ2783" t="s">
        <v>532</v>
      </c>
      <c r="AK2783" t="s">
        <v>14</v>
      </c>
      <c r="AL2783">
        <v>2010</v>
      </c>
      <c r="AM2783">
        <v>14</v>
      </c>
      <c r="AN2783" t="s">
        <v>59</v>
      </c>
      <c r="AO2783" t="s">
        <v>63</v>
      </c>
    </row>
    <row r="2784" spans="1:41" x14ac:dyDescent="0.25">
      <c r="A2784">
        <f>MAX(A$8:A2783)+1</f>
        <v>2776</v>
      </c>
      <c r="B2784" s="2">
        <f>T2784</f>
        <v>14358</v>
      </c>
      <c r="C2784" s="2">
        <f>S2784</f>
        <v>153</v>
      </c>
      <c r="D2784" s="2" t="str">
        <f>AO2784</f>
        <v>OP / OLOT / CAD / CAT</v>
      </c>
      <c r="E2784" s="2">
        <f>U2784</f>
        <v>4</v>
      </c>
      <c r="F2784" s="2">
        <f>W2784</f>
        <v>0.5</v>
      </c>
      <c r="G2784" s="2">
        <f>X2784</f>
        <v>3.5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0</v>
      </c>
      <c r="L2784" s="3">
        <f>AC2784</f>
        <v>0</v>
      </c>
      <c r="M2784" s="3">
        <f>AD2784</f>
        <v>0</v>
      </c>
      <c r="N2784" s="3">
        <f>AE2784</f>
        <v>70</v>
      </c>
      <c r="O2784" s="3">
        <f>AF2784</f>
        <v>70</v>
      </c>
      <c r="P2784" s="3">
        <f>AG2784</f>
        <v>0</v>
      </c>
      <c r="Q2784" s="3">
        <f>AH2784</f>
        <v>0</v>
      </c>
      <c r="R2784" t="s">
        <v>581</v>
      </c>
      <c r="S2784">
        <v>153</v>
      </c>
      <c r="T2784">
        <v>14358</v>
      </c>
      <c r="U2784">
        <v>4</v>
      </c>
      <c r="V2784" t="s">
        <v>22</v>
      </c>
      <c r="W2784">
        <v>0.5</v>
      </c>
      <c r="X2784">
        <v>3.5</v>
      </c>
      <c r="Y2784">
        <v>10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70</v>
      </c>
      <c r="AF2784">
        <v>70</v>
      </c>
      <c r="AG2784">
        <v>0</v>
      </c>
      <c r="AH2784">
        <v>0</v>
      </c>
      <c r="AI2784" t="s">
        <v>580</v>
      </c>
      <c r="AJ2784" t="s">
        <v>532</v>
      </c>
      <c r="AK2784" t="s">
        <v>14</v>
      </c>
      <c r="AL2784">
        <v>2010</v>
      </c>
      <c r="AM2784">
        <v>14</v>
      </c>
      <c r="AN2784" t="s">
        <v>59</v>
      </c>
      <c r="AO2784" t="s">
        <v>3400</v>
      </c>
    </row>
    <row r="2785" spans="1:41" x14ac:dyDescent="0.25">
      <c r="A2785">
        <f>MAX(A$8:A2784)+1</f>
        <v>2777</v>
      </c>
      <c r="B2785" s="2">
        <f>T2785</f>
        <v>14358</v>
      </c>
      <c r="C2785" s="2">
        <f>S2785</f>
        <v>19</v>
      </c>
      <c r="D2785" s="2" t="str">
        <f>AO2785</f>
        <v>OP / CAT1F / INF A / CAT</v>
      </c>
      <c r="E2785" s="2">
        <f>U2785</f>
        <v>16</v>
      </c>
      <c r="F2785" s="2">
        <f>W2785</f>
        <v>1</v>
      </c>
      <c r="G2785" s="2">
        <f>X2785</f>
        <v>2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320</v>
      </c>
      <c r="L2785" s="3">
        <f>AC2785</f>
        <v>320</v>
      </c>
      <c r="M2785" s="3">
        <f>AD2785</f>
        <v>320</v>
      </c>
      <c r="N2785" s="3">
        <f>AE2785</f>
        <v>320</v>
      </c>
      <c r="O2785" s="3">
        <f>AF2785</f>
        <v>320</v>
      </c>
      <c r="P2785" s="3">
        <f>AG2785</f>
        <v>0</v>
      </c>
      <c r="Q2785" s="3">
        <f>AH2785</f>
        <v>0</v>
      </c>
      <c r="R2785" t="s">
        <v>3662</v>
      </c>
      <c r="S2785">
        <v>19</v>
      </c>
      <c r="T2785">
        <v>14358</v>
      </c>
      <c r="U2785">
        <v>16</v>
      </c>
      <c r="V2785" t="s">
        <v>22</v>
      </c>
      <c r="W2785">
        <v>1</v>
      </c>
      <c r="X2785">
        <v>2</v>
      </c>
      <c r="Y2785">
        <v>10</v>
      </c>
      <c r="Z2785">
        <v>0</v>
      </c>
      <c r="AA2785">
        <v>0</v>
      </c>
      <c r="AB2785">
        <v>320</v>
      </c>
      <c r="AC2785">
        <v>320</v>
      </c>
      <c r="AD2785">
        <v>320</v>
      </c>
      <c r="AE2785">
        <v>320</v>
      </c>
      <c r="AF2785">
        <v>320</v>
      </c>
      <c r="AG2785">
        <v>0</v>
      </c>
      <c r="AH2785">
        <v>0</v>
      </c>
      <c r="AI2785" t="s">
        <v>580</v>
      </c>
      <c r="AJ2785" t="s">
        <v>532</v>
      </c>
      <c r="AK2785" t="s">
        <v>14</v>
      </c>
      <c r="AL2785">
        <v>2010</v>
      </c>
      <c r="AM2785">
        <v>14</v>
      </c>
      <c r="AN2785" t="s">
        <v>59</v>
      </c>
      <c r="AO2785" t="s">
        <v>64</v>
      </c>
    </row>
    <row r="2786" spans="1:41" x14ac:dyDescent="0.25">
      <c r="A2786">
        <f>MAX(A$8:A2785)+1</f>
        <v>2778</v>
      </c>
      <c r="B2786" s="2">
        <f>T2786</f>
        <v>14358</v>
      </c>
      <c r="C2786" s="2">
        <f>S2786</f>
        <v>79</v>
      </c>
      <c r="D2786" s="2" t="str">
        <f>AO2786</f>
        <v>TOR / ZON / INF / EST</v>
      </c>
      <c r="E2786" s="2">
        <f>U2786</f>
        <v>5</v>
      </c>
      <c r="F2786" s="2">
        <f>W2786</f>
        <v>2</v>
      </c>
      <c r="G2786" s="2">
        <f>X2786</f>
        <v>2</v>
      </c>
      <c r="H2786" s="2">
        <f>Y2786</f>
        <v>10</v>
      </c>
      <c r="I2786" s="3">
        <f>Z2786</f>
        <v>0</v>
      </c>
      <c r="J2786" s="3">
        <f>AA2786</f>
        <v>0</v>
      </c>
      <c r="K2786" s="3">
        <f>AB2786</f>
        <v>0</v>
      </c>
      <c r="L2786" s="3">
        <f>AC2786</f>
        <v>200</v>
      </c>
      <c r="M2786" s="3">
        <f>AD2786</f>
        <v>200</v>
      </c>
      <c r="N2786" s="3">
        <f>AE2786</f>
        <v>200</v>
      </c>
      <c r="O2786" s="3">
        <f>AF2786</f>
        <v>200</v>
      </c>
      <c r="P2786" s="3">
        <f>AG2786</f>
        <v>0</v>
      </c>
      <c r="Q2786" s="3">
        <f>AH2786</f>
        <v>0</v>
      </c>
      <c r="R2786" t="s">
        <v>2162</v>
      </c>
      <c r="S2786">
        <v>79</v>
      </c>
      <c r="T2786">
        <v>14358</v>
      </c>
      <c r="U2786">
        <v>5</v>
      </c>
      <c r="V2786" t="s">
        <v>3882</v>
      </c>
      <c r="W2786">
        <v>2</v>
      </c>
      <c r="X2786">
        <v>2</v>
      </c>
      <c r="Y2786">
        <v>10</v>
      </c>
      <c r="Z2786">
        <v>0</v>
      </c>
      <c r="AA2786">
        <v>0</v>
      </c>
      <c r="AB2786">
        <v>0</v>
      </c>
      <c r="AC2786">
        <v>200</v>
      </c>
      <c r="AD2786">
        <v>200</v>
      </c>
      <c r="AE2786">
        <v>200</v>
      </c>
      <c r="AF2786">
        <v>200</v>
      </c>
      <c r="AG2786">
        <v>0</v>
      </c>
      <c r="AH2786">
        <v>0</v>
      </c>
      <c r="AI2786" t="s">
        <v>580</v>
      </c>
      <c r="AJ2786" t="s">
        <v>532</v>
      </c>
      <c r="AK2786" t="s">
        <v>14</v>
      </c>
      <c r="AL2786">
        <v>2010</v>
      </c>
      <c r="AM2786">
        <v>14</v>
      </c>
      <c r="AN2786" t="s">
        <v>59</v>
      </c>
      <c r="AO2786" t="s">
        <v>62</v>
      </c>
    </row>
    <row r="2787" spans="1:41" x14ac:dyDescent="0.25">
      <c r="A2787">
        <f>MAX(A$8:A2786)+1</f>
        <v>2779</v>
      </c>
      <c r="B2787" s="2">
        <f>T2787</f>
        <v>14358</v>
      </c>
      <c r="C2787" s="2">
        <f>S2787</f>
        <v>181</v>
      </c>
      <c r="D2787" s="2" t="str">
        <f>AO2787</f>
        <v>CAMP / CAT / CAD / CAT</v>
      </c>
      <c r="E2787" s="2">
        <f>U2787</f>
        <v>4</v>
      </c>
      <c r="F2787" s="2">
        <f>W2787</f>
        <v>2</v>
      </c>
      <c r="G2787" s="2">
        <f>X2787</f>
        <v>3.5</v>
      </c>
      <c r="H2787" s="2">
        <f>Y2787</f>
        <v>10</v>
      </c>
      <c r="I2787" s="3">
        <f>Z2787</f>
        <v>0</v>
      </c>
      <c r="J2787" s="3">
        <f>AA2787</f>
        <v>0</v>
      </c>
      <c r="K2787" s="3">
        <f>AB2787</f>
        <v>0</v>
      </c>
      <c r="L2787" s="3">
        <f>AC2787</f>
        <v>0</v>
      </c>
      <c r="M2787" s="3">
        <f>AD2787</f>
        <v>0</v>
      </c>
      <c r="N2787" s="3">
        <f>AE2787</f>
        <v>280</v>
      </c>
      <c r="O2787" s="3">
        <f>AF2787</f>
        <v>280</v>
      </c>
      <c r="P2787" s="3">
        <f>AG2787</f>
        <v>0</v>
      </c>
      <c r="Q2787" s="3">
        <f>AH2787</f>
        <v>0</v>
      </c>
      <c r="R2787" t="s">
        <v>2355</v>
      </c>
      <c r="S2787">
        <v>181</v>
      </c>
      <c r="T2787">
        <v>14358</v>
      </c>
      <c r="U2787">
        <v>4</v>
      </c>
      <c r="V2787" t="s">
        <v>4113</v>
      </c>
      <c r="W2787">
        <v>2</v>
      </c>
      <c r="X2787">
        <v>3.5</v>
      </c>
      <c r="Y2787">
        <v>10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280</v>
      </c>
      <c r="AF2787">
        <v>280</v>
      </c>
      <c r="AG2787">
        <v>0</v>
      </c>
      <c r="AH2787">
        <v>0</v>
      </c>
      <c r="AI2787" t="s">
        <v>580</v>
      </c>
      <c r="AJ2787" t="s">
        <v>532</v>
      </c>
      <c r="AK2787" t="s">
        <v>14</v>
      </c>
      <c r="AL2787">
        <v>2010</v>
      </c>
      <c r="AM2787">
        <v>14</v>
      </c>
      <c r="AN2787" t="s">
        <v>59</v>
      </c>
      <c r="AO2787" t="s">
        <v>2255</v>
      </c>
    </row>
    <row r="2788" spans="1:41" x14ac:dyDescent="0.25">
      <c r="A2788">
        <f>MAX(A$8:A2787)+1</f>
        <v>2780</v>
      </c>
      <c r="B2788" s="2">
        <f>T2788</f>
        <v>14358</v>
      </c>
      <c r="C2788" s="2">
        <f>S2788</f>
        <v>121</v>
      </c>
      <c r="D2788" s="2" t="str">
        <f>AO2788</f>
        <v>CAMP / CAT / INF / CAT</v>
      </c>
      <c r="E2788" s="2">
        <f>U2788</f>
        <v>8</v>
      </c>
      <c r="F2788" s="2">
        <f>W2788</f>
        <v>2</v>
      </c>
      <c r="G2788" s="2">
        <f>X2788</f>
        <v>2</v>
      </c>
      <c r="H2788" s="2">
        <f>Y2788</f>
        <v>10</v>
      </c>
      <c r="I2788" s="3">
        <f>Z2788</f>
        <v>0</v>
      </c>
      <c r="J2788" s="3">
        <f>AA2788</f>
        <v>0</v>
      </c>
      <c r="K2788" s="3">
        <f>AB2788</f>
        <v>0</v>
      </c>
      <c r="L2788" s="3">
        <f>AC2788</f>
        <v>0</v>
      </c>
      <c r="M2788" s="3">
        <f>AD2788</f>
        <v>0</v>
      </c>
      <c r="N2788" s="3">
        <f>AE2788</f>
        <v>0</v>
      </c>
      <c r="O2788" s="3">
        <f>AF2788</f>
        <v>320</v>
      </c>
      <c r="P2788" s="3">
        <f>AG2788</f>
        <v>0</v>
      </c>
      <c r="Q2788" s="3">
        <f>AH2788</f>
        <v>0</v>
      </c>
      <c r="R2788" t="s">
        <v>2288</v>
      </c>
      <c r="S2788">
        <v>121</v>
      </c>
      <c r="T2788">
        <v>14358</v>
      </c>
      <c r="U2788">
        <v>8</v>
      </c>
      <c r="V2788" t="s">
        <v>4113</v>
      </c>
      <c r="W2788">
        <v>2</v>
      </c>
      <c r="X2788">
        <v>2</v>
      </c>
      <c r="Y2788">
        <v>10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320</v>
      </c>
      <c r="AG2788">
        <v>0</v>
      </c>
      <c r="AH2788">
        <v>0</v>
      </c>
      <c r="AI2788" t="s">
        <v>580</v>
      </c>
      <c r="AJ2788" t="s">
        <v>532</v>
      </c>
      <c r="AK2788" t="s">
        <v>14</v>
      </c>
      <c r="AL2788">
        <v>2010</v>
      </c>
      <c r="AM2788">
        <v>14</v>
      </c>
      <c r="AN2788" t="s">
        <v>59</v>
      </c>
      <c r="AO2788" t="s">
        <v>110</v>
      </c>
    </row>
    <row r="2789" spans="1:41" x14ac:dyDescent="0.25">
      <c r="A2789">
        <f>MAX(A$8:A2788)+1</f>
        <v>2781</v>
      </c>
      <c r="B2789" s="2">
        <f>T2789</f>
        <v>14358</v>
      </c>
      <c r="C2789" s="2">
        <f>S2789</f>
        <v>168</v>
      </c>
      <c r="D2789" s="2" t="str">
        <f>AO2789</f>
        <v>OP / CAT2F / CAD A / CAT</v>
      </c>
      <c r="E2789" s="2">
        <f>U2789</f>
        <v>20</v>
      </c>
      <c r="F2789" s="2">
        <f>W2789</f>
        <v>1</v>
      </c>
      <c r="G2789" s="2">
        <f>X2789</f>
        <v>3.5</v>
      </c>
      <c r="H2789" s="2">
        <f>Y2789</f>
        <v>10</v>
      </c>
      <c r="I2789" s="3">
        <f>Z2789</f>
        <v>0</v>
      </c>
      <c r="J2789" s="3">
        <f>AA2789</f>
        <v>0</v>
      </c>
      <c r="K2789" s="3">
        <f>AB2789</f>
        <v>700</v>
      </c>
      <c r="L2789" s="3">
        <f>AC2789</f>
        <v>700</v>
      </c>
      <c r="M2789" s="3">
        <f>AD2789</f>
        <v>700</v>
      </c>
      <c r="N2789" s="3">
        <f>AE2789</f>
        <v>700</v>
      </c>
      <c r="O2789" s="3">
        <f>AF2789</f>
        <v>700</v>
      </c>
      <c r="P2789" s="3">
        <f>AG2789</f>
        <v>0</v>
      </c>
      <c r="Q2789" s="3">
        <f>AH2789</f>
        <v>0</v>
      </c>
      <c r="R2789" t="s">
        <v>4331</v>
      </c>
      <c r="S2789">
        <v>168</v>
      </c>
      <c r="T2789">
        <v>14358</v>
      </c>
      <c r="U2789">
        <v>20</v>
      </c>
      <c r="V2789" t="s">
        <v>4225</v>
      </c>
      <c r="W2789">
        <v>1</v>
      </c>
      <c r="X2789">
        <v>3.5</v>
      </c>
      <c r="Y2789">
        <v>10</v>
      </c>
      <c r="Z2789">
        <v>0</v>
      </c>
      <c r="AA2789">
        <v>0</v>
      </c>
      <c r="AB2789">
        <v>700</v>
      </c>
      <c r="AC2789">
        <v>700</v>
      </c>
      <c r="AD2789">
        <v>700</v>
      </c>
      <c r="AE2789">
        <v>700</v>
      </c>
      <c r="AF2789">
        <v>700</v>
      </c>
      <c r="AG2789">
        <v>0</v>
      </c>
      <c r="AH2789">
        <v>0</v>
      </c>
      <c r="AI2789" t="s">
        <v>580</v>
      </c>
      <c r="AJ2789" t="s">
        <v>532</v>
      </c>
      <c r="AK2789" t="s">
        <v>14</v>
      </c>
      <c r="AL2789">
        <v>2010</v>
      </c>
      <c r="AM2789">
        <v>14</v>
      </c>
      <c r="AN2789" t="s">
        <v>59</v>
      </c>
      <c r="AO2789" t="s">
        <v>2034</v>
      </c>
    </row>
    <row r="2790" spans="1:41" x14ac:dyDescent="0.25">
      <c r="A2790">
        <f>MAX(A$8:A2789)+1</f>
        <v>2782</v>
      </c>
      <c r="B2790" s="2">
        <f>T2790</f>
        <v>14358</v>
      </c>
      <c r="C2790" s="2">
        <f>S2790</f>
        <v>42</v>
      </c>
      <c r="D2790" s="2" t="str">
        <f>AO2790</f>
        <v>OPC / BON2F / INF / CAT</v>
      </c>
      <c r="E2790" s="2">
        <f>U2790</f>
        <v>5</v>
      </c>
      <c r="F2790" s="2">
        <f>W2790</f>
        <v>1</v>
      </c>
      <c r="G2790" s="2">
        <f>X2790</f>
        <v>2</v>
      </c>
      <c r="H2790" s="2">
        <f>Y2790</f>
        <v>10</v>
      </c>
      <c r="I2790" s="3">
        <f>Z2790</f>
        <v>0</v>
      </c>
      <c r="J2790" s="3">
        <f>AA2790</f>
        <v>0</v>
      </c>
      <c r="K2790" s="3">
        <f>AB2790</f>
        <v>0</v>
      </c>
      <c r="L2790" s="3">
        <f>AC2790</f>
        <v>0</v>
      </c>
      <c r="M2790" s="3">
        <f>AD2790</f>
        <v>0</v>
      </c>
      <c r="N2790" s="3">
        <f>AE2790</f>
        <v>0</v>
      </c>
      <c r="O2790" s="3">
        <f>AF2790</f>
        <v>100</v>
      </c>
      <c r="P2790" s="3">
        <f>AG2790</f>
        <v>0</v>
      </c>
      <c r="Q2790" s="3">
        <f>AH2790</f>
        <v>0</v>
      </c>
      <c r="R2790" t="s">
        <v>4553</v>
      </c>
      <c r="S2790">
        <v>42</v>
      </c>
      <c r="T2790">
        <v>14358</v>
      </c>
      <c r="U2790">
        <v>5</v>
      </c>
      <c r="V2790" t="s">
        <v>4225</v>
      </c>
      <c r="W2790">
        <v>1</v>
      </c>
      <c r="X2790">
        <v>2</v>
      </c>
      <c r="Y2790">
        <v>10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100</v>
      </c>
      <c r="AG2790">
        <v>0</v>
      </c>
      <c r="AH2790">
        <v>0</v>
      </c>
      <c r="AI2790" t="s">
        <v>580</v>
      </c>
      <c r="AJ2790" t="s">
        <v>532</v>
      </c>
      <c r="AK2790" t="s">
        <v>14</v>
      </c>
      <c r="AL2790">
        <v>2010</v>
      </c>
      <c r="AM2790">
        <v>14</v>
      </c>
      <c r="AN2790" t="s">
        <v>59</v>
      </c>
      <c r="AO2790" t="s">
        <v>190</v>
      </c>
    </row>
    <row r="2791" spans="1:41" x14ac:dyDescent="0.25">
      <c r="A2791">
        <f>MAX(A$8:A2790)+1</f>
        <v>2783</v>
      </c>
      <c r="B2791" s="2">
        <f>T2791</f>
        <v>14358</v>
      </c>
      <c r="C2791" s="2">
        <f>S2791</f>
        <v>50</v>
      </c>
      <c r="D2791" s="2" t="str">
        <f>AO2791</f>
        <v>OP / CAT3F / JUV A / CAT</v>
      </c>
      <c r="E2791" s="2">
        <f>U2791</f>
        <v>10</v>
      </c>
      <c r="F2791" s="2">
        <f>W2791</f>
        <v>1</v>
      </c>
      <c r="G2791" s="2">
        <f>X2791</f>
        <v>6</v>
      </c>
      <c r="H2791" s="2">
        <f>Y2791</f>
        <v>10</v>
      </c>
      <c r="I2791" s="3">
        <f>Z2791</f>
        <v>0</v>
      </c>
      <c r="J2791" s="3">
        <f>AA2791</f>
        <v>0</v>
      </c>
      <c r="K2791" s="3">
        <f>AB2791</f>
        <v>600</v>
      </c>
      <c r="L2791" s="3">
        <f>AC2791</f>
        <v>600</v>
      </c>
      <c r="M2791" s="3">
        <f>AD2791</f>
        <v>600</v>
      </c>
      <c r="N2791" s="3">
        <f>AE2791</f>
        <v>600</v>
      </c>
      <c r="O2791" s="3">
        <f>AF2791</f>
        <v>600</v>
      </c>
      <c r="P2791" s="3">
        <f>AG2791</f>
        <v>0</v>
      </c>
      <c r="Q2791" s="3">
        <f>AH2791</f>
        <v>0</v>
      </c>
      <c r="R2791" t="s">
        <v>5015</v>
      </c>
      <c r="S2791">
        <v>50</v>
      </c>
      <c r="T2791">
        <v>14358</v>
      </c>
      <c r="U2791">
        <v>10</v>
      </c>
      <c r="V2791" t="s">
        <v>4962</v>
      </c>
      <c r="W2791">
        <v>1</v>
      </c>
      <c r="X2791">
        <v>6</v>
      </c>
      <c r="Y2791">
        <v>10</v>
      </c>
      <c r="Z2791">
        <v>0</v>
      </c>
      <c r="AA2791">
        <v>0</v>
      </c>
      <c r="AB2791">
        <v>600</v>
      </c>
      <c r="AC2791">
        <v>600</v>
      </c>
      <c r="AD2791">
        <v>600</v>
      </c>
      <c r="AE2791">
        <v>600</v>
      </c>
      <c r="AF2791">
        <v>600</v>
      </c>
      <c r="AG2791">
        <v>0</v>
      </c>
      <c r="AH2791">
        <v>0</v>
      </c>
      <c r="AI2791" t="s">
        <v>580</v>
      </c>
      <c r="AJ2791" t="s">
        <v>532</v>
      </c>
      <c r="AK2791" t="s">
        <v>14</v>
      </c>
      <c r="AL2791">
        <v>2010</v>
      </c>
      <c r="AM2791">
        <v>14</v>
      </c>
      <c r="AN2791" t="s">
        <v>59</v>
      </c>
      <c r="AO2791" t="s">
        <v>98</v>
      </c>
    </row>
    <row r="2792" spans="1:41" x14ac:dyDescent="0.25">
      <c r="A2792">
        <f>MAX(A$8:A2791)+1</f>
        <v>2784</v>
      </c>
      <c r="B2792" s="2">
        <f>T2792</f>
        <v>14358</v>
      </c>
      <c r="C2792" s="2">
        <f>S2792</f>
        <v>175</v>
      </c>
      <c r="D2792" s="2" t="str">
        <f>AO2792</f>
        <v>OPC / BON3F / CAD / CAT</v>
      </c>
      <c r="E2792" s="2">
        <f>U2792</f>
        <v>5</v>
      </c>
      <c r="F2792" s="2">
        <f>W2792</f>
        <v>1</v>
      </c>
      <c r="G2792" s="2">
        <f>X2792</f>
        <v>3.5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0</v>
      </c>
      <c r="L2792" s="3">
        <f>AC2792</f>
        <v>0</v>
      </c>
      <c r="M2792" s="3">
        <f>AD2792</f>
        <v>0</v>
      </c>
      <c r="N2792" s="3">
        <f>AE2792</f>
        <v>175</v>
      </c>
      <c r="O2792" s="3">
        <f>AF2792</f>
        <v>175</v>
      </c>
      <c r="P2792" s="3">
        <f>AG2792</f>
        <v>0</v>
      </c>
      <c r="Q2792" s="3">
        <f>AH2792</f>
        <v>0</v>
      </c>
      <c r="R2792" t="s">
        <v>5261</v>
      </c>
      <c r="S2792">
        <v>175</v>
      </c>
      <c r="T2792">
        <v>14358</v>
      </c>
      <c r="U2792">
        <v>5</v>
      </c>
      <c r="V2792" t="s">
        <v>4962</v>
      </c>
      <c r="W2792">
        <v>1</v>
      </c>
      <c r="X2792">
        <v>3.5</v>
      </c>
      <c r="Y2792">
        <v>10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175</v>
      </c>
      <c r="AF2792">
        <v>175</v>
      </c>
      <c r="AG2792">
        <v>0</v>
      </c>
      <c r="AH2792">
        <v>0</v>
      </c>
      <c r="AI2792" t="s">
        <v>580</v>
      </c>
      <c r="AJ2792" t="s">
        <v>532</v>
      </c>
      <c r="AK2792" t="s">
        <v>14</v>
      </c>
      <c r="AL2792">
        <v>2010</v>
      </c>
      <c r="AM2792">
        <v>14</v>
      </c>
      <c r="AN2792" t="s">
        <v>59</v>
      </c>
      <c r="AO2792" t="s">
        <v>2569</v>
      </c>
    </row>
    <row r="2793" spans="1:41" x14ac:dyDescent="0.25">
      <c r="A2793">
        <f>MAX(A$8:A2792)+1</f>
        <v>2785</v>
      </c>
      <c r="B2793" s="2">
        <f>T2793</f>
        <v>14358</v>
      </c>
      <c r="C2793" s="2">
        <f>S2793</f>
        <v>118</v>
      </c>
      <c r="D2793" s="2" t="str">
        <f>AO2793</f>
        <v>CAMP / CAT / COM / CAT</v>
      </c>
      <c r="E2793" s="2">
        <f>U2793</f>
        <v>4</v>
      </c>
      <c r="F2793" s="2">
        <f>W2793</f>
        <v>0.3</v>
      </c>
      <c r="G2793" s="2">
        <f>X2793</f>
        <v>15</v>
      </c>
      <c r="H2793" s="2">
        <f>Y2793</f>
        <v>10</v>
      </c>
      <c r="I2793" s="3">
        <f>Z2793</f>
        <v>0</v>
      </c>
      <c r="J2793" s="3">
        <f>AA2793</f>
        <v>0</v>
      </c>
      <c r="K2793" s="3">
        <f>AB2793</f>
        <v>180</v>
      </c>
      <c r="L2793" s="3">
        <f>AC2793</f>
        <v>0</v>
      </c>
      <c r="M2793" s="3">
        <f>AD2793</f>
        <v>0</v>
      </c>
      <c r="N2793" s="3">
        <f>AE2793</f>
        <v>0</v>
      </c>
      <c r="O2793" s="3">
        <f>AF2793</f>
        <v>0</v>
      </c>
      <c r="P2793" s="3">
        <f>AG2793</f>
        <v>0</v>
      </c>
      <c r="Q2793" s="3">
        <f>AH2793</f>
        <v>0</v>
      </c>
      <c r="R2793" t="s">
        <v>5317</v>
      </c>
      <c r="S2793">
        <v>118</v>
      </c>
      <c r="T2793">
        <v>14358</v>
      </c>
      <c r="U2793">
        <v>4</v>
      </c>
      <c r="V2793" t="s">
        <v>5284</v>
      </c>
      <c r="W2793">
        <v>0.3</v>
      </c>
      <c r="X2793">
        <v>15</v>
      </c>
      <c r="Y2793">
        <v>10</v>
      </c>
      <c r="Z2793">
        <v>0</v>
      </c>
      <c r="AA2793">
        <v>0</v>
      </c>
      <c r="AB2793">
        <v>180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 t="s">
        <v>580</v>
      </c>
      <c r="AJ2793" t="s">
        <v>532</v>
      </c>
      <c r="AK2793" t="s">
        <v>14</v>
      </c>
      <c r="AL2793">
        <v>2010</v>
      </c>
      <c r="AM2793">
        <v>14</v>
      </c>
      <c r="AN2793" t="s">
        <v>59</v>
      </c>
      <c r="AO2793" t="s">
        <v>5311</v>
      </c>
    </row>
    <row r="2794" spans="1:41" x14ac:dyDescent="0.25">
      <c r="A2794">
        <f>MAX(A$8:A2793)+1</f>
        <v>2786</v>
      </c>
      <c r="B2794" s="2">
        <f>T2794</f>
        <v>14367</v>
      </c>
      <c r="C2794" s="2">
        <f>S2794</f>
        <v>152</v>
      </c>
      <c r="D2794" s="2" t="str">
        <f>AO2794</f>
        <v>OP / OLOT / ABS / CAT</v>
      </c>
      <c r="E2794" s="2">
        <f>U2794</f>
        <v>2</v>
      </c>
      <c r="F2794" s="2">
        <f>W2794</f>
        <v>0.25</v>
      </c>
      <c r="G2794" s="2">
        <f>X2794</f>
        <v>15</v>
      </c>
      <c r="H2794" s="2">
        <f>Y2794</f>
        <v>10</v>
      </c>
      <c r="I2794" s="3">
        <f>Z2794</f>
        <v>0</v>
      </c>
      <c r="J2794" s="3">
        <f>AA2794</f>
        <v>0</v>
      </c>
      <c r="K2794" s="3">
        <f>AB2794</f>
        <v>75</v>
      </c>
      <c r="L2794" s="3">
        <f>AC2794</f>
        <v>0</v>
      </c>
      <c r="M2794" s="3">
        <f>AD2794</f>
        <v>0</v>
      </c>
      <c r="N2794" s="3">
        <f>AE2794</f>
        <v>0</v>
      </c>
      <c r="O2794" s="3">
        <f>AF2794</f>
        <v>0</v>
      </c>
      <c r="P2794" s="3">
        <f>AG2794</f>
        <v>0</v>
      </c>
      <c r="Q2794" s="3">
        <f>AH2794</f>
        <v>0</v>
      </c>
      <c r="R2794" t="s">
        <v>641</v>
      </c>
      <c r="S2794">
        <v>152</v>
      </c>
      <c r="T2794">
        <v>14367</v>
      </c>
      <c r="U2794">
        <v>2</v>
      </c>
      <c r="V2794" t="s">
        <v>22</v>
      </c>
      <c r="W2794">
        <v>0.25</v>
      </c>
      <c r="X2794">
        <v>15</v>
      </c>
      <c r="Y2794">
        <v>10</v>
      </c>
      <c r="Z2794">
        <v>0</v>
      </c>
      <c r="AA2794">
        <v>0</v>
      </c>
      <c r="AB2794">
        <v>75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 t="s">
        <v>638</v>
      </c>
      <c r="AJ2794" t="s">
        <v>635</v>
      </c>
      <c r="AK2794" t="s">
        <v>14</v>
      </c>
      <c r="AL2794">
        <v>1967</v>
      </c>
      <c r="AM2794">
        <v>57</v>
      </c>
      <c r="AN2794" t="s">
        <v>51</v>
      </c>
      <c r="AO2794" t="s">
        <v>198</v>
      </c>
    </row>
    <row r="2795" spans="1:41" x14ac:dyDescent="0.25">
      <c r="A2795">
        <f>MAX(A$8:A2794)+1</f>
        <v>2787</v>
      </c>
      <c r="B2795" s="2">
        <f>T2795</f>
        <v>14367</v>
      </c>
      <c r="C2795" s="2">
        <f>S2795</f>
        <v>106</v>
      </c>
      <c r="D2795" s="2" t="str">
        <f>AO2795</f>
        <v>OP / BCN1F / V50 / BCN</v>
      </c>
      <c r="E2795" s="2">
        <f>U2795</f>
        <v>2.25</v>
      </c>
      <c r="F2795" s="2">
        <f>W2795</f>
        <v>1</v>
      </c>
      <c r="G2795" s="2">
        <f>X2795</f>
        <v>6</v>
      </c>
      <c r="H2795" s="2">
        <f>Y2795</f>
        <v>10</v>
      </c>
      <c r="I2795" s="3">
        <f>Z2795</f>
        <v>135</v>
      </c>
      <c r="J2795" s="3">
        <f>AA2795</f>
        <v>0</v>
      </c>
      <c r="K2795" s="3">
        <f>AB2795</f>
        <v>0</v>
      </c>
      <c r="L2795" s="3">
        <f>AC2795</f>
        <v>0</v>
      </c>
      <c r="M2795" s="3">
        <f>AD2795</f>
        <v>0</v>
      </c>
      <c r="N2795" s="3">
        <f>AE2795</f>
        <v>0</v>
      </c>
      <c r="O2795" s="3">
        <f>AF2795</f>
        <v>0</v>
      </c>
      <c r="P2795" s="3">
        <f>AG2795</f>
        <v>0</v>
      </c>
      <c r="Q2795" s="3">
        <f>AH2795</f>
        <v>0</v>
      </c>
      <c r="R2795" t="s">
        <v>3861</v>
      </c>
      <c r="S2795">
        <v>106</v>
      </c>
      <c r="T2795">
        <v>14367</v>
      </c>
      <c r="U2795">
        <v>2.25</v>
      </c>
      <c r="V2795" t="s">
        <v>3849</v>
      </c>
      <c r="W2795">
        <v>1</v>
      </c>
      <c r="X2795">
        <v>6</v>
      </c>
      <c r="Y2795">
        <v>10</v>
      </c>
      <c r="Z2795">
        <v>135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 t="s">
        <v>638</v>
      </c>
      <c r="AJ2795" t="s">
        <v>635</v>
      </c>
      <c r="AK2795" t="s">
        <v>14</v>
      </c>
      <c r="AL2795">
        <v>1967</v>
      </c>
      <c r="AM2795">
        <v>57</v>
      </c>
      <c r="AN2795" t="s">
        <v>51</v>
      </c>
      <c r="AO2795" t="s">
        <v>136</v>
      </c>
    </row>
    <row r="2796" spans="1:41" x14ac:dyDescent="0.25">
      <c r="A2796">
        <f>MAX(A$8:A2795)+1</f>
        <v>2788</v>
      </c>
      <c r="B2796" s="2">
        <f>T2796</f>
        <v>14367</v>
      </c>
      <c r="C2796" s="2">
        <f>S2796</f>
        <v>30</v>
      </c>
      <c r="D2796" s="2" t="str">
        <f>AO2796</f>
        <v>OP / CAT2F / SEN C / CAT</v>
      </c>
      <c r="E2796" s="2">
        <f>U2796</f>
        <v>5</v>
      </c>
      <c r="F2796" s="2">
        <f>W2796</f>
        <v>0.25</v>
      </c>
      <c r="G2796" s="2">
        <f>X2796</f>
        <v>15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187.5</v>
      </c>
      <c r="L2796" s="3">
        <f>AC2796</f>
        <v>0</v>
      </c>
      <c r="M2796" s="3">
        <f>AD2796</f>
        <v>0</v>
      </c>
      <c r="N2796" s="3">
        <f>AE2796</f>
        <v>0</v>
      </c>
      <c r="O2796" s="3">
        <f>AF2796</f>
        <v>0</v>
      </c>
      <c r="P2796" s="3">
        <f>AG2796</f>
        <v>0</v>
      </c>
      <c r="Q2796" s="3">
        <f>AH2796</f>
        <v>0</v>
      </c>
      <c r="R2796" t="s">
        <v>4537</v>
      </c>
      <c r="S2796">
        <v>30</v>
      </c>
      <c r="T2796">
        <v>14367</v>
      </c>
      <c r="U2796">
        <v>5</v>
      </c>
      <c r="V2796" t="s">
        <v>4225</v>
      </c>
      <c r="W2796">
        <v>0.25</v>
      </c>
      <c r="X2796">
        <v>15</v>
      </c>
      <c r="Y2796">
        <v>10</v>
      </c>
      <c r="Z2796">
        <v>0</v>
      </c>
      <c r="AA2796">
        <v>0</v>
      </c>
      <c r="AB2796">
        <v>187.5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 t="s">
        <v>638</v>
      </c>
      <c r="AJ2796" t="s">
        <v>635</v>
      </c>
      <c r="AK2796" t="s">
        <v>14</v>
      </c>
      <c r="AL2796">
        <v>1967</v>
      </c>
      <c r="AM2796">
        <v>57</v>
      </c>
      <c r="AN2796" t="s">
        <v>51</v>
      </c>
      <c r="AO2796" t="s">
        <v>105</v>
      </c>
    </row>
    <row r="2797" spans="1:41" x14ac:dyDescent="0.25">
      <c r="A2797">
        <f>MAX(A$8:A2796)+1</f>
        <v>2789</v>
      </c>
      <c r="B2797" s="2">
        <f>T2797</f>
        <v>14367</v>
      </c>
      <c r="C2797" s="2">
        <f>S2797</f>
        <v>109</v>
      </c>
      <c r="D2797" s="2" t="str">
        <f>AO2797</f>
        <v>OP / BCN2F / V50 / BCN</v>
      </c>
      <c r="E2797" s="2">
        <f>U2797</f>
        <v>2.25</v>
      </c>
      <c r="F2797" s="2">
        <f>W2797</f>
        <v>1</v>
      </c>
      <c r="G2797" s="2">
        <f>X2797</f>
        <v>6</v>
      </c>
      <c r="H2797" s="2">
        <f>Y2797</f>
        <v>10</v>
      </c>
      <c r="I2797" s="3">
        <f>Z2797</f>
        <v>135</v>
      </c>
      <c r="J2797" s="3">
        <f>AA2797</f>
        <v>0</v>
      </c>
      <c r="K2797" s="3">
        <f>AB2797</f>
        <v>0</v>
      </c>
      <c r="L2797" s="3">
        <f>AC2797</f>
        <v>0</v>
      </c>
      <c r="M2797" s="3">
        <f>AD2797</f>
        <v>0</v>
      </c>
      <c r="N2797" s="3">
        <f>AE2797</f>
        <v>0</v>
      </c>
      <c r="O2797" s="3">
        <f>AF2797</f>
        <v>0</v>
      </c>
      <c r="P2797" s="3">
        <f>AG2797</f>
        <v>0</v>
      </c>
      <c r="Q2797" s="3">
        <f>AH2797</f>
        <v>0</v>
      </c>
      <c r="R2797" t="s">
        <v>639</v>
      </c>
      <c r="S2797">
        <v>109</v>
      </c>
      <c r="T2797">
        <v>14367</v>
      </c>
      <c r="U2797">
        <v>2.25</v>
      </c>
      <c r="V2797" t="s">
        <v>4605</v>
      </c>
      <c r="W2797">
        <v>1</v>
      </c>
      <c r="X2797">
        <v>6</v>
      </c>
      <c r="Y2797">
        <v>10</v>
      </c>
      <c r="Z2797">
        <v>135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 t="s">
        <v>638</v>
      </c>
      <c r="AJ2797" t="s">
        <v>635</v>
      </c>
      <c r="AK2797" t="s">
        <v>14</v>
      </c>
      <c r="AL2797">
        <v>1967</v>
      </c>
      <c r="AM2797">
        <v>57</v>
      </c>
      <c r="AN2797" t="s">
        <v>51</v>
      </c>
      <c r="AO2797" t="s">
        <v>137</v>
      </c>
    </row>
    <row r="2798" spans="1:41" x14ac:dyDescent="0.25">
      <c r="A2798">
        <f>MAX(A$8:A2797)+1</f>
        <v>2790</v>
      </c>
      <c r="B2798" s="2">
        <f>T2798</f>
        <v>14367</v>
      </c>
      <c r="C2798" s="2">
        <f>S2798</f>
        <v>126</v>
      </c>
      <c r="D2798" s="2" t="str">
        <f>AO2798</f>
        <v>CAMP / CAT / V50 / CAT</v>
      </c>
      <c r="E2798" s="2">
        <f>U2798</f>
        <v>2</v>
      </c>
      <c r="F2798" s="2">
        <f>W2798</f>
        <v>2</v>
      </c>
      <c r="G2798" s="2">
        <f>X2798</f>
        <v>6</v>
      </c>
      <c r="H2798" s="2">
        <f>Y2798</f>
        <v>10</v>
      </c>
      <c r="I2798" s="3">
        <f>Z2798</f>
        <v>240</v>
      </c>
      <c r="J2798" s="3">
        <f>AA2798</f>
        <v>0</v>
      </c>
      <c r="K2798" s="3">
        <f>AB2798</f>
        <v>0</v>
      </c>
      <c r="L2798" s="3">
        <f>AC2798</f>
        <v>0</v>
      </c>
      <c r="M2798" s="3">
        <f>AD2798</f>
        <v>0</v>
      </c>
      <c r="N2798" s="3">
        <f>AE2798</f>
        <v>0</v>
      </c>
      <c r="O2798" s="3">
        <f>AF2798</f>
        <v>0</v>
      </c>
      <c r="P2798" s="3">
        <f>AG2798</f>
        <v>0</v>
      </c>
      <c r="Q2798" s="3">
        <f>AH2798</f>
        <v>0</v>
      </c>
      <c r="R2798" t="s">
        <v>640</v>
      </c>
      <c r="S2798">
        <v>126</v>
      </c>
      <c r="T2798">
        <v>14367</v>
      </c>
      <c r="U2798">
        <v>2</v>
      </c>
      <c r="V2798" t="s">
        <v>4633</v>
      </c>
      <c r="W2798">
        <v>2</v>
      </c>
      <c r="X2798">
        <v>6</v>
      </c>
      <c r="Y2798">
        <v>10</v>
      </c>
      <c r="Z2798">
        <v>240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 t="s">
        <v>638</v>
      </c>
      <c r="AJ2798" t="s">
        <v>635</v>
      </c>
      <c r="AK2798" t="s">
        <v>14</v>
      </c>
      <c r="AL2798">
        <v>1967</v>
      </c>
      <c r="AM2798">
        <v>57</v>
      </c>
      <c r="AN2798" t="s">
        <v>51</v>
      </c>
      <c r="AO2798" t="s">
        <v>139</v>
      </c>
    </row>
    <row r="2799" spans="1:41" x14ac:dyDescent="0.25">
      <c r="A2799">
        <f>MAX(A$8:A2798)+1</f>
        <v>2791</v>
      </c>
      <c r="B2799" s="2">
        <f>T2799</f>
        <v>14367</v>
      </c>
      <c r="C2799" s="2">
        <f>S2799</f>
        <v>112</v>
      </c>
      <c r="D2799" s="2" t="str">
        <f>AO2799</f>
        <v>OP / BCN3F / V50 / BCN</v>
      </c>
      <c r="E2799" s="2">
        <f>U2799</f>
        <v>2.25</v>
      </c>
      <c r="F2799" s="2">
        <f>W2799</f>
        <v>1</v>
      </c>
      <c r="G2799" s="2">
        <f>X2799</f>
        <v>6</v>
      </c>
      <c r="H2799" s="2">
        <f>Y2799</f>
        <v>10</v>
      </c>
      <c r="I2799" s="3">
        <f>Z2799</f>
        <v>135</v>
      </c>
      <c r="J2799" s="3">
        <f>AA2799</f>
        <v>0</v>
      </c>
      <c r="K2799" s="3">
        <f>AB2799</f>
        <v>0</v>
      </c>
      <c r="L2799" s="3">
        <f>AC2799</f>
        <v>0</v>
      </c>
      <c r="M2799" s="3">
        <f>AD2799</f>
        <v>0</v>
      </c>
      <c r="N2799" s="3">
        <f>AE2799</f>
        <v>0</v>
      </c>
      <c r="O2799" s="3">
        <f>AF2799</f>
        <v>0</v>
      </c>
      <c r="P2799" s="3">
        <f>AG2799</f>
        <v>0</v>
      </c>
      <c r="Q2799" s="3">
        <f>AH2799</f>
        <v>0</v>
      </c>
      <c r="R2799" t="s">
        <v>4936</v>
      </c>
      <c r="S2799">
        <v>112</v>
      </c>
      <c r="T2799">
        <v>14367</v>
      </c>
      <c r="U2799">
        <v>2.25</v>
      </c>
      <c r="V2799" t="s">
        <v>4874</v>
      </c>
      <c r="W2799">
        <v>1</v>
      </c>
      <c r="X2799">
        <v>6</v>
      </c>
      <c r="Y2799">
        <v>10</v>
      </c>
      <c r="Z2799">
        <v>135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 t="s">
        <v>638</v>
      </c>
      <c r="AJ2799" t="s">
        <v>635</v>
      </c>
      <c r="AK2799" t="s">
        <v>14</v>
      </c>
      <c r="AL2799">
        <v>1967</v>
      </c>
      <c r="AM2799">
        <v>57</v>
      </c>
      <c r="AN2799" t="s">
        <v>51</v>
      </c>
      <c r="AO2799" t="s">
        <v>4925</v>
      </c>
    </row>
    <row r="2800" spans="1:41" x14ac:dyDescent="0.25">
      <c r="A2800">
        <f>MAX(A$8:A2799)+1</f>
        <v>2792</v>
      </c>
      <c r="B2800" s="2">
        <f>T2800</f>
        <v>14384</v>
      </c>
      <c r="C2800" s="2">
        <f>S2800</f>
        <v>22</v>
      </c>
      <c r="D2800" s="2" t="str">
        <f>AO2800</f>
        <v>OP / CAT1F / ALE B / CAT</v>
      </c>
      <c r="E2800" s="2">
        <f>U2800</f>
        <v>4</v>
      </c>
      <c r="F2800" s="2">
        <f>W2800</f>
        <v>0.4</v>
      </c>
      <c r="G2800" s="2">
        <f>X2800</f>
        <v>1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0</v>
      </c>
      <c r="L2800" s="3">
        <f>AC2800</f>
        <v>16</v>
      </c>
      <c r="M2800" s="3">
        <f>AD2800</f>
        <v>16</v>
      </c>
      <c r="N2800" s="3">
        <f>AE2800</f>
        <v>16</v>
      </c>
      <c r="O2800" s="3">
        <f>AF2800</f>
        <v>16</v>
      </c>
      <c r="P2800" s="3">
        <f>AG2800</f>
        <v>16</v>
      </c>
      <c r="Q2800" s="3">
        <f>AH2800</f>
        <v>0</v>
      </c>
      <c r="R2800" t="s">
        <v>3523</v>
      </c>
      <c r="S2800">
        <v>22</v>
      </c>
      <c r="T2800">
        <v>14384</v>
      </c>
      <c r="U2800">
        <v>4</v>
      </c>
      <c r="V2800" t="s">
        <v>22</v>
      </c>
      <c r="W2800">
        <v>0.4</v>
      </c>
      <c r="X2800">
        <v>1</v>
      </c>
      <c r="Y2800">
        <v>10</v>
      </c>
      <c r="Z2800">
        <v>0</v>
      </c>
      <c r="AA2800">
        <v>0</v>
      </c>
      <c r="AB2800">
        <v>0</v>
      </c>
      <c r="AC2800">
        <v>16</v>
      </c>
      <c r="AD2800">
        <v>16</v>
      </c>
      <c r="AE2800">
        <v>16</v>
      </c>
      <c r="AF2800">
        <v>16</v>
      </c>
      <c r="AG2800">
        <v>16</v>
      </c>
      <c r="AH2800">
        <v>0</v>
      </c>
      <c r="AI2800" t="s">
        <v>785</v>
      </c>
      <c r="AJ2800" t="s">
        <v>783</v>
      </c>
      <c r="AK2800" t="s">
        <v>28</v>
      </c>
      <c r="AL2800">
        <v>2013</v>
      </c>
      <c r="AM2800">
        <v>11</v>
      </c>
      <c r="AN2800" t="s">
        <v>100</v>
      </c>
      <c r="AO2800" t="s">
        <v>124</v>
      </c>
    </row>
    <row r="2801" spans="1:41" x14ac:dyDescent="0.25">
      <c r="A2801">
        <f>MAX(A$8:A2800)+1</f>
        <v>2793</v>
      </c>
      <c r="B2801" s="2">
        <f>T2801</f>
        <v>14401</v>
      </c>
      <c r="C2801" s="2">
        <f>S2801</f>
        <v>23</v>
      </c>
      <c r="D2801" s="2" t="str">
        <f>AO2801</f>
        <v>OP / CAT1F / ALE C / CAT</v>
      </c>
      <c r="E2801" s="2">
        <f>U2801</f>
        <v>1</v>
      </c>
      <c r="F2801" s="2">
        <f>W2801</f>
        <v>0.5</v>
      </c>
      <c r="G2801" s="2">
        <f>X2801</f>
        <v>1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0</v>
      </c>
      <c r="L2801" s="3">
        <f>AC2801</f>
        <v>5</v>
      </c>
      <c r="M2801" s="3">
        <f>AD2801</f>
        <v>5</v>
      </c>
      <c r="N2801" s="3">
        <f>AE2801</f>
        <v>5</v>
      </c>
      <c r="O2801" s="3">
        <f>AF2801</f>
        <v>5</v>
      </c>
      <c r="P2801" s="3">
        <f>AG2801</f>
        <v>5</v>
      </c>
      <c r="Q2801" s="3">
        <f>AH2801</f>
        <v>0</v>
      </c>
      <c r="R2801" t="s">
        <v>3543</v>
      </c>
      <c r="S2801">
        <v>23</v>
      </c>
      <c r="T2801">
        <v>14401</v>
      </c>
      <c r="U2801">
        <v>1</v>
      </c>
      <c r="V2801" t="s">
        <v>22</v>
      </c>
      <c r="W2801">
        <v>0.5</v>
      </c>
      <c r="X2801">
        <v>1</v>
      </c>
      <c r="Y2801">
        <v>10</v>
      </c>
      <c r="Z2801">
        <v>0</v>
      </c>
      <c r="AA2801">
        <v>0</v>
      </c>
      <c r="AB2801">
        <v>0</v>
      </c>
      <c r="AC2801">
        <v>5</v>
      </c>
      <c r="AD2801">
        <v>5</v>
      </c>
      <c r="AE2801">
        <v>5</v>
      </c>
      <c r="AF2801">
        <v>5</v>
      </c>
      <c r="AG2801">
        <v>5</v>
      </c>
      <c r="AH2801">
        <v>0</v>
      </c>
      <c r="AI2801" t="s">
        <v>1635</v>
      </c>
      <c r="AJ2801" t="s">
        <v>1636</v>
      </c>
      <c r="AK2801" t="s">
        <v>14</v>
      </c>
      <c r="AL2801">
        <v>2013</v>
      </c>
      <c r="AM2801">
        <v>11</v>
      </c>
      <c r="AN2801" t="s">
        <v>100</v>
      </c>
      <c r="AO2801" t="s">
        <v>150</v>
      </c>
    </row>
    <row r="2802" spans="1:41" x14ac:dyDescent="0.25">
      <c r="A2802">
        <f>MAX(A$8:A2801)+1</f>
        <v>2794</v>
      </c>
      <c r="B2802" s="2">
        <f>T2802</f>
        <v>14401</v>
      </c>
      <c r="C2802" s="2">
        <f>S2802</f>
        <v>56</v>
      </c>
      <c r="D2802" s="2" t="str">
        <f>AO2802</f>
        <v>OP / CAT3F / ALE C / CAT</v>
      </c>
      <c r="E2802" s="2">
        <f>U2802</f>
        <v>2</v>
      </c>
      <c r="F2802" s="2">
        <f>W2802</f>
        <v>0.5</v>
      </c>
      <c r="G2802" s="2">
        <f>X2802</f>
        <v>1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0</v>
      </c>
      <c r="L2802" s="3">
        <f>AC2802</f>
        <v>10</v>
      </c>
      <c r="M2802" s="3">
        <f>AD2802</f>
        <v>10</v>
      </c>
      <c r="N2802" s="3">
        <f>AE2802</f>
        <v>10</v>
      </c>
      <c r="O2802" s="3">
        <f>AF2802</f>
        <v>10</v>
      </c>
      <c r="P2802" s="3">
        <f>AG2802</f>
        <v>10</v>
      </c>
      <c r="Q2802" s="3">
        <f>AH2802</f>
        <v>0</v>
      </c>
      <c r="R2802" t="s">
        <v>5180</v>
      </c>
      <c r="S2802">
        <v>56</v>
      </c>
      <c r="T2802">
        <v>14401</v>
      </c>
      <c r="U2802">
        <v>2</v>
      </c>
      <c r="V2802" t="s">
        <v>4962</v>
      </c>
      <c r="W2802">
        <v>0.5</v>
      </c>
      <c r="X2802">
        <v>1</v>
      </c>
      <c r="Y2802">
        <v>10</v>
      </c>
      <c r="Z2802">
        <v>0</v>
      </c>
      <c r="AA2802">
        <v>0</v>
      </c>
      <c r="AB2802">
        <v>0</v>
      </c>
      <c r="AC2802">
        <v>10</v>
      </c>
      <c r="AD2802">
        <v>10</v>
      </c>
      <c r="AE2802">
        <v>10</v>
      </c>
      <c r="AF2802">
        <v>10</v>
      </c>
      <c r="AG2802">
        <v>10</v>
      </c>
      <c r="AH2802">
        <v>0</v>
      </c>
      <c r="AI2802" t="s">
        <v>1635</v>
      </c>
      <c r="AJ2802" t="s">
        <v>1636</v>
      </c>
      <c r="AK2802" t="s">
        <v>14</v>
      </c>
      <c r="AL2802">
        <v>2013</v>
      </c>
      <c r="AM2802">
        <v>11</v>
      </c>
      <c r="AN2802" t="s">
        <v>100</v>
      </c>
      <c r="AO2802" t="s">
        <v>151</v>
      </c>
    </row>
    <row r="2803" spans="1:41" x14ac:dyDescent="0.25">
      <c r="A2803">
        <f>MAX(A$8:A2802)+1</f>
        <v>2795</v>
      </c>
      <c r="B2803" s="2">
        <f>T2803</f>
        <v>14418</v>
      </c>
      <c r="C2803" s="2">
        <f>S2803</f>
        <v>68</v>
      </c>
      <c r="D2803" s="2" t="str">
        <f>AO2803</f>
        <v>TOP / CAT / BEN / CAT</v>
      </c>
      <c r="E2803" s="2">
        <f>U2803</f>
        <v>7</v>
      </c>
      <c r="F2803" s="2">
        <f>W2803</f>
        <v>2</v>
      </c>
      <c r="G2803" s="2">
        <f>X2803</f>
        <v>0.33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0</v>
      </c>
      <c r="L2803" s="3">
        <f>AC2803</f>
        <v>0</v>
      </c>
      <c r="M2803" s="3">
        <f>AD2803</f>
        <v>0</v>
      </c>
      <c r="N2803" s="3">
        <f>AE2803</f>
        <v>0</v>
      </c>
      <c r="O2803" s="3">
        <f>AF2803</f>
        <v>0</v>
      </c>
      <c r="P2803" s="3">
        <f>AG2803</f>
        <v>0</v>
      </c>
      <c r="Q2803" s="3">
        <f>AH2803</f>
        <v>0</v>
      </c>
      <c r="R2803" t="s">
        <v>2632</v>
      </c>
      <c r="S2803">
        <v>68</v>
      </c>
      <c r="T2803">
        <v>14418</v>
      </c>
      <c r="U2803">
        <v>7</v>
      </c>
      <c r="V2803" t="s">
        <v>11</v>
      </c>
      <c r="W2803">
        <v>2</v>
      </c>
      <c r="X2803">
        <v>0.33</v>
      </c>
      <c r="Y2803">
        <v>10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 t="s">
        <v>1682</v>
      </c>
      <c r="AJ2803" t="s">
        <v>1670</v>
      </c>
      <c r="AK2803" t="s">
        <v>14</v>
      </c>
      <c r="AL2803">
        <v>2013</v>
      </c>
      <c r="AM2803">
        <v>11</v>
      </c>
      <c r="AN2803" t="s">
        <v>100</v>
      </c>
      <c r="AO2803" t="s">
        <v>243</v>
      </c>
    </row>
    <row r="2804" spans="1:41" x14ac:dyDescent="0.25">
      <c r="A2804">
        <f>MAX(A$8:A2803)+1</f>
        <v>2796</v>
      </c>
      <c r="B2804" s="2">
        <f>T2804</f>
        <v>14418</v>
      </c>
      <c r="C2804" s="2">
        <f>S2804</f>
        <v>135</v>
      </c>
      <c r="D2804" s="2" t="str">
        <f>AO2804</f>
        <v>CAMP / ESP / BEN / EST</v>
      </c>
      <c r="E2804" s="2">
        <f>U2804</f>
        <v>4</v>
      </c>
      <c r="F2804" s="2">
        <f>W2804</f>
        <v>4</v>
      </c>
      <c r="G2804" s="2">
        <f>X2804</f>
        <v>0.33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0</v>
      </c>
      <c r="L2804" s="3">
        <f>AC2804</f>
        <v>0</v>
      </c>
      <c r="M2804" s="3">
        <f>AD2804</f>
        <v>0</v>
      </c>
      <c r="N2804" s="3">
        <f>AE2804</f>
        <v>0</v>
      </c>
      <c r="O2804" s="3">
        <f>AF2804</f>
        <v>0</v>
      </c>
      <c r="P2804" s="3">
        <f>AG2804</f>
        <v>0</v>
      </c>
      <c r="Q2804" s="3">
        <f>AH2804</f>
        <v>0</v>
      </c>
      <c r="R2804" t="s">
        <v>2736</v>
      </c>
      <c r="S2804">
        <v>135</v>
      </c>
      <c r="T2804">
        <v>14418</v>
      </c>
      <c r="U2804">
        <v>4</v>
      </c>
      <c r="V2804" t="s">
        <v>11</v>
      </c>
      <c r="W2804">
        <v>4</v>
      </c>
      <c r="X2804">
        <v>0.33</v>
      </c>
      <c r="Y2804">
        <v>10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 t="s">
        <v>1682</v>
      </c>
      <c r="AJ2804" t="s">
        <v>1670</v>
      </c>
      <c r="AK2804" t="s">
        <v>14</v>
      </c>
      <c r="AL2804">
        <v>2013</v>
      </c>
      <c r="AM2804">
        <v>11</v>
      </c>
      <c r="AN2804" t="s">
        <v>100</v>
      </c>
      <c r="AO2804" t="s">
        <v>2730</v>
      </c>
    </row>
    <row r="2805" spans="1:41" x14ac:dyDescent="0.25">
      <c r="A2805">
        <f>MAX(A$8:A2804)+1</f>
        <v>2797</v>
      </c>
      <c r="B2805" s="2">
        <f>T2805</f>
        <v>14418</v>
      </c>
      <c r="C2805" s="2">
        <f>S2805</f>
        <v>9</v>
      </c>
      <c r="D2805" s="2" t="str">
        <f>AO2805</f>
        <v>OP / CAS / ALE / CAT</v>
      </c>
      <c r="E2805" s="2">
        <f>U2805</f>
        <v>4</v>
      </c>
      <c r="F2805" s="2">
        <f>W2805</f>
        <v>0.5</v>
      </c>
      <c r="G2805" s="2">
        <f>X2805</f>
        <v>1</v>
      </c>
      <c r="H2805" s="2">
        <f>Y2805</f>
        <v>10</v>
      </c>
      <c r="I2805" s="3">
        <f>Z2805</f>
        <v>0</v>
      </c>
      <c r="J2805" s="3">
        <f>AA2805</f>
        <v>0</v>
      </c>
      <c r="K2805" s="3">
        <f>AB2805</f>
        <v>0</v>
      </c>
      <c r="L2805" s="3">
        <f>AC2805</f>
        <v>0</v>
      </c>
      <c r="M2805" s="3">
        <f>AD2805</f>
        <v>0</v>
      </c>
      <c r="N2805" s="3">
        <f>AE2805</f>
        <v>0</v>
      </c>
      <c r="O2805" s="3">
        <f>AF2805</f>
        <v>0</v>
      </c>
      <c r="P2805" s="3">
        <f>AG2805</f>
        <v>20</v>
      </c>
      <c r="Q2805" s="3">
        <f>AH2805</f>
        <v>0</v>
      </c>
      <c r="R2805" t="s">
        <v>2882</v>
      </c>
      <c r="S2805">
        <v>9</v>
      </c>
      <c r="T2805">
        <v>14418</v>
      </c>
      <c r="U2805">
        <v>4</v>
      </c>
      <c r="V2805" t="s">
        <v>11</v>
      </c>
      <c r="W2805">
        <v>0.5</v>
      </c>
      <c r="X2805">
        <v>1</v>
      </c>
      <c r="Y2805">
        <v>10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20</v>
      </c>
      <c r="AH2805">
        <v>0</v>
      </c>
      <c r="AI2805" t="s">
        <v>1682</v>
      </c>
      <c r="AJ2805" t="s">
        <v>1670</v>
      </c>
      <c r="AK2805" t="s">
        <v>14</v>
      </c>
      <c r="AL2805">
        <v>2013</v>
      </c>
      <c r="AM2805">
        <v>11</v>
      </c>
      <c r="AN2805" t="s">
        <v>100</v>
      </c>
      <c r="AO2805" t="s">
        <v>398</v>
      </c>
    </row>
    <row r="2806" spans="1:41" x14ac:dyDescent="0.25">
      <c r="A2806">
        <f>MAX(A$8:A2805)+1</f>
        <v>2798</v>
      </c>
      <c r="B2806" s="2">
        <f>T2806</f>
        <v>14418</v>
      </c>
      <c r="C2806" s="2">
        <f>S2806</f>
        <v>2</v>
      </c>
      <c r="D2806" s="2" t="str">
        <f>AO2806</f>
        <v>RQ / RFETM / ABS / EST</v>
      </c>
      <c r="E2806" s="2">
        <f>U2806</f>
        <v>115</v>
      </c>
      <c r="F2806" s="2">
        <f>W2806</f>
        <v>0.1</v>
      </c>
      <c r="G2806" s="2">
        <f>X2806</f>
        <v>1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115</v>
      </c>
      <c r="L2806" s="3">
        <f>AC2806</f>
        <v>0</v>
      </c>
      <c r="M2806" s="3">
        <f>AD2806</f>
        <v>0</v>
      </c>
      <c r="N2806" s="3">
        <f>AE2806</f>
        <v>0</v>
      </c>
      <c r="O2806" s="3">
        <f>AF2806</f>
        <v>0</v>
      </c>
      <c r="P2806" s="3">
        <f>AG2806</f>
        <v>0</v>
      </c>
      <c r="Q2806" s="3">
        <f>AH2806</f>
        <v>0</v>
      </c>
      <c r="R2806" t="s">
        <v>3161</v>
      </c>
      <c r="S2806">
        <v>2</v>
      </c>
      <c r="T2806">
        <v>14418</v>
      </c>
      <c r="U2806">
        <v>115</v>
      </c>
      <c r="V2806" t="s">
        <v>11</v>
      </c>
      <c r="W2806">
        <v>0.1</v>
      </c>
      <c r="X2806">
        <v>1</v>
      </c>
      <c r="Y2806">
        <v>10</v>
      </c>
      <c r="Z2806">
        <v>0</v>
      </c>
      <c r="AA2806">
        <v>0</v>
      </c>
      <c r="AB2806">
        <v>115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 t="s">
        <v>1682</v>
      </c>
      <c r="AJ2806" t="s">
        <v>1670</v>
      </c>
      <c r="AK2806" t="s">
        <v>14</v>
      </c>
      <c r="AL2806">
        <v>2013</v>
      </c>
      <c r="AM2806">
        <v>11</v>
      </c>
      <c r="AN2806" t="s">
        <v>100</v>
      </c>
      <c r="AO2806" t="s">
        <v>16</v>
      </c>
    </row>
    <row r="2807" spans="1:41" x14ac:dyDescent="0.25">
      <c r="A2807">
        <f>MAX(A$8:A2806)+1</f>
        <v>2799</v>
      </c>
      <c r="B2807" s="2">
        <f>T2807</f>
        <v>14418</v>
      </c>
      <c r="C2807" s="2">
        <f>S2807</f>
        <v>192</v>
      </c>
      <c r="D2807" s="2" t="str">
        <f>AO2807</f>
        <v>OP / OLOT / ALE / CAT</v>
      </c>
      <c r="E2807" s="2">
        <f>U2807</f>
        <v>8</v>
      </c>
      <c r="F2807" s="2">
        <f>W2807</f>
        <v>0.5</v>
      </c>
      <c r="G2807" s="2">
        <f>X2807</f>
        <v>1</v>
      </c>
      <c r="H2807" s="2">
        <f>Y2807</f>
        <v>10</v>
      </c>
      <c r="I2807" s="3">
        <f>Z2807</f>
        <v>0</v>
      </c>
      <c r="J2807" s="3">
        <f>AA2807</f>
        <v>0</v>
      </c>
      <c r="K2807" s="3">
        <f>AB2807</f>
        <v>0</v>
      </c>
      <c r="L2807" s="3">
        <f>AC2807</f>
        <v>0</v>
      </c>
      <c r="M2807" s="3">
        <f>AD2807</f>
        <v>0</v>
      </c>
      <c r="N2807" s="3">
        <f>AE2807</f>
        <v>0</v>
      </c>
      <c r="O2807" s="3">
        <f>AF2807</f>
        <v>0</v>
      </c>
      <c r="P2807" s="3">
        <f>AG2807</f>
        <v>40</v>
      </c>
      <c r="Q2807" s="3">
        <f>AH2807</f>
        <v>0</v>
      </c>
      <c r="R2807" t="s">
        <v>3371</v>
      </c>
      <c r="S2807">
        <v>192</v>
      </c>
      <c r="T2807">
        <v>14418</v>
      </c>
      <c r="U2807">
        <v>8</v>
      </c>
      <c r="V2807" t="s">
        <v>22</v>
      </c>
      <c r="W2807">
        <v>0.5</v>
      </c>
      <c r="X2807">
        <v>1</v>
      </c>
      <c r="Y2807">
        <v>10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40</v>
      </c>
      <c r="AH2807">
        <v>0</v>
      </c>
      <c r="AI2807" t="s">
        <v>1682</v>
      </c>
      <c r="AJ2807" t="s">
        <v>1670</v>
      </c>
      <c r="AK2807" t="s">
        <v>14</v>
      </c>
      <c r="AL2807">
        <v>2013</v>
      </c>
      <c r="AM2807">
        <v>11</v>
      </c>
      <c r="AN2807" t="s">
        <v>100</v>
      </c>
      <c r="AO2807" t="s">
        <v>3365</v>
      </c>
    </row>
    <row r="2808" spans="1:41" x14ac:dyDescent="0.25">
      <c r="A2808">
        <f>MAX(A$8:A2807)+1</f>
        <v>2800</v>
      </c>
      <c r="B2808" s="2">
        <f>T2808</f>
        <v>14418</v>
      </c>
      <c r="C2808" s="2">
        <f>S2808</f>
        <v>21</v>
      </c>
      <c r="D2808" s="2" t="str">
        <f>AO2808</f>
        <v>OP / CAT1F / ALE A / CAT</v>
      </c>
      <c r="E2808" s="2">
        <f>U2808</f>
        <v>10</v>
      </c>
      <c r="F2808" s="2">
        <f>W2808</f>
        <v>1</v>
      </c>
      <c r="G2808" s="2">
        <f>X2808</f>
        <v>1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0</v>
      </c>
      <c r="L2808" s="3">
        <f>AC2808</f>
        <v>100</v>
      </c>
      <c r="M2808" s="3">
        <f>AD2808</f>
        <v>100</v>
      </c>
      <c r="N2808" s="3">
        <f>AE2808</f>
        <v>100</v>
      </c>
      <c r="O2808" s="3">
        <f>AF2808</f>
        <v>100</v>
      </c>
      <c r="P2808" s="3">
        <f>AG2808</f>
        <v>100</v>
      </c>
      <c r="Q2808" s="3">
        <f>AH2808</f>
        <v>0</v>
      </c>
      <c r="R2808" t="s">
        <v>1684</v>
      </c>
      <c r="S2808">
        <v>21</v>
      </c>
      <c r="T2808">
        <v>14418</v>
      </c>
      <c r="U2808">
        <v>10</v>
      </c>
      <c r="V2808" t="s">
        <v>22</v>
      </c>
      <c r="W2808">
        <v>1</v>
      </c>
      <c r="X2808">
        <v>1</v>
      </c>
      <c r="Y2808">
        <v>10</v>
      </c>
      <c r="Z2808">
        <v>0</v>
      </c>
      <c r="AA2808">
        <v>0</v>
      </c>
      <c r="AB2808">
        <v>0</v>
      </c>
      <c r="AC2808">
        <v>100</v>
      </c>
      <c r="AD2808">
        <v>100</v>
      </c>
      <c r="AE2808">
        <v>100</v>
      </c>
      <c r="AF2808">
        <v>100</v>
      </c>
      <c r="AG2808">
        <v>100</v>
      </c>
      <c r="AH2808">
        <v>0</v>
      </c>
      <c r="AI2808" t="s">
        <v>1682</v>
      </c>
      <c r="AJ2808" t="s">
        <v>1670</v>
      </c>
      <c r="AK2808" t="s">
        <v>14</v>
      </c>
      <c r="AL2808">
        <v>2013</v>
      </c>
      <c r="AM2808">
        <v>11</v>
      </c>
      <c r="AN2808" t="s">
        <v>100</v>
      </c>
      <c r="AO2808" t="s">
        <v>56</v>
      </c>
    </row>
    <row r="2809" spans="1:41" x14ac:dyDescent="0.25">
      <c r="A2809">
        <f>MAX(A$8:A2808)+1</f>
        <v>2801</v>
      </c>
      <c r="B2809" s="2">
        <f>T2809</f>
        <v>14418</v>
      </c>
      <c r="C2809" s="2">
        <f>S2809</f>
        <v>80</v>
      </c>
      <c r="D2809" s="2" t="str">
        <f>AO2809</f>
        <v>TOR / ZON / ALE / EST</v>
      </c>
      <c r="E2809" s="2">
        <f>U2809</f>
        <v>5</v>
      </c>
      <c r="F2809" s="2">
        <f>W2809</f>
        <v>2</v>
      </c>
      <c r="G2809" s="2">
        <f>X2809</f>
        <v>1</v>
      </c>
      <c r="H2809" s="2">
        <f>Y2809</f>
        <v>10</v>
      </c>
      <c r="I2809" s="3">
        <f>Z2809</f>
        <v>0</v>
      </c>
      <c r="J2809" s="3">
        <f>AA2809</f>
        <v>0</v>
      </c>
      <c r="K2809" s="3">
        <f>AB2809</f>
        <v>0</v>
      </c>
      <c r="L2809" s="3">
        <f>AC2809</f>
        <v>100</v>
      </c>
      <c r="M2809" s="3">
        <f>AD2809</f>
        <v>100</v>
      </c>
      <c r="N2809" s="3">
        <f>AE2809</f>
        <v>100</v>
      </c>
      <c r="O2809" s="3">
        <f>AF2809</f>
        <v>100</v>
      </c>
      <c r="P2809" s="3">
        <f>AG2809</f>
        <v>100</v>
      </c>
      <c r="Q2809" s="3">
        <f>AH2809</f>
        <v>0</v>
      </c>
      <c r="R2809" t="s">
        <v>3959</v>
      </c>
      <c r="S2809">
        <v>80</v>
      </c>
      <c r="T2809">
        <v>14418</v>
      </c>
      <c r="U2809">
        <v>5</v>
      </c>
      <c r="V2809" t="s">
        <v>3882</v>
      </c>
      <c r="W2809">
        <v>2</v>
      </c>
      <c r="X2809">
        <v>1</v>
      </c>
      <c r="Y2809">
        <v>10</v>
      </c>
      <c r="Z2809">
        <v>0</v>
      </c>
      <c r="AA2809">
        <v>0</v>
      </c>
      <c r="AB2809">
        <v>0</v>
      </c>
      <c r="AC2809">
        <v>100</v>
      </c>
      <c r="AD2809">
        <v>100</v>
      </c>
      <c r="AE2809">
        <v>100</v>
      </c>
      <c r="AF2809">
        <v>100</v>
      </c>
      <c r="AG2809">
        <v>100</v>
      </c>
      <c r="AH2809">
        <v>0</v>
      </c>
      <c r="AI2809" t="s">
        <v>1682</v>
      </c>
      <c r="AJ2809" t="s">
        <v>1670</v>
      </c>
      <c r="AK2809" t="s">
        <v>14</v>
      </c>
      <c r="AL2809">
        <v>2013</v>
      </c>
      <c r="AM2809">
        <v>11</v>
      </c>
      <c r="AN2809" t="s">
        <v>100</v>
      </c>
      <c r="AO2809" t="s">
        <v>93</v>
      </c>
    </row>
    <row r="2810" spans="1:41" x14ac:dyDescent="0.25">
      <c r="A2810">
        <f>MAX(A$8:A2809)+1</f>
        <v>2802</v>
      </c>
      <c r="B2810" s="2">
        <f>T2810</f>
        <v>14418</v>
      </c>
      <c r="C2810" s="2">
        <f>S2810</f>
        <v>122</v>
      </c>
      <c r="D2810" s="2" t="str">
        <f>AO2810</f>
        <v>CAMP / CAT / ALE / CAT</v>
      </c>
      <c r="E2810" s="2">
        <f>U2810</f>
        <v>4</v>
      </c>
      <c r="F2810" s="2">
        <f>W2810</f>
        <v>2</v>
      </c>
      <c r="G2810" s="2">
        <f>X2810</f>
        <v>1</v>
      </c>
      <c r="H2810" s="2">
        <f>Y2810</f>
        <v>10</v>
      </c>
      <c r="I2810" s="3">
        <f>Z2810</f>
        <v>0</v>
      </c>
      <c r="J2810" s="3">
        <f>AA2810</f>
        <v>0</v>
      </c>
      <c r="K2810" s="3">
        <f>AB2810</f>
        <v>0</v>
      </c>
      <c r="L2810" s="3">
        <f>AC2810</f>
        <v>0</v>
      </c>
      <c r="M2810" s="3">
        <f>AD2810</f>
        <v>0</v>
      </c>
      <c r="N2810" s="3">
        <f>AE2810</f>
        <v>0</v>
      </c>
      <c r="O2810" s="3">
        <f>AF2810</f>
        <v>0</v>
      </c>
      <c r="P2810" s="3">
        <f>AG2810</f>
        <v>80</v>
      </c>
      <c r="Q2810" s="3">
        <f>AH2810</f>
        <v>0</v>
      </c>
      <c r="R2810" t="s">
        <v>2248</v>
      </c>
      <c r="S2810">
        <v>122</v>
      </c>
      <c r="T2810">
        <v>14418</v>
      </c>
      <c r="U2810">
        <v>4</v>
      </c>
      <c r="V2810" t="s">
        <v>4113</v>
      </c>
      <c r="W2810">
        <v>2</v>
      </c>
      <c r="X2810">
        <v>1</v>
      </c>
      <c r="Y2810">
        <v>10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80</v>
      </c>
      <c r="AH2810">
        <v>0</v>
      </c>
      <c r="AI2810" t="s">
        <v>1682</v>
      </c>
      <c r="AJ2810" t="s">
        <v>1670</v>
      </c>
      <c r="AK2810" t="s">
        <v>14</v>
      </c>
      <c r="AL2810">
        <v>2013</v>
      </c>
      <c r="AM2810">
        <v>11</v>
      </c>
      <c r="AN2810" t="s">
        <v>100</v>
      </c>
      <c r="AO2810" t="s">
        <v>111</v>
      </c>
    </row>
    <row r="2811" spans="1:41" x14ac:dyDescent="0.25">
      <c r="A2811">
        <f>MAX(A$8:A2810)+1</f>
        <v>2803</v>
      </c>
      <c r="B2811" s="2">
        <f>T2811</f>
        <v>14418</v>
      </c>
      <c r="C2811" s="2">
        <f>S2811</f>
        <v>35</v>
      </c>
      <c r="D2811" s="2" t="str">
        <f>AO2811</f>
        <v>OP / CAT2F / ALE A / CAT</v>
      </c>
      <c r="E2811" s="2">
        <f>U2811</f>
        <v>10</v>
      </c>
      <c r="F2811" s="2">
        <f>W2811</f>
        <v>1</v>
      </c>
      <c r="G2811" s="2">
        <f>X2811</f>
        <v>1</v>
      </c>
      <c r="H2811" s="2">
        <f>Y2811</f>
        <v>10</v>
      </c>
      <c r="I2811" s="3">
        <f>Z2811</f>
        <v>0</v>
      </c>
      <c r="J2811" s="3">
        <f>AA2811</f>
        <v>0</v>
      </c>
      <c r="K2811" s="3">
        <f>AB2811</f>
        <v>0</v>
      </c>
      <c r="L2811" s="3">
        <f>AC2811</f>
        <v>100</v>
      </c>
      <c r="M2811" s="3">
        <f>AD2811</f>
        <v>100</v>
      </c>
      <c r="N2811" s="3">
        <f>AE2811</f>
        <v>100</v>
      </c>
      <c r="O2811" s="3">
        <f>AF2811</f>
        <v>100</v>
      </c>
      <c r="P2811" s="3">
        <f>AG2811</f>
        <v>100</v>
      </c>
      <c r="Q2811" s="3">
        <f>AH2811</f>
        <v>0</v>
      </c>
      <c r="R2811" t="s">
        <v>4235</v>
      </c>
      <c r="S2811">
        <v>35</v>
      </c>
      <c r="T2811">
        <v>14418</v>
      </c>
      <c r="U2811">
        <v>10</v>
      </c>
      <c r="V2811" t="s">
        <v>4225</v>
      </c>
      <c r="W2811">
        <v>1</v>
      </c>
      <c r="X2811">
        <v>1</v>
      </c>
      <c r="Y2811">
        <v>10</v>
      </c>
      <c r="Z2811">
        <v>0</v>
      </c>
      <c r="AA2811">
        <v>0</v>
      </c>
      <c r="AB2811">
        <v>0</v>
      </c>
      <c r="AC2811">
        <v>100</v>
      </c>
      <c r="AD2811">
        <v>100</v>
      </c>
      <c r="AE2811">
        <v>100</v>
      </c>
      <c r="AF2811">
        <v>100</v>
      </c>
      <c r="AG2811">
        <v>100</v>
      </c>
      <c r="AH2811">
        <v>0</v>
      </c>
      <c r="AI2811" t="s">
        <v>1682</v>
      </c>
      <c r="AJ2811" t="s">
        <v>1670</v>
      </c>
      <c r="AK2811" t="s">
        <v>14</v>
      </c>
      <c r="AL2811">
        <v>2013</v>
      </c>
      <c r="AM2811">
        <v>11</v>
      </c>
      <c r="AN2811" t="s">
        <v>100</v>
      </c>
      <c r="AO2811" t="s">
        <v>217</v>
      </c>
    </row>
    <row r="2812" spans="1:41" x14ac:dyDescent="0.25">
      <c r="A2812">
        <f>MAX(A$8:A2811)+1</f>
        <v>2804</v>
      </c>
      <c r="B2812" s="2">
        <f>T2812</f>
        <v>14418</v>
      </c>
      <c r="C2812" s="2">
        <f>S2812</f>
        <v>54</v>
      </c>
      <c r="D2812" s="2" t="str">
        <f>AO2812</f>
        <v>OP / CAT3F / ALE A / CAT</v>
      </c>
      <c r="E2812" s="2">
        <f>U2812</f>
        <v>5</v>
      </c>
      <c r="F2812" s="2">
        <f>W2812</f>
        <v>1</v>
      </c>
      <c r="G2812" s="2">
        <f>X2812</f>
        <v>1</v>
      </c>
      <c r="H2812" s="2">
        <f>Y2812</f>
        <v>10</v>
      </c>
      <c r="I2812" s="3">
        <f>Z2812</f>
        <v>0</v>
      </c>
      <c r="J2812" s="3">
        <f>AA2812</f>
        <v>0</v>
      </c>
      <c r="K2812" s="3">
        <f>AB2812</f>
        <v>0</v>
      </c>
      <c r="L2812" s="3">
        <f>AC2812</f>
        <v>50</v>
      </c>
      <c r="M2812" s="3">
        <f>AD2812</f>
        <v>50</v>
      </c>
      <c r="N2812" s="3">
        <f>AE2812</f>
        <v>50</v>
      </c>
      <c r="O2812" s="3">
        <f>AF2812</f>
        <v>50</v>
      </c>
      <c r="P2812" s="3">
        <f>AG2812</f>
        <v>50</v>
      </c>
      <c r="Q2812" s="3">
        <f>AH2812</f>
        <v>0</v>
      </c>
      <c r="R2812" t="s">
        <v>1683</v>
      </c>
      <c r="S2812">
        <v>54</v>
      </c>
      <c r="T2812">
        <v>14418</v>
      </c>
      <c r="U2812">
        <v>5</v>
      </c>
      <c r="V2812" t="s">
        <v>4962</v>
      </c>
      <c r="W2812">
        <v>1</v>
      </c>
      <c r="X2812">
        <v>1</v>
      </c>
      <c r="Y2812">
        <v>10</v>
      </c>
      <c r="Z2812">
        <v>0</v>
      </c>
      <c r="AA2812">
        <v>0</v>
      </c>
      <c r="AB2812">
        <v>0</v>
      </c>
      <c r="AC2812">
        <v>50</v>
      </c>
      <c r="AD2812">
        <v>50</v>
      </c>
      <c r="AE2812">
        <v>50</v>
      </c>
      <c r="AF2812">
        <v>50</v>
      </c>
      <c r="AG2812">
        <v>50</v>
      </c>
      <c r="AH2812">
        <v>0</v>
      </c>
      <c r="AI2812" t="s">
        <v>1682</v>
      </c>
      <c r="AJ2812" t="s">
        <v>1670</v>
      </c>
      <c r="AK2812" t="s">
        <v>14</v>
      </c>
      <c r="AL2812">
        <v>2013</v>
      </c>
      <c r="AM2812">
        <v>11</v>
      </c>
      <c r="AN2812" t="s">
        <v>100</v>
      </c>
      <c r="AO2812" t="s">
        <v>237</v>
      </c>
    </row>
    <row r="2813" spans="1:41" x14ac:dyDescent="0.25">
      <c r="A2813">
        <f>MAX(A$8:A2812)+1</f>
        <v>2805</v>
      </c>
      <c r="B2813" s="2">
        <f>T2813</f>
        <v>14428</v>
      </c>
      <c r="C2813" s="2">
        <f>S2813</f>
        <v>66</v>
      </c>
      <c r="D2813" s="2" t="str">
        <f>AO2813</f>
        <v>TOP / CAT / INF / CAT</v>
      </c>
      <c r="E2813" s="2">
        <f>U2813</f>
        <v>6</v>
      </c>
      <c r="F2813" s="2">
        <f>W2813</f>
        <v>2</v>
      </c>
      <c r="G2813" s="2">
        <f>X2813</f>
        <v>2</v>
      </c>
      <c r="H2813" s="2">
        <f>Y2813</f>
        <v>10</v>
      </c>
      <c r="I2813" s="3">
        <f>Z2813</f>
        <v>0</v>
      </c>
      <c r="J2813" s="3">
        <f>AA2813</f>
        <v>0</v>
      </c>
      <c r="K2813" s="3">
        <f>AB2813</f>
        <v>0</v>
      </c>
      <c r="L2813" s="3">
        <f>AC2813</f>
        <v>0</v>
      </c>
      <c r="M2813" s="3">
        <f>AD2813</f>
        <v>0</v>
      </c>
      <c r="N2813" s="3">
        <f>AE2813</f>
        <v>0</v>
      </c>
      <c r="O2813" s="3">
        <f>AF2813</f>
        <v>0</v>
      </c>
      <c r="P2813" s="3">
        <f>AG2813</f>
        <v>0</v>
      </c>
      <c r="Q2813" s="3">
        <f>AH2813</f>
        <v>0</v>
      </c>
      <c r="R2813" t="s">
        <v>2615</v>
      </c>
      <c r="S2813">
        <v>66</v>
      </c>
      <c r="T2813">
        <v>14428</v>
      </c>
      <c r="U2813">
        <v>6</v>
      </c>
      <c r="V2813" t="s">
        <v>11</v>
      </c>
      <c r="W2813">
        <v>2</v>
      </c>
      <c r="X2813">
        <v>2</v>
      </c>
      <c r="Y2813">
        <v>10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 t="s">
        <v>316</v>
      </c>
      <c r="AJ2813" t="s">
        <v>225</v>
      </c>
      <c r="AK2813" t="s">
        <v>14</v>
      </c>
      <c r="AL2813">
        <v>2009</v>
      </c>
      <c r="AM2813">
        <v>15</v>
      </c>
      <c r="AN2813" t="s">
        <v>182</v>
      </c>
      <c r="AO2813" t="s">
        <v>320</v>
      </c>
    </row>
    <row r="2814" spans="1:41" x14ac:dyDescent="0.25">
      <c r="A2814">
        <f>MAX(A$8:A2813)+1</f>
        <v>2806</v>
      </c>
      <c r="B2814" s="2">
        <f>T2814</f>
        <v>14428</v>
      </c>
      <c r="C2814" s="2">
        <f>S2814</f>
        <v>133</v>
      </c>
      <c r="D2814" s="2" t="str">
        <f>AO2814</f>
        <v>CAMP / ESP / INF / EST</v>
      </c>
      <c r="E2814" s="2">
        <f>U2814</f>
        <v>1</v>
      </c>
      <c r="F2814" s="2">
        <f>W2814</f>
        <v>4</v>
      </c>
      <c r="G2814" s="2">
        <f>X2814</f>
        <v>2</v>
      </c>
      <c r="H2814" s="2">
        <f>Y2814</f>
        <v>10</v>
      </c>
      <c r="I2814" s="3">
        <f>Z2814</f>
        <v>0</v>
      </c>
      <c r="J2814" s="3">
        <f>AA2814</f>
        <v>0</v>
      </c>
      <c r="K2814" s="3">
        <f>AB2814</f>
        <v>0</v>
      </c>
      <c r="L2814" s="3">
        <f>AC2814</f>
        <v>0</v>
      </c>
      <c r="M2814" s="3">
        <f>AD2814</f>
        <v>0</v>
      </c>
      <c r="N2814" s="3">
        <f>AE2814</f>
        <v>0</v>
      </c>
      <c r="O2814" s="3">
        <f>AF2814</f>
        <v>0</v>
      </c>
      <c r="P2814" s="3">
        <f>AG2814</f>
        <v>0</v>
      </c>
      <c r="Q2814" s="3">
        <f>AH2814</f>
        <v>0</v>
      </c>
      <c r="R2814" t="s">
        <v>315</v>
      </c>
      <c r="S2814">
        <v>133</v>
      </c>
      <c r="T2814">
        <v>14428</v>
      </c>
      <c r="U2814">
        <v>1</v>
      </c>
      <c r="V2814" t="s">
        <v>11</v>
      </c>
      <c r="W2814">
        <v>4</v>
      </c>
      <c r="X2814">
        <v>2</v>
      </c>
      <c r="Y2814">
        <v>10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 t="s">
        <v>316</v>
      </c>
      <c r="AJ2814" t="s">
        <v>225</v>
      </c>
      <c r="AK2814" t="s">
        <v>14</v>
      </c>
      <c r="AL2814">
        <v>2009</v>
      </c>
      <c r="AM2814">
        <v>15</v>
      </c>
      <c r="AN2814" t="s">
        <v>182</v>
      </c>
      <c r="AO2814" t="s">
        <v>184</v>
      </c>
    </row>
    <row r="2815" spans="1:41" x14ac:dyDescent="0.25">
      <c r="A2815">
        <f>MAX(A$8:A2814)+1</f>
        <v>2807</v>
      </c>
      <c r="B2815" s="2">
        <f>T2815</f>
        <v>14428</v>
      </c>
      <c r="C2815" s="2">
        <f>S2815</f>
        <v>3</v>
      </c>
      <c r="D2815" s="2" t="str">
        <f>AO2815</f>
        <v>LLIGUES ESTATALS /  /  / EST</v>
      </c>
      <c r="E2815" s="2">
        <f>U2815</f>
        <v>101.9999999999999</v>
      </c>
      <c r="F2815" s="2">
        <f>W2815</f>
        <v>1</v>
      </c>
      <c r="G2815" s="2">
        <f>X2815</f>
        <v>1</v>
      </c>
      <c r="H2815" s="2">
        <f>Y2815</f>
        <v>1</v>
      </c>
      <c r="I2815" s="3">
        <f>Z2815</f>
        <v>0</v>
      </c>
      <c r="J2815" s="3">
        <f>AA2815</f>
        <v>0</v>
      </c>
      <c r="K2815" s="3">
        <f>AB2815</f>
        <v>101.9999999999999</v>
      </c>
      <c r="L2815" s="3">
        <f>AC2815</f>
        <v>0</v>
      </c>
      <c r="M2815" s="3">
        <f>AD2815</f>
        <v>0</v>
      </c>
      <c r="N2815" s="3">
        <f>AE2815</f>
        <v>0</v>
      </c>
      <c r="O2815" s="3">
        <f>AF2815</f>
        <v>0</v>
      </c>
      <c r="P2815" s="3">
        <f>AG2815</f>
        <v>0</v>
      </c>
      <c r="Q2815" s="3">
        <f>AH2815</f>
        <v>0</v>
      </c>
      <c r="R2815" t="s">
        <v>3025</v>
      </c>
      <c r="S2815">
        <v>3</v>
      </c>
      <c r="T2815">
        <v>14428</v>
      </c>
      <c r="U2815">
        <v>101.9999999999999</v>
      </c>
      <c r="V2815" t="s">
        <v>11</v>
      </c>
      <c r="W2815">
        <v>1</v>
      </c>
      <c r="X2815">
        <v>1</v>
      </c>
      <c r="Y2815">
        <v>1</v>
      </c>
      <c r="Z2815">
        <v>0</v>
      </c>
      <c r="AA2815">
        <v>0</v>
      </c>
      <c r="AB2815">
        <v>101.9999999999999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 t="s">
        <v>316</v>
      </c>
      <c r="AJ2815" t="s">
        <v>225</v>
      </c>
      <c r="AK2815" t="s">
        <v>14</v>
      </c>
      <c r="AL2815">
        <v>2009</v>
      </c>
      <c r="AM2815">
        <v>15</v>
      </c>
      <c r="AN2815" t="s">
        <v>182</v>
      </c>
      <c r="AO2815" t="s">
        <v>1693</v>
      </c>
    </row>
    <row r="2816" spans="1:41" x14ac:dyDescent="0.25">
      <c r="A2816">
        <f>MAX(A$8:A2815)+1</f>
        <v>2808</v>
      </c>
      <c r="B2816" s="2">
        <f>T2816</f>
        <v>14428</v>
      </c>
      <c r="C2816" s="2">
        <f>S2816</f>
        <v>2</v>
      </c>
      <c r="D2816" s="2" t="str">
        <f>AO2816</f>
        <v>RQ / RFETM / ABS / EST</v>
      </c>
      <c r="E2816" s="2">
        <f>U2816</f>
        <v>93</v>
      </c>
      <c r="F2816" s="2">
        <f>W2816</f>
        <v>0.1</v>
      </c>
      <c r="G2816" s="2">
        <f>X2816</f>
        <v>1</v>
      </c>
      <c r="H2816" s="2">
        <f>Y2816</f>
        <v>10</v>
      </c>
      <c r="I2816" s="3">
        <f>Z2816</f>
        <v>0</v>
      </c>
      <c r="J2816" s="3">
        <f>AA2816</f>
        <v>0</v>
      </c>
      <c r="K2816" s="3">
        <f>AB2816</f>
        <v>93</v>
      </c>
      <c r="L2816" s="3">
        <f>AC2816</f>
        <v>0</v>
      </c>
      <c r="M2816" s="3">
        <f>AD2816</f>
        <v>0</v>
      </c>
      <c r="N2816" s="3">
        <f>AE2816</f>
        <v>0</v>
      </c>
      <c r="O2816" s="3">
        <f>AF2816</f>
        <v>0</v>
      </c>
      <c r="P2816" s="3">
        <f>AG2816</f>
        <v>0</v>
      </c>
      <c r="Q2816" s="3">
        <f>AH2816</f>
        <v>0</v>
      </c>
      <c r="R2816" t="s">
        <v>3170</v>
      </c>
      <c r="S2816">
        <v>2</v>
      </c>
      <c r="T2816">
        <v>14428</v>
      </c>
      <c r="U2816">
        <v>93</v>
      </c>
      <c r="V2816" t="s">
        <v>11</v>
      </c>
      <c r="W2816">
        <v>0.1</v>
      </c>
      <c r="X2816">
        <v>1</v>
      </c>
      <c r="Y2816">
        <v>10</v>
      </c>
      <c r="Z2816">
        <v>0</v>
      </c>
      <c r="AA2816">
        <v>0</v>
      </c>
      <c r="AB2816">
        <v>93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 t="s">
        <v>316</v>
      </c>
      <c r="AJ2816" t="s">
        <v>225</v>
      </c>
      <c r="AK2816" t="s">
        <v>14</v>
      </c>
      <c r="AL2816">
        <v>2009</v>
      </c>
      <c r="AM2816">
        <v>15</v>
      </c>
      <c r="AN2816" t="s">
        <v>182</v>
      </c>
      <c r="AO2816" t="s">
        <v>16</v>
      </c>
    </row>
    <row r="2817" spans="1:41" x14ac:dyDescent="0.25">
      <c r="A2817">
        <f>MAX(A$8:A2816)+1</f>
        <v>2809</v>
      </c>
      <c r="B2817" s="2">
        <f>T2817</f>
        <v>14428</v>
      </c>
      <c r="C2817" s="2">
        <f>S2817</f>
        <v>6</v>
      </c>
      <c r="D2817" s="2" t="str">
        <f>AO2817</f>
        <v>OP / VIC / ABS / CAT</v>
      </c>
      <c r="E2817" s="2">
        <f>U2817</f>
        <v>4</v>
      </c>
      <c r="F2817" s="2">
        <f>W2817</f>
        <v>0.25</v>
      </c>
      <c r="G2817" s="2">
        <f>X2817</f>
        <v>15</v>
      </c>
      <c r="H2817" s="2">
        <f>Y2817</f>
        <v>10</v>
      </c>
      <c r="I2817" s="3">
        <f>Z2817</f>
        <v>0</v>
      </c>
      <c r="J2817" s="3">
        <f>AA2817</f>
        <v>0</v>
      </c>
      <c r="K2817" s="3">
        <f>AB2817</f>
        <v>150</v>
      </c>
      <c r="L2817" s="3">
        <f>AC2817</f>
        <v>150</v>
      </c>
      <c r="M2817" s="3">
        <f>AD2817</f>
        <v>150</v>
      </c>
      <c r="N2817" s="3">
        <f>AE2817</f>
        <v>150</v>
      </c>
      <c r="O2817" s="3">
        <f>AF2817</f>
        <v>0</v>
      </c>
      <c r="P2817" s="3">
        <f>AG2817</f>
        <v>0</v>
      </c>
      <c r="Q2817" s="3">
        <f>AH2817</f>
        <v>0</v>
      </c>
      <c r="R2817" t="s">
        <v>3313</v>
      </c>
      <c r="S2817">
        <v>6</v>
      </c>
      <c r="T2817">
        <v>14428</v>
      </c>
      <c r="U2817">
        <v>4</v>
      </c>
      <c r="V2817" t="s">
        <v>22</v>
      </c>
      <c r="W2817">
        <v>0.25</v>
      </c>
      <c r="X2817">
        <v>15</v>
      </c>
      <c r="Y2817">
        <v>10</v>
      </c>
      <c r="Z2817">
        <v>0</v>
      </c>
      <c r="AA2817">
        <v>0</v>
      </c>
      <c r="AB2817">
        <v>150</v>
      </c>
      <c r="AC2817">
        <v>150</v>
      </c>
      <c r="AD2817">
        <v>150</v>
      </c>
      <c r="AE2817">
        <v>150</v>
      </c>
      <c r="AF2817">
        <v>0</v>
      </c>
      <c r="AG2817">
        <v>0</v>
      </c>
      <c r="AH2817">
        <v>0</v>
      </c>
      <c r="AI2817" t="s">
        <v>316</v>
      </c>
      <c r="AJ2817" t="s">
        <v>225</v>
      </c>
      <c r="AK2817" t="s">
        <v>14</v>
      </c>
      <c r="AL2817">
        <v>2009</v>
      </c>
      <c r="AM2817">
        <v>15</v>
      </c>
      <c r="AN2817" t="s">
        <v>182</v>
      </c>
      <c r="AO2817" t="s">
        <v>186</v>
      </c>
    </row>
    <row r="2818" spans="1:41" x14ac:dyDescent="0.25">
      <c r="A2818">
        <f>MAX(A$8:A2817)+1</f>
        <v>2810</v>
      </c>
      <c r="B2818" s="2">
        <f>T2818</f>
        <v>14428</v>
      </c>
      <c r="C2818" s="2">
        <f>S2818</f>
        <v>178</v>
      </c>
      <c r="D2818" s="2" t="str">
        <f>AO2818</f>
        <v>TOR / ZON / CAD / EST</v>
      </c>
      <c r="E2818" s="2">
        <f>U2818</f>
        <v>3.5</v>
      </c>
      <c r="F2818" s="2">
        <f>W2818</f>
        <v>2</v>
      </c>
      <c r="G2818" s="2">
        <f>X2818</f>
        <v>3.5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0</v>
      </c>
      <c r="L2818" s="3">
        <f>AC2818</f>
        <v>245</v>
      </c>
      <c r="M2818" s="3">
        <f>AD2818</f>
        <v>245</v>
      </c>
      <c r="N2818" s="3">
        <f>AE2818</f>
        <v>245</v>
      </c>
      <c r="O2818" s="3">
        <f>AF2818</f>
        <v>0</v>
      </c>
      <c r="P2818" s="3">
        <f>AG2818</f>
        <v>0</v>
      </c>
      <c r="Q2818" s="3">
        <f>AH2818</f>
        <v>0</v>
      </c>
      <c r="R2818" t="s">
        <v>4064</v>
      </c>
      <c r="S2818">
        <v>178</v>
      </c>
      <c r="T2818">
        <v>14428</v>
      </c>
      <c r="U2818">
        <v>3.5</v>
      </c>
      <c r="V2818" t="s">
        <v>3882</v>
      </c>
      <c r="W2818">
        <v>2</v>
      </c>
      <c r="X2818">
        <v>3.5</v>
      </c>
      <c r="Y2818">
        <v>10</v>
      </c>
      <c r="Z2818">
        <v>0</v>
      </c>
      <c r="AA2818">
        <v>0</v>
      </c>
      <c r="AB2818">
        <v>0</v>
      </c>
      <c r="AC2818">
        <v>245</v>
      </c>
      <c r="AD2818">
        <v>245</v>
      </c>
      <c r="AE2818">
        <v>245</v>
      </c>
      <c r="AF2818">
        <v>0</v>
      </c>
      <c r="AG2818">
        <v>0</v>
      </c>
      <c r="AH2818">
        <v>0</v>
      </c>
      <c r="AI2818" t="s">
        <v>316</v>
      </c>
      <c r="AJ2818" t="s">
        <v>225</v>
      </c>
      <c r="AK2818" t="s">
        <v>14</v>
      </c>
      <c r="AL2818">
        <v>2009</v>
      </c>
      <c r="AM2818">
        <v>15</v>
      </c>
      <c r="AN2818" t="s">
        <v>182</v>
      </c>
      <c r="AO2818" t="s">
        <v>2141</v>
      </c>
    </row>
    <row r="2819" spans="1:41" x14ac:dyDescent="0.25">
      <c r="A2819">
        <f>MAX(A$8:A2818)+1</f>
        <v>2811</v>
      </c>
      <c r="B2819" s="2">
        <f>T2819</f>
        <v>14428</v>
      </c>
      <c r="C2819" s="2">
        <f>S2819</f>
        <v>181</v>
      </c>
      <c r="D2819" s="2" t="str">
        <f>AO2819</f>
        <v>CAMP / CAT / CAD / CAT</v>
      </c>
      <c r="E2819" s="2">
        <f>U2819</f>
        <v>1</v>
      </c>
      <c r="F2819" s="2">
        <f>W2819</f>
        <v>2</v>
      </c>
      <c r="G2819" s="2">
        <f>X2819</f>
        <v>3.5</v>
      </c>
      <c r="H2819" s="2">
        <f>Y2819</f>
        <v>10</v>
      </c>
      <c r="I2819" s="3">
        <f>Z2819</f>
        <v>0</v>
      </c>
      <c r="J2819" s="3">
        <f>AA2819</f>
        <v>0</v>
      </c>
      <c r="K2819" s="3">
        <f>AB2819</f>
        <v>0</v>
      </c>
      <c r="L2819" s="3">
        <f>AC2819</f>
        <v>0</v>
      </c>
      <c r="M2819" s="3">
        <f>AD2819</f>
        <v>0</v>
      </c>
      <c r="N2819" s="3">
        <f>AE2819</f>
        <v>70</v>
      </c>
      <c r="O2819" s="3">
        <f>AF2819</f>
        <v>0</v>
      </c>
      <c r="P2819" s="3">
        <f>AG2819</f>
        <v>0</v>
      </c>
      <c r="Q2819" s="3">
        <f>AH2819</f>
        <v>0</v>
      </c>
      <c r="R2819" t="s">
        <v>2347</v>
      </c>
      <c r="S2819">
        <v>181</v>
      </c>
      <c r="T2819">
        <v>14428</v>
      </c>
      <c r="U2819">
        <v>1</v>
      </c>
      <c r="V2819" t="s">
        <v>4113</v>
      </c>
      <c r="W2819">
        <v>2</v>
      </c>
      <c r="X2819">
        <v>3.5</v>
      </c>
      <c r="Y2819">
        <v>10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70</v>
      </c>
      <c r="AF2819">
        <v>0</v>
      </c>
      <c r="AG2819">
        <v>0</v>
      </c>
      <c r="AH2819">
        <v>0</v>
      </c>
      <c r="AI2819" t="s">
        <v>316</v>
      </c>
      <c r="AJ2819" t="s">
        <v>225</v>
      </c>
      <c r="AK2819" t="s">
        <v>14</v>
      </c>
      <c r="AL2819">
        <v>2009</v>
      </c>
      <c r="AM2819">
        <v>15</v>
      </c>
      <c r="AN2819" t="s">
        <v>182</v>
      </c>
      <c r="AO2819" t="s">
        <v>2255</v>
      </c>
    </row>
    <row r="2820" spans="1:41" x14ac:dyDescent="0.25">
      <c r="A2820">
        <f>MAX(A$8:A2819)+1</f>
        <v>2812</v>
      </c>
      <c r="B2820" s="2">
        <f>T2820</f>
        <v>14428</v>
      </c>
      <c r="C2820" s="2">
        <f>S2820</f>
        <v>168</v>
      </c>
      <c r="D2820" s="2" t="str">
        <f>AO2820</f>
        <v>OP / CAT2F / CAD A / CAT</v>
      </c>
      <c r="E2820" s="2">
        <f>U2820</f>
        <v>10</v>
      </c>
      <c r="F2820" s="2">
        <f>W2820</f>
        <v>1</v>
      </c>
      <c r="G2820" s="2">
        <f>X2820</f>
        <v>3.5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350</v>
      </c>
      <c r="L2820" s="3">
        <f>AC2820</f>
        <v>350</v>
      </c>
      <c r="M2820" s="3">
        <f>AD2820</f>
        <v>350</v>
      </c>
      <c r="N2820" s="3">
        <f>AE2820</f>
        <v>350</v>
      </c>
      <c r="O2820" s="3">
        <f>AF2820</f>
        <v>0</v>
      </c>
      <c r="P2820" s="3">
        <f>AG2820</f>
        <v>0</v>
      </c>
      <c r="Q2820" s="3">
        <f>AH2820</f>
        <v>0</v>
      </c>
      <c r="R2820" t="s">
        <v>2037</v>
      </c>
      <c r="S2820">
        <v>168</v>
      </c>
      <c r="T2820">
        <v>14428</v>
      </c>
      <c r="U2820">
        <v>10</v>
      </c>
      <c r="V2820" t="s">
        <v>4225</v>
      </c>
      <c r="W2820">
        <v>1</v>
      </c>
      <c r="X2820">
        <v>3.5</v>
      </c>
      <c r="Y2820">
        <v>10</v>
      </c>
      <c r="Z2820">
        <v>0</v>
      </c>
      <c r="AA2820">
        <v>0</v>
      </c>
      <c r="AB2820">
        <v>350</v>
      </c>
      <c r="AC2820">
        <v>350</v>
      </c>
      <c r="AD2820">
        <v>350</v>
      </c>
      <c r="AE2820">
        <v>350</v>
      </c>
      <c r="AF2820">
        <v>0</v>
      </c>
      <c r="AG2820">
        <v>0</v>
      </c>
      <c r="AH2820">
        <v>0</v>
      </c>
      <c r="AI2820" t="s">
        <v>316</v>
      </c>
      <c r="AJ2820" t="s">
        <v>225</v>
      </c>
      <c r="AK2820" t="s">
        <v>14</v>
      </c>
      <c r="AL2820">
        <v>2009</v>
      </c>
      <c r="AM2820">
        <v>15</v>
      </c>
      <c r="AN2820" t="s">
        <v>182</v>
      </c>
      <c r="AO2820" t="s">
        <v>2034</v>
      </c>
    </row>
    <row r="2821" spans="1:41" x14ac:dyDescent="0.25">
      <c r="A2821">
        <f>MAX(A$8:A2820)+1</f>
        <v>2813</v>
      </c>
      <c r="B2821" s="2">
        <f>T2821</f>
        <v>14428</v>
      </c>
      <c r="C2821" s="2">
        <f>S2821</f>
        <v>172</v>
      </c>
      <c r="D2821" s="2" t="str">
        <f>AO2821</f>
        <v>OP / CAT3F / CAD A / CAT</v>
      </c>
      <c r="E2821" s="2">
        <f>U2821</f>
        <v>4</v>
      </c>
      <c r="F2821" s="2">
        <f>W2821</f>
        <v>1</v>
      </c>
      <c r="G2821" s="2">
        <f>X2821</f>
        <v>3.5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140</v>
      </c>
      <c r="L2821" s="3">
        <f>AC2821</f>
        <v>140</v>
      </c>
      <c r="M2821" s="3">
        <f>AD2821</f>
        <v>140</v>
      </c>
      <c r="N2821" s="3">
        <f>AE2821</f>
        <v>140</v>
      </c>
      <c r="O2821" s="3">
        <f>AF2821</f>
        <v>0</v>
      </c>
      <c r="P2821" s="3">
        <f>AG2821</f>
        <v>0</v>
      </c>
      <c r="Q2821" s="3">
        <f>AH2821</f>
        <v>0</v>
      </c>
      <c r="R2821" t="s">
        <v>2546</v>
      </c>
      <c r="S2821">
        <v>172</v>
      </c>
      <c r="T2821">
        <v>14428</v>
      </c>
      <c r="U2821">
        <v>4</v>
      </c>
      <c r="V2821" t="s">
        <v>4962</v>
      </c>
      <c r="W2821">
        <v>1</v>
      </c>
      <c r="X2821">
        <v>3.5</v>
      </c>
      <c r="Y2821">
        <v>10</v>
      </c>
      <c r="Z2821">
        <v>0</v>
      </c>
      <c r="AA2821">
        <v>0</v>
      </c>
      <c r="AB2821">
        <v>140</v>
      </c>
      <c r="AC2821">
        <v>140</v>
      </c>
      <c r="AD2821">
        <v>140</v>
      </c>
      <c r="AE2821">
        <v>140</v>
      </c>
      <c r="AF2821">
        <v>0</v>
      </c>
      <c r="AG2821">
        <v>0</v>
      </c>
      <c r="AH2821">
        <v>0</v>
      </c>
      <c r="AI2821" t="s">
        <v>316</v>
      </c>
      <c r="AJ2821" t="s">
        <v>225</v>
      </c>
      <c r="AK2821" t="s">
        <v>14</v>
      </c>
      <c r="AL2821">
        <v>2009</v>
      </c>
      <c r="AM2821">
        <v>15</v>
      </c>
      <c r="AN2821" t="s">
        <v>182</v>
      </c>
      <c r="AO2821" t="s">
        <v>2545</v>
      </c>
    </row>
    <row r="2822" spans="1:41" x14ac:dyDescent="0.25">
      <c r="A2822">
        <f>MAX(A$8:A2821)+1</f>
        <v>2814</v>
      </c>
      <c r="B2822" s="2">
        <f>T2822</f>
        <v>14428</v>
      </c>
      <c r="C2822" s="2">
        <f>S2822</f>
        <v>197</v>
      </c>
      <c r="D2822" s="2" t="str">
        <f>AO2822</f>
        <v>CAMP / CAT / COM B / CAT</v>
      </c>
      <c r="E2822" s="2">
        <f>U2822</f>
        <v>1</v>
      </c>
      <c r="F2822" s="2">
        <f>W2822</f>
        <v>0.1</v>
      </c>
      <c r="G2822" s="2">
        <f>X2822</f>
        <v>15</v>
      </c>
      <c r="H2822" s="2">
        <f>Y2822</f>
        <v>10</v>
      </c>
      <c r="I2822" s="3">
        <f>Z2822</f>
        <v>0</v>
      </c>
      <c r="J2822" s="3">
        <f>AA2822</f>
        <v>0</v>
      </c>
      <c r="K2822" s="3">
        <f>AB2822</f>
        <v>15</v>
      </c>
      <c r="L2822" s="3">
        <f>AC2822</f>
        <v>0</v>
      </c>
      <c r="M2822" s="3">
        <f>AD2822</f>
        <v>0</v>
      </c>
      <c r="N2822" s="3">
        <f>AE2822</f>
        <v>0</v>
      </c>
      <c r="O2822" s="3">
        <f>AF2822</f>
        <v>0</v>
      </c>
      <c r="P2822" s="3">
        <f>AG2822</f>
        <v>0</v>
      </c>
      <c r="Q2822" s="3">
        <f>AH2822</f>
        <v>0</v>
      </c>
      <c r="R2822" t="s">
        <v>5370</v>
      </c>
      <c r="S2822">
        <v>197</v>
      </c>
      <c r="T2822">
        <v>14428</v>
      </c>
      <c r="U2822">
        <v>1</v>
      </c>
      <c r="V2822" t="s">
        <v>5284</v>
      </c>
      <c r="W2822">
        <v>0.1</v>
      </c>
      <c r="X2822">
        <v>15</v>
      </c>
      <c r="Y2822">
        <v>10</v>
      </c>
      <c r="Z2822">
        <v>0</v>
      </c>
      <c r="AA2822">
        <v>0</v>
      </c>
      <c r="AB2822">
        <v>15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 t="s">
        <v>316</v>
      </c>
      <c r="AJ2822" t="s">
        <v>225</v>
      </c>
      <c r="AK2822" t="s">
        <v>14</v>
      </c>
      <c r="AL2822">
        <v>2009</v>
      </c>
      <c r="AM2822">
        <v>15</v>
      </c>
      <c r="AN2822" t="s">
        <v>182</v>
      </c>
      <c r="AO2822" t="s">
        <v>5339</v>
      </c>
    </row>
    <row r="2823" spans="1:41" x14ac:dyDescent="0.25">
      <c r="A2823">
        <f>MAX(A$8:A2822)+1</f>
        <v>2815</v>
      </c>
      <c r="B2823" s="2">
        <f>T2823</f>
        <v>14456</v>
      </c>
      <c r="C2823" s="2">
        <f>S2823</f>
        <v>2</v>
      </c>
      <c r="D2823" s="2" t="str">
        <f>AO2823</f>
        <v>RQ / RFETM / ABS / EST</v>
      </c>
      <c r="E2823" s="2">
        <f>U2823</f>
        <v>92</v>
      </c>
      <c r="F2823" s="2">
        <f>W2823</f>
        <v>0.1</v>
      </c>
      <c r="G2823" s="2">
        <f>X2823</f>
        <v>1</v>
      </c>
      <c r="H2823" s="2">
        <f>Y2823</f>
        <v>10</v>
      </c>
      <c r="I2823" s="3">
        <f>Z2823</f>
        <v>0</v>
      </c>
      <c r="J2823" s="3">
        <f>AA2823</f>
        <v>0</v>
      </c>
      <c r="K2823" s="3">
        <f>AB2823</f>
        <v>92.000000000000014</v>
      </c>
      <c r="L2823" s="3">
        <f>AC2823</f>
        <v>0</v>
      </c>
      <c r="M2823" s="3">
        <f>AD2823</f>
        <v>0</v>
      </c>
      <c r="N2823" s="3">
        <f>AE2823</f>
        <v>0</v>
      </c>
      <c r="O2823" s="3">
        <f>AF2823</f>
        <v>0</v>
      </c>
      <c r="P2823" s="3">
        <f>AG2823</f>
        <v>0</v>
      </c>
      <c r="Q2823" s="3">
        <f>AH2823</f>
        <v>0</v>
      </c>
      <c r="R2823" t="s">
        <v>3230</v>
      </c>
      <c r="S2823">
        <v>2</v>
      </c>
      <c r="T2823">
        <v>14456</v>
      </c>
      <c r="U2823">
        <v>92</v>
      </c>
      <c r="V2823" t="s">
        <v>11</v>
      </c>
      <c r="W2823">
        <v>0.1</v>
      </c>
      <c r="X2823">
        <v>1</v>
      </c>
      <c r="Y2823">
        <v>10</v>
      </c>
      <c r="Z2823">
        <v>0</v>
      </c>
      <c r="AA2823">
        <v>0</v>
      </c>
      <c r="AB2823">
        <v>92.000000000000014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 t="s">
        <v>293</v>
      </c>
      <c r="AJ2823" t="s">
        <v>225</v>
      </c>
      <c r="AK2823" t="s">
        <v>28</v>
      </c>
      <c r="AL2823">
        <v>2010</v>
      </c>
      <c r="AM2823">
        <v>14</v>
      </c>
      <c r="AN2823" t="s">
        <v>59</v>
      </c>
      <c r="AO2823" t="s">
        <v>16</v>
      </c>
    </row>
    <row r="2824" spans="1:41" x14ac:dyDescent="0.25">
      <c r="A2824">
        <f>MAX(A$8:A2823)+1</f>
        <v>2816</v>
      </c>
      <c r="B2824" s="2">
        <f>T2824</f>
        <v>14456</v>
      </c>
      <c r="C2824" s="2">
        <f>S2824</f>
        <v>155</v>
      </c>
      <c r="D2824" s="2" t="str">
        <f>AO2824</f>
        <v>OP / CAT1F / INF B / CAT</v>
      </c>
      <c r="E2824" s="2">
        <f>U2824</f>
        <v>3</v>
      </c>
      <c r="F2824" s="2">
        <f>W2824</f>
        <v>0.6</v>
      </c>
      <c r="G2824" s="2">
        <f>X2824</f>
        <v>2</v>
      </c>
      <c r="H2824" s="2">
        <f>Y2824</f>
        <v>10</v>
      </c>
      <c r="I2824" s="3">
        <f>Z2824</f>
        <v>0</v>
      </c>
      <c r="J2824" s="3">
        <f>AA2824</f>
        <v>0</v>
      </c>
      <c r="K2824" s="3">
        <f>AB2824</f>
        <v>36</v>
      </c>
      <c r="L2824" s="3">
        <f>AC2824</f>
        <v>36</v>
      </c>
      <c r="M2824" s="3">
        <f>AD2824</f>
        <v>36</v>
      </c>
      <c r="N2824" s="3">
        <f>AE2824</f>
        <v>36</v>
      </c>
      <c r="O2824" s="3">
        <f>AF2824</f>
        <v>36</v>
      </c>
      <c r="P2824" s="3">
        <f>AG2824</f>
        <v>0</v>
      </c>
      <c r="Q2824" s="3">
        <f>AH2824</f>
        <v>0</v>
      </c>
      <c r="R2824" t="s">
        <v>3691</v>
      </c>
      <c r="S2824">
        <v>155</v>
      </c>
      <c r="T2824">
        <v>14456</v>
      </c>
      <c r="U2824">
        <v>3</v>
      </c>
      <c r="V2824" t="s">
        <v>22</v>
      </c>
      <c r="W2824">
        <v>0.6</v>
      </c>
      <c r="X2824">
        <v>2</v>
      </c>
      <c r="Y2824">
        <v>10</v>
      </c>
      <c r="Z2824">
        <v>0</v>
      </c>
      <c r="AA2824">
        <v>0</v>
      </c>
      <c r="AB2824">
        <v>36</v>
      </c>
      <c r="AC2824">
        <v>36</v>
      </c>
      <c r="AD2824">
        <v>36</v>
      </c>
      <c r="AE2824">
        <v>36</v>
      </c>
      <c r="AF2824">
        <v>36</v>
      </c>
      <c r="AG2824">
        <v>0</v>
      </c>
      <c r="AH2824">
        <v>0</v>
      </c>
      <c r="AI2824" t="s">
        <v>293</v>
      </c>
      <c r="AJ2824" t="s">
        <v>225</v>
      </c>
      <c r="AK2824" t="s">
        <v>28</v>
      </c>
      <c r="AL2824">
        <v>2010</v>
      </c>
      <c r="AM2824">
        <v>14</v>
      </c>
      <c r="AN2824" t="s">
        <v>59</v>
      </c>
      <c r="AO2824" t="s">
        <v>103</v>
      </c>
    </row>
    <row r="2825" spans="1:41" x14ac:dyDescent="0.25">
      <c r="A2825">
        <f>MAX(A$8:A2824)+1</f>
        <v>2817</v>
      </c>
      <c r="B2825" s="2">
        <f>T2825</f>
        <v>14456</v>
      </c>
      <c r="C2825" s="2">
        <f>S2825</f>
        <v>157</v>
      </c>
      <c r="D2825" s="2" t="str">
        <f>AO2825</f>
        <v>OP / CAT2F / INF B / CAT</v>
      </c>
      <c r="E2825" s="2">
        <f>U2825</f>
        <v>7</v>
      </c>
      <c r="F2825" s="2">
        <f>W2825</f>
        <v>0.6</v>
      </c>
      <c r="G2825" s="2">
        <f>X2825</f>
        <v>2</v>
      </c>
      <c r="H2825" s="2">
        <f>Y2825</f>
        <v>10</v>
      </c>
      <c r="I2825" s="3">
        <f>Z2825</f>
        <v>0</v>
      </c>
      <c r="J2825" s="3">
        <f>AA2825</f>
        <v>0</v>
      </c>
      <c r="K2825" s="3">
        <f>AB2825</f>
        <v>84</v>
      </c>
      <c r="L2825" s="3">
        <f>AC2825</f>
        <v>84</v>
      </c>
      <c r="M2825" s="3">
        <f>AD2825</f>
        <v>84</v>
      </c>
      <c r="N2825" s="3">
        <f>AE2825</f>
        <v>84</v>
      </c>
      <c r="O2825" s="3">
        <f>AF2825</f>
        <v>84</v>
      </c>
      <c r="P2825" s="3">
        <f>AG2825</f>
        <v>0</v>
      </c>
      <c r="Q2825" s="3">
        <f>AH2825</f>
        <v>0</v>
      </c>
      <c r="R2825" t="s">
        <v>4433</v>
      </c>
      <c r="S2825">
        <v>157</v>
      </c>
      <c r="T2825">
        <v>14456</v>
      </c>
      <c r="U2825">
        <v>7</v>
      </c>
      <c r="V2825" t="s">
        <v>4225</v>
      </c>
      <c r="W2825">
        <v>0.6</v>
      </c>
      <c r="X2825">
        <v>2</v>
      </c>
      <c r="Y2825">
        <v>10</v>
      </c>
      <c r="Z2825">
        <v>0</v>
      </c>
      <c r="AA2825">
        <v>0</v>
      </c>
      <c r="AB2825">
        <v>84</v>
      </c>
      <c r="AC2825">
        <v>84</v>
      </c>
      <c r="AD2825">
        <v>84</v>
      </c>
      <c r="AE2825">
        <v>84</v>
      </c>
      <c r="AF2825">
        <v>84</v>
      </c>
      <c r="AG2825">
        <v>0</v>
      </c>
      <c r="AH2825">
        <v>0</v>
      </c>
      <c r="AI2825" t="s">
        <v>293</v>
      </c>
      <c r="AJ2825" t="s">
        <v>225</v>
      </c>
      <c r="AK2825" t="s">
        <v>28</v>
      </c>
      <c r="AL2825">
        <v>2010</v>
      </c>
      <c r="AM2825">
        <v>14</v>
      </c>
      <c r="AN2825" t="s">
        <v>59</v>
      </c>
      <c r="AO2825" t="s">
        <v>4421</v>
      </c>
    </row>
    <row r="2826" spans="1:41" x14ac:dyDescent="0.25">
      <c r="A2826">
        <f>MAX(A$8:A2825)+1</f>
        <v>2818</v>
      </c>
      <c r="B2826" s="2">
        <f>T2826</f>
        <v>14456</v>
      </c>
      <c r="C2826" s="2">
        <f>S2826</f>
        <v>159</v>
      </c>
      <c r="D2826" s="2" t="str">
        <f>AO2826</f>
        <v>OP / CAT3F / INF B / CAT</v>
      </c>
      <c r="E2826" s="2">
        <f>U2826</f>
        <v>6.5</v>
      </c>
      <c r="F2826" s="2">
        <f>W2826</f>
        <v>0.6</v>
      </c>
      <c r="G2826" s="2">
        <f>X2826</f>
        <v>2</v>
      </c>
      <c r="H2826" s="2">
        <f>Y2826</f>
        <v>10</v>
      </c>
      <c r="I2826" s="3">
        <f>Z2826</f>
        <v>0</v>
      </c>
      <c r="J2826" s="3">
        <f>AA2826</f>
        <v>0</v>
      </c>
      <c r="K2826" s="3">
        <f>AB2826</f>
        <v>78</v>
      </c>
      <c r="L2826" s="3">
        <f>AC2826</f>
        <v>78</v>
      </c>
      <c r="M2826" s="3">
        <f>AD2826</f>
        <v>78</v>
      </c>
      <c r="N2826" s="3">
        <f>AE2826</f>
        <v>78</v>
      </c>
      <c r="O2826" s="3">
        <f>AF2826</f>
        <v>78</v>
      </c>
      <c r="P2826" s="3">
        <f>AG2826</f>
        <v>0</v>
      </c>
      <c r="Q2826" s="3">
        <f>AH2826</f>
        <v>0</v>
      </c>
      <c r="R2826" t="s">
        <v>2543</v>
      </c>
      <c r="S2826">
        <v>159</v>
      </c>
      <c r="T2826">
        <v>14456</v>
      </c>
      <c r="U2826">
        <v>6.5</v>
      </c>
      <c r="V2826" t="s">
        <v>4962</v>
      </c>
      <c r="W2826">
        <v>0.6</v>
      </c>
      <c r="X2826">
        <v>2</v>
      </c>
      <c r="Y2826">
        <v>10</v>
      </c>
      <c r="Z2826">
        <v>0</v>
      </c>
      <c r="AA2826">
        <v>0</v>
      </c>
      <c r="AB2826">
        <v>78</v>
      </c>
      <c r="AC2826">
        <v>78</v>
      </c>
      <c r="AD2826">
        <v>78</v>
      </c>
      <c r="AE2826">
        <v>78</v>
      </c>
      <c r="AF2826">
        <v>78</v>
      </c>
      <c r="AG2826">
        <v>0</v>
      </c>
      <c r="AH2826">
        <v>0</v>
      </c>
      <c r="AI2826" t="s">
        <v>293</v>
      </c>
      <c r="AJ2826" t="s">
        <v>225</v>
      </c>
      <c r="AK2826" t="s">
        <v>28</v>
      </c>
      <c r="AL2826">
        <v>2010</v>
      </c>
      <c r="AM2826">
        <v>14</v>
      </c>
      <c r="AN2826" t="s">
        <v>59</v>
      </c>
      <c r="AO2826" t="s">
        <v>60</v>
      </c>
    </row>
    <row r="2827" spans="1:41" x14ac:dyDescent="0.25">
      <c r="A2827">
        <f>MAX(A$8:A2826)+1</f>
        <v>2819</v>
      </c>
      <c r="B2827" s="2">
        <f>T2827</f>
        <v>14469</v>
      </c>
      <c r="C2827" s="2">
        <f>S2827</f>
        <v>153</v>
      </c>
      <c r="D2827" s="2" t="str">
        <f>AO2827</f>
        <v>OP / OLOT / CAD / CAT</v>
      </c>
      <c r="E2827" s="2">
        <f>U2827</f>
        <v>1</v>
      </c>
      <c r="F2827" s="2">
        <f>W2827</f>
        <v>0.5</v>
      </c>
      <c r="G2827" s="2">
        <f>X2827</f>
        <v>3.5</v>
      </c>
      <c r="H2827" s="2">
        <f>Y2827</f>
        <v>10</v>
      </c>
      <c r="I2827" s="3">
        <f>Z2827</f>
        <v>0</v>
      </c>
      <c r="J2827" s="3">
        <f>AA2827</f>
        <v>0</v>
      </c>
      <c r="K2827" s="3">
        <f>AB2827</f>
        <v>0</v>
      </c>
      <c r="L2827" s="3">
        <f>AC2827</f>
        <v>0</v>
      </c>
      <c r="M2827" s="3">
        <f>AD2827</f>
        <v>0</v>
      </c>
      <c r="N2827" s="3">
        <f>AE2827</f>
        <v>17.5</v>
      </c>
      <c r="O2827" s="3">
        <f>AF2827</f>
        <v>17.5</v>
      </c>
      <c r="P2827" s="3">
        <f>AG2827</f>
        <v>0</v>
      </c>
      <c r="Q2827" s="3">
        <f>AH2827</f>
        <v>0</v>
      </c>
      <c r="R2827" t="s">
        <v>3415</v>
      </c>
      <c r="S2827">
        <v>153</v>
      </c>
      <c r="T2827">
        <v>14469</v>
      </c>
      <c r="U2827">
        <v>1</v>
      </c>
      <c r="V2827" t="s">
        <v>22</v>
      </c>
      <c r="W2827">
        <v>0.5</v>
      </c>
      <c r="X2827">
        <v>3.5</v>
      </c>
      <c r="Y2827">
        <v>10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17.5</v>
      </c>
      <c r="AF2827">
        <v>17.5</v>
      </c>
      <c r="AG2827">
        <v>0</v>
      </c>
      <c r="AH2827">
        <v>0</v>
      </c>
      <c r="AI2827" t="s">
        <v>1502</v>
      </c>
      <c r="AJ2827" t="s">
        <v>1455</v>
      </c>
      <c r="AK2827" t="s">
        <v>14</v>
      </c>
      <c r="AL2827">
        <v>2011</v>
      </c>
      <c r="AM2827">
        <v>13</v>
      </c>
      <c r="AN2827" t="s">
        <v>25</v>
      </c>
      <c r="AO2827" t="s">
        <v>3400</v>
      </c>
    </row>
    <row r="2828" spans="1:41" x14ac:dyDescent="0.25">
      <c r="A2828">
        <f>MAX(A$8:A2827)+1</f>
        <v>2820</v>
      </c>
      <c r="B2828" s="2">
        <f>T2828</f>
        <v>14469</v>
      </c>
      <c r="C2828" s="2">
        <f>S2828</f>
        <v>155</v>
      </c>
      <c r="D2828" s="2" t="str">
        <f>AO2828</f>
        <v>OP / CAT1F / INF B / CAT</v>
      </c>
      <c r="E2828" s="2">
        <f>U2828</f>
        <v>7</v>
      </c>
      <c r="F2828" s="2">
        <f>W2828</f>
        <v>0.6</v>
      </c>
      <c r="G2828" s="2">
        <f>X2828</f>
        <v>2</v>
      </c>
      <c r="H2828" s="2">
        <f>Y2828</f>
        <v>10</v>
      </c>
      <c r="I2828" s="3">
        <f>Z2828</f>
        <v>0</v>
      </c>
      <c r="J2828" s="3">
        <f>AA2828</f>
        <v>0</v>
      </c>
      <c r="K2828" s="3">
        <f>AB2828</f>
        <v>84</v>
      </c>
      <c r="L2828" s="3">
        <f>AC2828</f>
        <v>84</v>
      </c>
      <c r="M2828" s="3">
        <f>AD2828</f>
        <v>84</v>
      </c>
      <c r="N2828" s="3">
        <f>AE2828</f>
        <v>84</v>
      </c>
      <c r="O2828" s="3">
        <f>AF2828</f>
        <v>84</v>
      </c>
      <c r="P2828" s="3">
        <f>AG2828</f>
        <v>0</v>
      </c>
      <c r="Q2828" s="3">
        <f>AH2828</f>
        <v>0</v>
      </c>
      <c r="R2828" t="s">
        <v>3684</v>
      </c>
      <c r="S2828">
        <v>155</v>
      </c>
      <c r="T2828">
        <v>14469</v>
      </c>
      <c r="U2828">
        <v>7</v>
      </c>
      <c r="V2828" t="s">
        <v>22</v>
      </c>
      <c r="W2828">
        <v>0.6</v>
      </c>
      <c r="X2828">
        <v>2</v>
      </c>
      <c r="Y2828">
        <v>10</v>
      </c>
      <c r="Z2828">
        <v>0</v>
      </c>
      <c r="AA2828">
        <v>0</v>
      </c>
      <c r="AB2828">
        <v>84</v>
      </c>
      <c r="AC2828">
        <v>84</v>
      </c>
      <c r="AD2828">
        <v>84</v>
      </c>
      <c r="AE2828">
        <v>84</v>
      </c>
      <c r="AF2828">
        <v>84</v>
      </c>
      <c r="AG2828">
        <v>0</v>
      </c>
      <c r="AH2828">
        <v>0</v>
      </c>
      <c r="AI2828" t="s">
        <v>1502</v>
      </c>
      <c r="AJ2828" t="s">
        <v>1455</v>
      </c>
      <c r="AK2828" t="s">
        <v>14</v>
      </c>
      <c r="AL2828">
        <v>2011</v>
      </c>
      <c r="AM2828">
        <v>13</v>
      </c>
      <c r="AN2828" t="s">
        <v>25</v>
      </c>
      <c r="AO2828" t="s">
        <v>103</v>
      </c>
    </row>
    <row r="2829" spans="1:41" x14ac:dyDescent="0.25">
      <c r="A2829">
        <f>MAX(A$8:A2828)+1</f>
        <v>2821</v>
      </c>
      <c r="B2829" s="2">
        <f>T2829</f>
        <v>14469</v>
      </c>
      <c r="C2829" s="2">
        <f>S2829</f>
        <v>79</v>
      </c>
      <c r="D2829" s="2" t="str">
        <f>AO2829</f>
        <v>TOR / ZON / INF / EST</v>
      </c>
      <c r="E2829" s="2">
        <f>U2829</f>
        <v>2</v>
      </c>
      <c r="F2829" s="2">
        <f>W2829</f>
        <v>2</v>
      </c>
      <c r="G2829" s="2">
        <f>X2829</f>
        <v>2</v>
      </c>
      <c r="H2829" s="2">
        <f>Y2829</f>
        <v>10</v>
      </c>
      <c r="I2829" s="3">
        <f>Z2829</f>
        <v>0</v>
      </c>
      <c r="J2829" s="3">
        <f>AA2829</f>
        <v>0</v>
      </c>
      <c r="K2829" s="3">
        <f>AB2829</f>
        <v>0</v>
      </c>
      <c r="L2829" s="3">
        <f>AC2829</f>
        <v>80</v>
      </c>
      <c r="M2829" s="3">
        <f>AD2829</f>
        <v>80</v>
      </c>
      <c r="N2829" s="3">
        <f>AE2829</f>
        <v>80</v>
      </c>
      <c r="O2829" s="3">
        <f>AF2829</f>
        <v>80</v>
      </c>
      <c r="P2829" s="3">
        <f>AG2829</f>
        <v>0</v>
      </c>
      <c r="Q2829" s="3">
        <f>AH2829</f>
        <v>0</v>
      </c>
      <c r="R2829" t="s">
        <v>3945</v>
      </c>
      <c r="S2829">
        <v>79</v>
      </c>
      <c r="T2829">
        <v>14469</v>
      </c>
      <c r="U2829">
        <v>2</v>
      </c>
      <c r="V2829" t="s">
        <v>3882</v>
      </c>
      <c r="W2829">
        <v>2</v>
      </c>
      <c r="X2829">
        <v>2</v>
      </c>
      <c r="Y2829">
        <v>10</v>
      </c>
      <c r="Z2829">
        <v>0</v>
      </c>
      <c r="AA2829">
        <v>0</v>
      </c>
      <c r="AB2829">
        <v>0</v>
      </c>
      <c r="AC2829">
        <v>80</v>
      </c>
      <c r="AD2829">
        <v>80</v>
      </c>
      <c r="AE2829">
        <v>80</v>
      </c>
      <c r="AF2829">
        <v>80</v>
      </c>
      <c r="AG2829">
        <v>0</v>
      </c>
      <c r="AH2829">
        <v>0</v>
      </c>
      <c r="AI2829" t="s">
        <v>1502</v>
      </c>
      <c r="AJ2829" t="s">
        <v>1455</v>
      </c>
      <c r="AK2829" t="s">
        <v>14</v>
      </c>
      <c r="AL2829">
        <v>2011</v>
      </c>
      <c r="AM2829">
        <v>13</v>
      </c>
      <c r="AN2829" t="s">
        <v>25</v>
      </c>
      <c r="AO2829" t="s">
        <v>62</v>
      </c>
    </row>
    <row r="2830" spans="1:41" x14ac:dyDescent="0.25">
      <c r="A2830">
        <f>MAX(A$8:A2829)+1</f>
        <v>2822</v>
      </c>
      <c r="B2830" s="2">
        <f>T2830</f>
        <v>14469</v>
      </c>
      <c r="C2830" s="2">
        <f>S2830</f>
        <v>157</v>
      </c>
      <c r="D2830" s="2" t="str">
        <f>AO2830</f>
        <v>OP / CAT2F / INF B / CAT</v>
      </c>
      <c r="E2830" s="2">
        <f>U2830</f>
        <v>5</v>
      </c>
      <c r="F2830" s="2">
        <f>W2830</f>
        <v>0.6</v>
      </c>
      <c r="G2830" s="2">
        <f>X2830</f>
        <v>2</v>
      </c>
      <c r="H2830" s="2">
        <f>Y2830</f>
        <v>10</v>
      </c>
      <c r="I2830" s="3">
        <f>Z2830</f>
        <v>0</v>
      </c>
      <c r="J2830" s="3">
        <f>AA2830</f>
        <v>0</v>
      </c>
      <c r="K2830" s="3">
        <f>AB2830</f>
        <v>60</v>
      </c>
      <c r="L2830" s="3">
        <f>AC2830</f>
        <v>60</v>
      </c>
      <c r="M2830" s="3">
        <f>AD2830</f>
        <v>60</v>
      </c>
      <c r="N2830" s="3">
        <f>AE2830</f>
        <v>60</v>
      </c>
      <c r="O2830" s="3">
        <f>AF2830</f>
        <v>60</v>
      </c>
      <c r="P2830" s="3">
        <f>AG2830</f>
        <v>0</v>
      </c>
      <c r="Q2830" s="3">
        <f>AH2830</f>
        <v>0</v>
      </c>
      <c r="R2830" t="s">
        <v>4437</v>
      </c>
      <c r="S2830">
        <v>157</v>
      </c>
      <c r="T2830">
        <v>14469</v>
      </c>
      <c r="U2830">
        <v>5</v>
      </c>
      <c r="V2830" t="s">
        <v>4225</v>
      </c>
      <c r="W2830">
        <v>0.6</v>
      </c>
      <c r="X2830">
        <v>2</v>
      </c>
      <c r="Y2830">
        <v>10</v>
      </c>
      <c r="Z2830">
        <v>0</v>
      </c>
      <c r="AA2830">
        <v>0</v>
      </c>
      <c r="AB2830">
        <v>60</v>
      </c>
      <c r="AC2830">
        <v>60</v>
      </c>
      <c r="AD2830">
        <v>60</v>
      </c>
      <c r="AE2830">
        <v>60</v>
      </c>
      <c r="AF2830">
        <v>60</v>
      </c>
      <c r="AG2830">
        <v>0</v>
      </c>
      <c r="AH2830">
        <v>0</v>
      </c>
      <c r="AI2830" t="s">
        <v>1502</v>
      </c>
      <c r="AJ2830" t="s">
        <v>1455</v>
      </c>
      <c r="AK2830" t="s">
        <v>14</v>
      </c>
      <c r="AL2830">
        <v>2011</v>
      </c>
      <c r="AM2830">
        <v>13</v>
      </c>
      <c r="AN2830" t="s">
        <v>25</v>
      </c>
      <c r="AO2830" t="s">
        <v>4421</v>
      </c>
    </row>
    <row r="2831" spans="1:41" x14ac:dyDescent="0.25">
      <c r="A2831">
        <f>MAX(A$8:A2830)+1</f>
        <v>2823</v>
      </c>
      <c r="B2831" s="2">
        <f>T2831</f>
        <v>14474</v>
      </c>
      <c r="C2831" s="2">
        <f>S2831</f>
        <v>2</v>
      </c>
      <c r="D2831" s="2" t="str">
        <f>AO2831</f>
        <v>RQ / RFETM / ABS / EST</v>
      </c>
      <c r="E2831" s="2">
        <f>U2831</f>
        <v>65</v>
      </c>
      <c r="F2831" s="2">
        <f>W2831</f>
        <v>0.1</v>
      </c>
      <c r="G2831" s="2">
        <f>X2831</f>
        <v>1</v>
      </c>
      <c r="H2831" s="2">
        <f>Y2831</f>
        <v>10</v>
      </c>
      <c r="I2831" s="3">
        <f>Z2831</f>
        <v>0</v>
      </c>
      <c r="J2831" s="3">
        <f>AA2831</f>
        <v>0</v>
      </c>
      <c r="K2831" s="3">
        <f>AB2831</f>
        <v>65</v>
      </c>
      <c r="L2831" s="3">
        <f>AC2831</f>
        <v>0</v>
      </c>
      <c r="M2831" s="3">
        <f>AD2831</f>
        <v>0</v>
      </c>
      <c r="N2831" s="3">
        <f>AE2831</f>
        <v>0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3179</v>
      </c>
      <c r="S2831">
        <v>2</v>
      </c>
      <c r="T2831">
        <v>14474</v>
      </c>
      <c r="U2831">
        <v>65</v>
      </c>
      <c r="V2831" t="s">
        <v>11</v>
      </c>
      <c r="W2831">
        <v>0.1</v>
      </c>
      <c r="X2831">
        <v>1</v>
      </c>
      <c r="Y2831">
        <v>10</v>
      </c>
      <c r="Z2831">
        <v>0</v>
      </c>
      <c r="AA2831">
        <v>0</v>
      </c>
      <c r="AB2831">
        <v>65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 t="s">
        <v>767</v>
      </c>
      <c r="AJ2831" t="s">
        <v>762</v>
      </c>
      <c r="AK2831" t="s">
        <v>14</v>
      </c>
      <c r="AL2831">
        <v>2009</v>
      </c>
      <c r="AM2831">
        <v>15</v>
      </c>
      <c r="AN2831" t="s">
        <v>182</v>
      </c>
      <c r="AO2831" t="s">
        <v>16</v>
      </c>
    </row>
    <row r="2832" spans="1:41" x14ac:dyDescent="0.25">
      <c r="A2832">
        <f>MAX(A$8:A2831)+1</f>
        <v>2824</v>
      </c>
      <c r="B2832" s="2">
        <f>T2832</f>
        <v>14474</v>
      </c>
      <c r="C2832" s="2">
        <f>S2832</f>
        <v>153</v>
      </c>
      <c r="D2832" s="2" t="str">
        <f>AO2832</f>
        <v>OP / OLOT / CAD / CAT</v>
      </c>
      <c r="E2832" s="2">
        <f>U2832</f>
        <v>0.5</v>
      </c>
      <c r="F2832" s="2">
        <f>W2832</f>
        <v>0.5</v>
      </c>
      <c r="G2832" s="2">
        <f>X2832</f>
        <v>3.5</v>
      </c>
      <c r="H2832" s="2">
        <f>Y2832</f>
        <v>10</v>
      </c>
      <c r="I2832" s="3">
        <f>Z2832</f>
        <v>0</v>
      </c>
      <c r="J2832" s="3">
        <f>AA2832</f>
        <v>0</v>
      </c>
      <c r="K2832" s="3">
        <f>AB2832</f>
        <v>0</v>
      </c>
      <c r="L2832" s="3">
        <f>AC2832</f>
        <v>0</v>
      </c>
      <c r="M2832" s="3">
        <f>AD2832</f>
        <v>0</v>
      </c>
      <c r="N2832" s="3">
        <f>AE2832</f>
        <v>8.75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768</v>
      </c>
      <c r="S2832">
        <v>153</v>
      </c>
      <c r="T2832">
        <v>14474</v>
      </c>
      <c r="U2832">
        <v>0.5</v>
      </c>
      <c r="V2832" t="s">
        <v>22</v>
      </c>
      <c r="W2832">
        <v>0.5</v>
      </c>
      <c r="X2832">
        <v>3.5</v>
      </c>
      <c r="Y2832">
        <v>10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8.75</v>
      </c>
      <c r="AF2832">
        <v>0</v>
      </c>
      <c r="AG2832">
        <v>0</v>
      </c>
      <c r="AH2832">
        <v>0</v>
      </c>
      <c r="AI2832" t="s">
        <v>767</v>
      </c>
      <c r="AJ2832" t="s">
        <v>762</v>
      </c>
      <c r="AK2832" t="s">
        <v>14</v>
      </c>
      <c r="AL2832">
        <v>2009</v>
      </c>
      <c r="AM2832">
        <v>15</v>
      </c>
      <c r="AN2832" t="s">
        <v>182</v>
      </c>
      <c r="AO2832" t="s">
        <v>3400</v>
      </c>
    </row>
    <row r="2833" spans="1:41" x14ac:dyDescent="0.25">
      <c r="A2833">
        <f>MAX(A$8:A2832)+1</f>
        <v>2825</v>
      </c>
      <c r="B2833" s="2">
        <f>T2833</f>
        <v>14484</v>
      </c>
      <c r="C2833" s="2">
        <f>S2833</f>
        <v>131</v>
      </c>
      <c r="D2833" s="2" t="str">
        <f>AO2833</f>
        <v>CAMP / ESP / S21 / EST</v>
      </c>
      <c r="E2833" s="2">
        <f>U2833</f>
        <v>2</v>
      </c>
      <c r="F2833" s="2">
        <f>W2833</f>
        <v>4</v>
      </c>
      <c r="G2833" s="2">
        <f>X2833</f>
        <v>9</v>
      </c>
      <c r="H2833" s="2">
        <f>Y2833</f>
        <v>10</v>
      </c>
      <c r="I2833" s="3">
        <f>Z2833</f>
        <v>0</v>
      </c>
      <c r="J2833" s="3">
        <f>AA2833</f>
        <v>0</v>
      </c>
      <c r="K2833" s="3">
        <f>AB2833</f>
        <v>0</v>
      </c>
      <c r="L2833" s="3">
        <f>AC2833</f>
        <v>720</v>
      </c>
      <c r="M2833" s="3">
        <f>AD2833</f>
        <v>0</v>
      </c>
      <c r="N2833" s="3">
        <f>AE2833</f>
        <v>0</v>
      </c>
      <c r="O2833" s="3">
        <f>AF2833</f>
        <v>0</v>
      </c>
      <c r="P2833" s="3">
        <f>AG2833</f>
        <v>0</v>
      </c>
      <c r="Q2833" s="3">
        <f>AH2833</f>
        <v>0</v>
      </c>
      <c r="R2833" t="s">
        <v>2668</v>
      </c>
      <c r="S2833">
        <v>131</v>
      </c>
      <c r="T2833">
        <v>14484</v>
      </c>
      <c r="U2833">
        <v>2</v>
      </c>
      <c r="V2833" t="s">
        <v>11</v>
      </c>
      <c r="W2833">
        <v>4</v>
      </c>
      <c r="X2833">
        <v>9</v>
      </c>
      <c r="Y2833">
        <v>10</v>
      </c>
      <c r="Z2833">
        <v>0</v>
      </c>
      <c r="AA2833">
        <v>0</v>
      </c>
      <c r="AB2833">
        <v>0</v>
      </c>
      <c r="AC2833">
        <v>720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 t="s">
        <v>261</v>
      </c>
      <c r="AJ2833" t="s">
        <v>225</v>
      </c>
      <c r="AK2833" t="s">
        <v>28</v>
      </c>
      <c r="AL2833">
        <v>2004</v>
      </c>
      <c r="AM2833">
        <v>20</v>
      </c>
      <c r="AN2833" t="s">
        <v>323</v>
      </c>
      <c r="AO2833" t="s">
        <v>79</v>
      </c>
    </row>
    <row r="2834" spans="1:41" x14ac:dyDescent="0.25">
      <c r="A2834">
        <f>MAX(A$8:A2833)+1</f>
        <v>2826</v>
      </c>
      <c r="B2834" s="2">
        <f>T2834</f>
        <v>14484</v>
      </c>
      <c r="C2834" s="2">
        <f>S2834</f>
        <v>3</v>
      </c>
      <c r="D2834" s="2" t="str">
        <f>AO2834</f>
        <v>LLIGUES ESTATALS /  /  / EST</v>
      </c>
      <c r="E2834" s="2">
        <f>U2834</f>
        <v>630</v>
      </c>
      <c r="F2834" s="2">
        <f>W2834</f>
        <v>1</v>
      </c>
      <c r="G2834" s="2">
        <f>X2834</f>
        <v>1</v>
      </c>
      <c r="H2834" s="2">
        <f>Y2834</f>
        <v>1</v>
      </c>
      <c r="I2834" s="3">
        <f>Z2834</f>
        <v>0</v>
      </c>
      <c r="J2834" s="3">
        <f>AA2834</f>
        <v>0</v>
      </c>
      <c r="K2834" s="3">
        <f>AB2834</f>
        <v>630</v>
      </c>
      <c r="L2834" s="3">
        <f>AC2834</f>
        <v>0</v>
      </c>
      <c r="M2834" s="3">
        <f>AD2834</f>
        <v>0</v>
      </c>
      <c r="N2834" s="3">
        <f>AE2834</f>
        <v>0</v>
      </c>
      <c r="O2834" s="3">
        <f>AF2834</f>
        <v>0</v>
      </c>
      <c r="P2834" s="3">
        <f>AG2834</f>
        <v>0</v>
      </c>
      <c r="Q2834" s="3">
        <f>AH2834</f>
        <v>0</v>
      </c>
      <c r="R2834" t="s">
        <v>1909</v>
      </c>
      <c r="S2834">
        <v>3</v>
      </c>
      <c r="T2834">
        <v>14484</v>
      </c>
      <c r="U2834">
        <v>630</v>
      </c>
      <c r="V2834" t="s">
        <v>11</v>
      </c>
      <c r="W2834">
        <v>1</v>
      </c>
      <c r="X2834">
        <v>1</v>
      </c>
      <c r="Y2834">
        <v>1</v>
      </c>
      <c r="Z2834">
        <v>0</v>
      </c>
      <c r="AA2834">
        <v>0</v>
      </c>
      <c r="AB2834">
        <v>630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 t="s">
        <v>261</v>
      </c>
      <c r="AJ2834" t="s">
        <v>225</v>
      </c>
      <c r="AK2834" t="s">
        <v>28</v>
      </c>
      <c r="AL2834">
        <v>2004</v>
      </c>
      <c r="AM2834">
        <v>20</v>
      </c>
      <c r="AN2834" t="s">
        <v>323</v>
      </c>
      <c r="AO2834" t="s">
        <v>1693</v>
      </c>
    </row>
    <row r="2835" spans="1:41" x14ac:dyDescent="0.25">
      <c r="A2835">
        <f>MAX(A$8:A2834)+1</f>
        <v>2827</v>
      </c>
      <c r="B2835" s="2">
        <f>T2835</f>
        <v>14484</v>
      </c>
      <c r="C2835" s="2">
        <f>S2835</f>
        <v>2</v>
      </c>
      <c r="D2835" s="2" t="str">
        <f>AO2835</f>
        <v>RQ / RFETM / ABS / EST</v>
      </c>
      <c r="E2835" s="2">
        <f>U2835</f>
        <v>180</v>
      </c>
      <c r="F2835" s="2">
        <f>W2835</f>
        <v>0.1</v>
      </c>
      <c r="G2835" s="2">
        <f>X2835</f>
        <v>1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180</v>
      </c>
      <c r="L2835" s="3">
        <f>AC2835</f>
        <v>0</v>
      </c>
      <c r="M2835" s="3">
        <f>AD2835</f>
        <v>0</v>
      </c>
      <c r="N2835" s="3">
        <f>AE2835</f>
        <v>0</v>
      </c>
      <c r="O2835" s="3">
        <f>AF2835</f>
        <v>0</v>
      </c>
      <c r="P2835" s="3">
        <f>AG2835</f>
        <v>0</v>
      </c>
      <c r="Q2835" s="3">
        <f>AH2835</f>
        <v>0</v>
      </c>
      <c r="R2835" t="s">
        <v>262</v>
      </c>
      <c r="S2835">
        <v>2</v>
      </c>
      <c r="T2835">
        <v>14484</v>
      </c>
      <c r="U2835">
        <v>180</v>
      </c>
      <c r="V2835" t="s">
        <v>11</v>
      </c>
      <c r="W2835">
        <v>0.1</v>
      </c>
      <c r="X2835">
        <v>1</v>
      </c>
      <c r="Y2835">
        <v>10</v>
      </c>
      <c r="Z2835">
        <v>0</v>
      </c>
      <c r="AA2835">
        <v>0</v>
      </c>
      <c r="AB2835">
        <v>180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 t="s">
        <v>261</v>
      </c>
      <c r="AJ2835" t="s">
        <v>225</v>
      </c>
      <c r="AK2835" t="s">
        <v>28</v>
      </c>
      <c r="AL2835">
        <v>2004</v>
      </c>
      <c r="AM2835">
        <v>20</v>
      </c>
      <c r="AN2835" t="s">
        <v>323</v>
      </c>
      <c r="AO2835" t="s">
        <v>16</v>
      </c>
    </row>
    <row r="2836" spans="1:41" x14ac:dyDescent="0.25">
      <c r="A2836">
        <f>MAX(A$8:A2835)+1</f>
        <v>2828</v>
      </c>
      <c r="B2836" s="2">
        <f>T2836</f>
        <v>14484</v>
      </c>
      <c r="C2836" s="2">
        <f>S2836</f>
        <v>16</v>
      </c>
      <c r="D2836" s="2" t="str">
        <f>AO2836</f>
        <v>OP / CAT1F / SEN C / CAT</v>
      </c>
      <c r="E2836" s="2">
        <f>U2836</f>
        <v>1</v>
      </c>
      <c r="F2836" s="2">
        <f>W2836</f>
        <v>0.25</v>
      </c>
      <c r="G2836" s="2">
        <f>X2836</f>
        <v>15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37.5</v>
      </c>
      <c r="L2836" s="3">
        <f>AC2836</f>
        <v>37.5</v>
      </c>
      <c r="M2836" s="3">
        <f>AD2836</f>
        <v>0</v>
      </c>
      <c r="N2836" s="3">
        <f>AE2836</f>
        <v>0</v>
      </c>
      <c r="O2836" s="3">
        <f>AF2836</f>
        <v>0</v>
      </c>
      <c r="P2836" s="3">
        <f>AG2836</f>
        <v>0</v>
      </c>
      <c r="Q2836" s="3">
        <f>AH2836</f>
        <v>0</v>
      </c>
      <c r="R2836" t="s">
        <v>263</v>
      </c>
      <c r="S2836">
        <v>16</v>
      </c>
      <c r="T2836">
        <v>14484</v>
      </c>
      <c r="U2836">
        <v>1</v>
      </c>
      <c r="V2836" t="s">
        <v>22</v>
      </c>
      <c r="W2836">
        <v>0.25</v>
      </c>
      <c r="X2836">
        <v>15</v>
      </c>
      <c r="Y2836">
        <v>10</v>
      </c>
      <c r="Z2836">
        <v>0</v>
      </c>
      <c r="AA2836">
        <v>0</v>
      </c>
      <c r="AB2836">
        <v>37.5</v>
      </c>
      <c r="AC2836">
        <v>37.5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 t="s">
        <v>261</v>
      </c>
      <c r="AJ2836" t="s">
        <v>225</v>
      </c>
      <c r="AK2836" t="s">
        <v>28</v>
      </c>
      <c r="AL2836">
        <v>2004</v>
      </c>
      <c r="AM2836">
        <v>20</v>
      </c>
      <c r="AN2836" t="s">
        <v>323</v>
      </c>
      <c r="AO2836" t="s">
        <v>107</v>
      </c>
    </row>
    <row r="2837" spans="1:41" x14ac:dyDescent="0.25">
      <c r="A2837">
        <f>MAX(A$8:A2836)+1</f>
        <v>2829</v>
      </c>
      <c r="B2837" s="2">
        <f>T2837</f>
        <v>14484</v>
      </c>
      <c r="C2837" s="2">
        <f>S2837</f>
        <v>119</v>
      </c>
      <c r="D2837" s="2" t="str">
        <f>AO2837</f>
        <v>CAMP / CAT / S21 / CAT</v>
      </c>
      <c r="E2837" s="2">
        <f>U2837</f>
        <v>7</v>
      </c>
      <c r="F2837" s="2">
        <f>W2837</f>
        <v>2</v>
      </c>
      <c r="G2837" s="2">
        <f>X2837</f>
        <v>9</v>
      </c>
      <c r="H2837" s="2">
        <f>Y2837</f>
        <v>10</v>
      </c>
      <c r="I2837" s="3">
        <f>Z2837</f>
        <v>0</v>
      </c>
      <c r="J2837" s="3">
        <f>AA2837</f>
        <v>0</v>
      </c>
      <c r="K2837" s="3">
        <f>AB2837</f>
        <v>0</v>
      </c>
      <c r="L2837" s="3">
        <f>AC2837</f>
        <v>1260</v>
      </c>
      <c r="M2837" s="3">
        <f>AD2837</f>
        <v>0</v>
      </c>
      <c r="N2837" s="3">
        <f>AE2837</f>
        <v>0</v>
      </c>
      <c r="O2837" s="3">
        <f>AF2837</f>
        <v>0</v>
      </c>
      <c r="P2837" s="3">
        <f>AG2837</f>
        <v>0</v>
      </c>
      <c r="Q2837" s="3">
        <f>AH2837</f>
        <v>0</v>
      </c>
      <c r="R2837" t="s">
        <v>260</v>
      </c>
      <c r="S2837">
        <v>119</v>
      </c>
      <c r="T2837">
        <v>14484</v>
      </c>
      <c r="U2837">
        <v>7</v>
      </c>
      <c r="V2837" t="s">
        <v>4113</v>
      </c>
      <c r="W2837">
        <v>2</v>
      </c>
      <c r="X2837">
        <v>9</v>
      </c>
      <c r="Y2837">
        <v>10</v>
      </c>
      <c r="Z2837">
        <v>0</v>
      </c>
      <c r="AA2837">
        <v>0</v>
      </c>
      <c r="AB2837">
        <v>0</v>
      </c>
      <c r="AC2837">
        <v>1260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 t="s">
        <v>261</v>
      </c>
      <c r="AJ2837" t="s">
        <v>225</v>
      </c>
      <c r="AK2837" t="s">
        <v>28</v>
      </c>
      <c r="AL2837">
        <v>2004</v>
      </c>
      <c r="AM2837">
        <v>20</v>
      </c>
      <c r="AN2837" t="s">
        <v>323</v>
      </c>
      <c r="AO2837" t="s">
        <v>77</v>
      </c>
    </row>
    <row r="2838" spans="1:41" x14ac:dyDescent="0.25">
      <c r="A2838">
        <f>MAX(A$8:A2837)+1</f>
        <v>2830</v>
      </c>
      <c r="B2838" s="2">
        <f>T2838</f>
        <v>14484</v>
      </c>
      <c r="C2838" s="2">
        <f>S2838</f>
        <v>87</v>
      </c>
      <c r="D2838" s="2" t="str">
        <f>AO2838</f>
        <v>TOR / EST / S21 / EST</v>
      </c>
      <c r="E2838" s="2">
        <f>U2838</f>
        <v>5</v>
      </c>
      <c r="F2838" s="2">
        <f>W2838</f>
        <v>4</v>
      </c>
      <c r="G2838" s="2">
        <f>X2838</f>
        <v>9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0</v>
      </c>
      <c r="L2838" s="3">
        <f>AC2838</f>
        <v>1800</v>
      </c>
      <c r="M2838" s="3">
        <f>AD2838</f>
        <v>0</v>
      </c>
      <c r="N2838" s="3">
        <f>AE2838</f>
        <v>0</v>
      </c>
      <c r="O2838" s="3">
        <f>AF2838</f>
        <v>0</v>
      </c>
      <c r="P2838" s="3">
        <f>AG2838</f>
        <v>0</v>
      </c>
      <c r="Q2838" s="3">
        <f>AH2838</f>
        <v>0</v>
      </c>
      <c r="R2838" t="s">
        <v>2227</v>
      </c>
      <c r="S2838">
        <v>87</v>
      </c>
      <c r="T2838">
        <v>14484</v>
      </c>
      <c r="U2838">
        <v>5</v>
      </c>
      <c r="V2838" t="s">
        <v>2462</v>
      </c>
      <c r="W2838">
        <v>4</v>
      </c>
      <c r="X2838">
        <v>9</v>
      </c>
      <c r="Y2838">
        <v>10</v>
      </c>
      <c r="Z2838">
        <v>0</v>
      </c>
      <c r="AA2838">
        <v>0</v>
      </c>
      <c r="AB2838">
        <v>0</v>
      </c>
      <c r="AC2838">
        <v>1800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 t="s">
        <v>261</v>
      </c>
      <c r="AJ2838" t="s">
        <v>225</v>
      </c>
      <c r="AK2838" t="s">
        <v>28</v>
      </c>
      <c r="AL2838">
        <v>2004</v>
      </c>
      <c r="AM2838">
        <v>20</v>
      </c>
      <c r="AN2838" t="s">
        <v>323</v>
      </c>
      <c r="AO2838" t="s">
        <v>82</v>
      </c>
    </row>
    <row r="2839" spans="1:41" x14ac:dyDescent="0.25">
      <c r="A2839">
        <f>MAX(A$8:A2838)+1</f>
        <v>2831</v>
      </c>
      <c r="B2839" s="2">
        <f>T2839</f>
        <v>14501</v>
      </c>
      <c r="C2839" s="2">
        <f>S2839</f>
        <v>23</v>
      </c>
      <c r="D2839" s="2" t="str">
        <f>AO2839</f>
        <v>OP / CAT1F / ALE C / CAT</v>
      </c>
      <c r="E2839" s="2">
        <f>U2839</f>
        <v>4</v>
      </c>
      <c r="F2839" s="2">
        <f>W2839</f>
        <v>0.5</v>
      </c>
      <c r="G2839" s="2">
        <f>X2839</f>
        <v>1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0</v>
      </c>
      <c r="L2839" s="3">
        <f>AC2839</f>
        <v>20</v>
      </c>
      <c r="M2839" s="3">
        <f>AD2839</f>
        <v>20</v>
      </c>
      <c r="N2839" s="3">
        <f>AE2839</f>
        <v>20</v>
      </c>
      <c r="O2839" s="3">
        <f>AF2839</f>
        <v>20</v>
      </c>
      <c r="P2839" s="3">
        <f>AG2839</f>
        <v>20</v>
      </c>
      <c r="Q2839" s="3">
        <f>AH2839</f>
        <v>0</v>
      </c>
      <c r="R2839" t="s">
        <v>3528</v>
      </c>
      <c r="S2839">
        <v>23</v>
      </c>
      <c r="T2839">
        <v>14501</v>
      </c>
      <c r="U2839">
        <v>4</v>
      </c>
      <c r="V2839" t="s">
        <v>22</v>
      </c>
      <c r="W2839">
        <v>0.5</v>
      </c>
      <c r="X2839">
        <v>1</v>
      </c>
      <c r="Y2839">
        <v>10</v>
      </c>
      <c r="Z2839">
        <v>0</v>
      </c>
      <c r="AA2839">
        <v>0</v>
      </c>
      <c r="AB2839">
        <v>0</v>
      </c>
      <c r="AC2839">
        <v>20</v>
      </c>
      <c r="AD2839">
        <v>20</v>
      </c>
      <c r="AE2839">
        <v>20</v>
      </c>
      <c r="AF2839">
        <v>20</v>
      </c>
      <c r="AG2839">
        <v>20</v>
      </c>
      <c r="AH2839">
        <v>0</v>
      </c>
      <c r="AI2839" t="s">
        <v>2012</v>
      </c>
      <c r="AJ2839" t="s">
        <v>864</v>
      </c>
      <c r="AK2839" t="s">
        <v>14</v>
      </c>
      <c r="AL2839">
        <v>2012</v>
      </c>
      <c r="AM2839">
        <v>12</v>
      </c>
      <c r="AN2839" t="s">
        <v>53</v>
      </c>
      <c r="AO2839" t="s">
        <v>150</v>
      </c>
    </row>
    <row r="2840" spans="1:41" x14ac:dyDescent="0.25">
      <c r="A2840">
        <f>MAX(A$8:A2839)+1</f>
        <v>2832</v>
      </c>
      <c r="B2840" s="2">
        <f>T2840</f>
        <v>14501</v>
      </c>
      <c r="C2840" s="2">
        <f>S2840</f>
        <v>80</v>
      </c>
      <c r="D2840" s="2" t="str">
        <f>AO2840</f>
        <v>TOR / ZON / ALE / EST</v>
      </c>
      <c r="E2840" s="2">
        <f>U2840</f>
        <v>2</v>
      </c>
      <c r="F2840" s="2">
        <f>W2840</f>
        <v>2</v>
      </c>
      <c r="G2840" s="2">
        <f>X2840</f>
        <v>1</v>
      </c>
      <c r="H2840" s="2">
        <f>Y2840</f>
        <v>10</v>
      </c>
      <c r="I2840" s="3">
        <f>Z2840</f>
        <v>0</v>
      </c>
      <c r="J2840" s="3">
        <f>AA2840</f>
        <v>0</v>
      </c>
      <c r="K2840" s="3">
        <f>AB2840</f>
        <v>0</v>
      </c>
      <c r="L2840" s="3">
        <f>AC2840</f>
        <v>40</v>
      </c>
      <c r="M2840" s="3">
        <f>AD2840</f>
        <v>40</v>
      </c>
      <c r="N2840" s="3">
        <f>AE2840</f>
        <v>40</v>
      </c>
      <c r="O2840" s="3">
        <f>AF2840</f>
        <v>40</v>
      </c>
      <c r="P2840" s="3">
        <f>AG2840</f>
        <v>40</v>
      </c>
      <c r="Q2840" s="3">
        <f>AH2840</f>
        <v>0</v>
      </c>
      <c r="R2840" t="s">
        <v>3967</v>
      </c>
      <c r="S2840">
        <v>80</v>
      </c>
      <c r="T2840">
        <v>14501</v>
      </c>
      <c r="U2840">
        <v>2</v>
      </c>
      <c r="V2840" t="s">
        <v>3882</v>
      </c>
      <c r="W2840">
        <v>2</v>
      </c>
      <c r="X2840">
        <v>1</v>
      </c>
      <c r="Y2840">
        <v>10</v>
      </c>
      <c r="Z2840">
        <v>0</v>
      </c>
      <c r="AA2840">
        <v>0</v>
      </c>
      <c r="AB2840">
        <v>0</v>
      </c>
      <c r="AC2840">
        <v>40</v>
      </c>
      <c r="AD2840">
        <v>40</v>
      </c>
      <c r="AE2840">
        <v>40</v>
      </c>
      <c r="AF2840">
        <v>40</v>
      </c>
      <c r="AG2840">
        <v>40</v>
      </c>
      <c r="AH2840">
        <v>0</v>
      </c>
      <c r="AI2840" t="s">
        <v>2012</v>
      </c>
      <c r="AJ2840" t="s">
        <v>864</v>
      </c>
      <c r="AK2840" t="s">
        <v>14</v>
      </c>
      <c r="AL2840">
        <v>2012</v>
      </c>
      <c r="AM2840">
        <v>12</v>
      </c>
      <c r="AN2840" t="s">
        <v>53</v>
      </c>
      <c r="AO2840" t="s">
        <v>93</v>
      </c>
    </row>
    <row r="2841" spans="1:41" x14ac:dyDescent="0.25">
      <c r="A2841">
        <f>MAX(A$8:A2840)+1</f>
        <v>2833</v>
      </c>
      <c r="B2841" s="2">
        <f>T2841</f>
        <v>14501</v>
      </c>
      <c r="C2841" s="2">
        <f>S2841</f>
        <v>122</v>
      </c>
      <c r="D2841" s="2" t="str">
        <f>AO2841</f>
        <v>CAMP / CAT / ALE / CAT</v>
      </c>
      <c r="E2841" s="2">
        <f>U2841</f>
        <v>1</v>
      </c>
      <c r="F2841" s="2">
        <f>W2841</f>
        <v>2</v>
      </c>
      <c r="G2841" s="2">
        <f>X2841</f>
        <v>1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0</v>
      </c>
      <c r="L2841" s="3">
        <f>AC2841</f>
        <v>0</v>
      </c>
      <c r="M2841" s="3">
        <f>AD2841</f>
        <v>0</v>
      </c>
      <c r="N2841" s="3">
        <f>AE2841</f>
        <v>0</v>
      </c>
      <c r="O2841" s="3">
        <f>AF2841</f>
        <v>0</v>
      </c>
      <c r="P2841" s="3">
        <f>AG2841</f>
        <v>20</v>
      </c>
      <c r="Q2841" s="3">
        <f>AH2841</f>
        <v>0</v>
      </c>
      <c r="R2841" t="s">
        <v>2339</v>
      </c>
      <c r="S2841">
        <v>122</v>
      </c>
      <c r="T2841">
        <v>14501</v>
      </c>
      <c r="U2841">
        <v>1</v>
      </c>
      <c r="V2841" t="s">
        <v>4113</v>
      </c>
      <c r="W2841">
        <v>2</v>
      </c>
      <c r="X2841">
        <v>1</v>
      </c>
      <c r="Y2841">
        <v>10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20</v>
      </c>
      <c r="AH2841">
        <v>0</v>
      </c>
      <c r="AI2841" t="s">
        <v>2012</v>
      </c>
      <c r="AJ2841" t="s">
        <v>864</v>
      </c>
      <c r="AK2841" t="s">
        <v>14</v>
      </c>
      <c r="AL2841">
        <v>2012</v>
      </c>
      <c r="AM2841">
        <v>12</v>
      </c>
      <c r="AN2841" t="s">
        <v>53</v>
      </c>
      <c r="AO2841" t="s">
        <v>111</v>
      </c>
    </row>
    <row r="2842" spans="1:41" x14ac:dyDescent="0.25">
      <c r="A2842">
        <f>MAX(A$8:A2841)+1</f>
        <v>2834</v>
      </c>
      <c r="B2842" s="2">
        <f>T2842</f>
        <v>14501</v>
      </c>
      <c r="C2842" s="2">
        <f>S2842</f>
        <v>36</v>
      </c>
      <c r="D2842" s="2" t="str">
        <f>AO2842</f>
        <v>OP / CAT2F / ALE B / CAT</v>
      </c>
      <c r="E2842" s="2">
        <f>U2842</f>
        <v>8</v>
      </c>
      <c r="F2842" s="2">
        <f>W2842</f>
        <v>0.4</v>
      </c>
      <c r="G2842" s="2">
        <f>X2842</f>
        <v>1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0</v>
      </c>
      <c r="L2842" s="3">
        <f>AC2842</f>
        <v>32</v>
      </c>
      <c r="M2842" s="3">
        <f>AD2842</f>
        <v>32</v>
      </c>
      <c r="N2842" s="3">
        <f>AE2842</f>
        <v>32</v>
      </c>
      <c r="O2842" s="3">
        <f>AF2842</f>
        <v>32</v>
      </c>
      <c r="P2842" s="3">
        <f>AG2842</f>
        <v>32</v>
      </c>
      <c r="Q2842" s="3">
        <f>AH2842</f>
        <v>0</v>
      </c>
      <c r="R2842" t="s">
        <v>4251</v>
      </c>
      <c r="S2842">
        <v>36</v>
      </c>
      <c r="T2842">
        <v>14501</v>
      </c>
      <c r="U2842">
        <v>8</v>
      </c>
      <c r="V2842" t="s">
        <v>4225</v>
      </c>
      <c r="W2842">
        <v>0.4</v>
      </c>
      <c r="X2842">
        <v>1</v>
      </c>
      <c r="Y2842">
        <v>10</v>
      </c>
      <c r="Z2842">
        <v>0</v>
      </c>
      <c r="AA2842">
        <v>0</v>
      </c>
      <c r="AB2842">
        <v>0</v>
      </c>
      <c r="AC2842">
        <v>32</v>
      </c>
      <c r="AD2842">
        <v>32</v>
      </c>
      <c r="AE2842">
        <v>32</v>
      </c>
      <c r="AF2842">
        <v>32</v>
      </c>
      <c r="AG2842">
        <v>32</v>
      </c>
      <c r="AH2842">
        <v>0</v>
      </c>
      <c r="AI2842" t="s">
        <v>2012</v>
      </c>
      <c r="AJ2842" t="s">
        <v>864</v>
      </c>
      <c r="AK2842" t="s">
        <v>14</v>
      </c>
      <c r="AL2842">
        <v>2012</v>
      </c>
      <c r="AM2842">
        <v>12</v>
      </c>
      <c r="AN2842" t="s">
        <v>53</v>
      </c>
      <c r="AO2842" t="s">
        <v>54</v>
      </c>
    </row>
    <row r="2843" spans="1:41" x14ac:dyDescent="0.25">
      <c r="A2843">
        <f>MAX(A$8:A2842)+1</f>
        <v>2835</v>
      </c>
      <c r="B2843" s="2">
        <f>T2843</f>
        <v>14501</v>
      </c>
      <c r="C2843" s="2">
        <f>S2843</f>
        <v>55</v>
      </c>
      <c r="D2843" s="2" t="str">
        <f>AO2843</f>
        <v>OP / CAT3F / ALE B / CAT</v>
      </c>
      <c r="E2843" s="2">
        <f>U2843</f>
        <v>10</v>
      </c>
      <c r="F2843" s="2">
        <f>W2843</f>
        <v>0.4</v>
      </c>
      <c r="G2843" s="2">
        <f>X2843</f>
        <v>1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0</v>
      </c>
      <c r="L2843" s="3">
        <f>AC2843</f>
        <v>40</v>
      </c>
      <c r="M2843" s="3">
        <f>AD2843</f>
        <v>40</v>
      </c>
      <c r="N2843" s="3">
        <f>AE2843</f>
        <v>40</v>
      </c>
      <c r="O2843" s="3">
        <f>AF2843</f>
        <v>40</v>
      </c>
      <c r="P2843" s="3">
        <f>AG2843</f>
        <v>40</v>
      </c>
      <c r="Q2843" s="3">
        <f>AH2843</f>
        <v>0</v>
      </c>
      <c r="R2843" t="s">
        <v>5160</v>
      </c>
      <c r="S2843">
        <v>55</v>
      </c>
      <c r="T2843">
        <v>14501</v>
      </c>
      <c r="U2843">
        <v>10</v>
      </c>
      <c r="V2843" t="s">
        <v>4962</v>
      </c>
      <c r="W2843">
        <v>0.4</v>
      </c>
      <c r="X2843">
        <v>1</v>
      </c>
      <c r="Y2843">
        <v>10</v>
      </c>
      <c r="Z2843">
        <v>0</v>
      </c>
      <c r="AA2843">
        <v>0</v>
      </c>
      <c r="AB2843">
        <v>0</v>
      </c>
      <c r="AC2843">
        <v>40</v>
      </c>
      <c r="AD2843">
        <v>40</v>
      </c>
      <c r="AE2843">
        <v>40</v>
      </c>
      <c r="AF2843">
        <v>40</v>
      </c>
      <c r="AG2843">
        <v>40</v>
      </c>
      <c r="AH2843">
        <v>0</v>
      </c>
      <c r="AI2843" t="s">
        <v>2012</v>
      </c>
      <c r="AJ2843" t="s">
        <v>864</v>
      </c>
      <c r="AK2843" t="s">
        <v>14</v>
      </c>
      <c r="AL2843">
        <v>2012</v>
      </c>
      <c r="AM2843">
        <v>12</v>
      </c>
      <c r="AN2843" t="s">
        <v>53</v>
      </c>
      <c r="AO2843" t="s">
        <v>55</v>
      </c>
    </row>
    <row r="2844" spans="1:41" x14ac:dyDescent="0.25">
      <c r="A2844">
        <f>MAX(A$8:A2843)+1</f>
        <v>2836</v>
      </c>
      <c r="B2844" s="2">
        <f>T2844</f>
        <v>14503</v>
      </c>
      <c r="C2844" s="2">
        <f>S2844</f>
        <v>155</v>
      </c>
      <c r="D2844" s="2" t="str">
        <f>AO2844</f>
        <v>OP / CAT1F / INF B / CAT</v>
      </c>
      <c r="E2844" s="2">
        <f>U2844</f>
        <v>12</v>
      </c>
      <c r="F2844" s="2">
        <f>W2844</f>
        <v>0.6</v>
      </c>
      <c r="G2844" s="2">
        <f>X2844</f>
        <v>2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144</v>
      </c>
      <c r="L2844" s="3">
        <f>AC2844</f>
        <v>144</v>
      </c>
      <c r="M2844" s="3">
        <f>AD2844</f>
        <v>144</v>
      </c>
      <c r="N2844" s="3">
        <f>AE2844</f>
        <v>144</v>
      </c>
      <c r="O2844" s="3">
        <f>AF2844</f>
        <v>144</v>
      </c>
      <c r="P2844" s="3">
        <f>AG2844</f>
        <v>0</v>
      </c>
      <c r="Q2844" s="3">
        <f>AH2844</f>
        <v>0</v>
      </c>
      <c r="R2844" t="s">
        <v>866</v>
      </c>
      <c r="S2844">
        <v>155</v>
      </c>
      <c r="T2844">
        <v>14503</v>
      </c>
      <c r="U2844">
        <v>12</v>
      </c>
      <c r="V2844" t="s">
        <v>22</v>
      </c>
      <c r="W2844">
        <v>0.6</v>
      </c>
      <c r="X2844">
        <v>2</v>
      </c>
      <c r="Y2844">
        <v>10</v>
      </c>
      <c r="Z2844">
        <v>0</v>
      </c>
      <c r="AA2844">
        <v>0</v>
      </c>
      <c r="AB2844">
        <v>144</v>
      </c>
      <c r="AC2844">
        <v>144</v>
      </c>
      <c r="AD2844">
        <v>144</v>
      </c>
      <c r="AE2844">
        <v>144</v>
      </c>
      <c r="AF2844">
        <v>144</v>
      </c>
      <c r="AG2844">
        <v>0</v>
      </c>
      <c r="AH2844">
        <v>0</v>
      </c>
      <c r="AI2844" t="s">
        <v>865</v>
      </c>
      <c r="AJ2844" t="s">
        <v>864</v>
      </c>
      <c r="AK2844" t="s">
        <v>14</v>
      </c>
      <c r="AL2844">
        <v>2010</v>
      </c>
      <c r="AM2844">
        <v>14</v>
      </c>
      <c r="AN2844" t="s">
        <v>59</v>
      </c>
      <c r="AO2844" t="s">
        <v>103</v>
      </c>
    </row>
    <row r="2845" spans="1:41" x14ac:dyDescent="0.25">
      <c r="A2845">
        <f>MAX(A$8:A2844)+1</f>
        <v>2837</v>
      </c>
      <c r="B2845" s="2">
        <f>T2845</f>
        <v>14503</v>
      </c>
      <c r="C2845" s="2">
        <f>S2845</f>
        <v>79</v>
      </c>
      <c r="D2845" s="2" t="str">
        <f>AO2845</f>
        <v>TOR / ZON / INF / EST</v>
      </c>
      <c r="E2845" s="2">
        <f>U2845</f>
        <v>2</v>
      </c>
      <c r="F2845" s="2">
        <f>W2845</f>
        <v>2</v>
      </c>
      <c r="G2845" s="2">
        <f>X2845</f>
        <v>2</v>
      </c>
      <c r="H2845" s="2">
        <f>Y2845</f>
        <v>10</v>
      </c>
      <c r="I2845" s="3">
        <f>Z2845</f>
        <v>0</v>
      </c>
      <c r="J2845" s="3">
        <f>AA2845</f>
        <v>0</v>
      </c>
      <c r="K2845" s="3">
        <f>AB2845</f>
        <v>0</v>
      </c>
      <c r="L2845" s="3">
        <f>AC2845</f>
        <v>80</v>
      </c>
      <c r="M2845" s="3">
        <f>AD2845</f>
        <v>80</v>
      </c>
      <c r="N2845" s="3">
        <f>AE2845</f>
        <v>80</v>
      </c>
      <c r="O2845" s="3">
        <f>AF2845</f>
        <v>80</v>
      </c>
      <c r="P2845" s="3">
        <f>AG2845</f>
        <v>0</v>
      </c>
      <c r="Q2845" s="3">
        <f>AH2845</f>
        <v>0</v>
      </c>
      <c r="R2845" t="s">
        <v>3944</v>
      </c>
      <c r="S2845">
        <v>79</v>
      </c>
      <c r="T2845">
        <v>14503</v>
      </c>
      <c r="U2845">
        <v>2</v>
      </c>
      <c r="V2845" t="s">
        <v>3882</v>
      </c>
      <c r="W2845">
        <v>2</v>
      </c>
      <c r="X2845">
        <v>2</v>
      </c>
      <c r="Y2845">
        <v>10</v>
      </c>
      <c r="Z2845">
        <v>0</v>
      </c>
      <c r="AA2845">
        <v>0</v>
      </c>
      <c r="AB2845">
        <v>0</v>
      </c>
      <c r="AC2845">
        <v>80</v>
      </c>
      <c r="AD2845">
        <v>80</v>
      </c>
      <c r="AE2845">
        <v>80</v>
      </c>
      <c r="AF2845">
        <v>80</v>
      </c>
      <c r="AG2845">
        <v>0</v>
      </c>
      <c r="AH2845">
        <v>0</v>
      </c>
      <c r="AI2845" t="s">
        <v>865</v>
      </c>
      <c r="AJ2845" t="s">
        <v>864</v>
      </c>
      <c r="AK2845" t="s">
        <v>14</v>
      </c>
      <c r="AL2845">
        <v>2010</v>
      </c>
      <c r="AM2845">
        <v>14</v>
      </c>
      <c r="AN2845" t="s">
        <v>59</v>
      </c>
      <c r="AO2845" t="s">
        <v>62</v>
      </c>
    </row>
    <row r="2846" spans="1:41" x14ac:dyDescent="0.25">
      <c r="A2846">
        <f>MAX(A$8:A2845)+1</f>
        <v>2838</v>
      </c>
      <c r="B2846" s="2">
        <f>T2846</f>
        <v>14503</v>
      </c>
      <c r="C2846" s="2">
        <f>S2846</f>
        <v>33</v>
      </c>
      <c r="D2846" s="2" t="str">
        <f>AO2846</f>
        <v>OP / CAT2F / INF A / CAT</v>
      </c>
      <c r="E2846" s="2">
        <f>U2846</f>
        <v>4</v>
      </c>
      <c r="F2846" s="2">
        <f>W2846</f>
        <v>1</v>
      </c>
      <c r="G2846" s="2">
        <f>X2846</f>
        <v>2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80</v>
      </c>
      <c r="L2846" s="3">
        <f>AC2846</f>
        <v>80</v>
      </c>
      <c r="M2846" s="3">
        <f>AD2846</f>
        <v>80</v>
      </c>
      <c r="N2846" s="3">
        <f>AE2846</f>
        <v>80</v>
      </c>
      <c r="O2846" s="3">
        <f>AF2846</f>
        <v>80</v>
      </c>
      <c r="P2846" s="3">
        <f>AG2846</f>
        <v>0</v>
      </c>
      <c r="Q2846" s="3">
        <f>AH2846</f>
        <v>0</v>
      </c>
      <c r="R2846" t="s">
        <v>4417</v>
      </c>
      <c r="S2846">
        <v>33</v>
      </c>
      <c r="T2846">
        <v>14503</v>
      </c>
      <c r="U2846">
        <v>4</v>
      </c>
      <c r="V2846" t="s">
        <v>4225</v>
      </c>
      <c r="W2846">
        <v>1</v>
      </c>
      <c r="X2846">
        <v>2</v>
      </c>
      <c r="Y2846">
        <v>10</v>
      </c>
      <c r="Z2846">
        <v>0</v>
      </c>
      <c r="AA2846">
        <v>0</v>
      </c>
      <c r="AB2846">
        <v>80</v>
      </c>
      <c r="AC2846">
        <v>80</v>
      </c>
      <c r="AD2846">
        <v>80</v>
      </c>
      <c r="AE2846">
        <v>80</v>
      </c>
      <c r="AF2846">
        <v>80</v>
      </c>
      <c r="AG2846">
        <v>0</v>
      </c>
      <c r="AH2846">
        <v>0</v>
      </c>
      <c r="AI2846" t="s">
        <v>865</v>
      </c>
      <c r="AJ2846" t="s">
        <v>864</v>
      </c>
      <c r="AK2846" t="s">
        <v>14</v>
      </c>
      <c r="AL2846">
        <v>2010</v>
      </c>
      <c r="AM2846">
        <v>14</v>
      </c>
      <c r="AN2846" t="s">
        <v>59</v>
      </c>
      <c r="AO2846" t="s">
        <v>61</v>
      </c>
    </row>
    <row r="2847" spans="1:41" x14ac:dyDescent="0.25">
      <c r="A2847">
        <f>MAX(A$8:A2846)+1</f>
        <v>2839</v>
      </c>
      <c r="B2847" s="2">
        <f>T2847</f>
        <v>14503</v>
      </c>
      <c r="C2847" s="2">
        <f>S2847</f>
        <v>159</v>
      </c>
      <c r="D2847" s="2" t="str">
        <f>AO2847</f>
        <v>OP / CAT3F / INF B / CAT</v>
      </c>
      <c r="E2847" s="2">
        <f>U2847</f>
        <v>6.5</v>
      </c>
      <c r="F2847" s="2">
        <f>W2847</f>
        <v>0.6</v>
      </c>
      <c r="G2847" s="2">
        <f>X2847</f>
        <v>2</v>
      </c>
      <c r="H2847" s="2">
        <f>Y2847</f>
        <v>10</v>
      </c>
      <c r="I2847" s="3">
        <f>Z2847</f>
        <v>0</v>
      </c>
      <c r="J2847" s="3">
        <f>AA2847</f>
        <v>0</v>
      </c>
      <c r="K2847" s="3">
        <f>AB2847</f>
        <v>78</v>
      </c>
      <c r="L2847" s="3">
        <f>AC2847</f>
        <v>78</v>
      </c>
      <c r="M2847" s="3">
        <f>AD2847</f>
        <v>78</v>
      </c>
      <c r="N2847" s="3">
        <f>AE2847</f>
        <v>78</v>
      </c>
      <c r="O2847" s="3">
        <f>AF2847</f>
        <v>78</v>
      </c>
      <c r="P2847" s="3">
        <f>AG2847</f>
        <v>0</v>
      </c>
      <c r="Q2847" s="3">
        <f>AH2847</f>
        <v>0</v>
      </c>
      <c r="R2847" t="s">
        <v>2541</v>
      </c>
      <c r="S2847">
        <v>159</v>
      </c>
      <c r="T2847">
        <v>14503</v>
      </c>
      <c r="U2847">
        <v>6.5</v>
      </c>
      <c r="V2847" t="s">
        <v>4962</v>
      </c>
      <c r="W2847">
        <v>0.6</v>
      </c>
      <c r="X2847">
        <v>2</v>
      </c>
      <c r="Y2847">
        <v>10</v>
      </c>
      <c r="Z2847">
        <v>0</v>
      </c>
      <c r="AA2847">
        <v>0</v>
      </c>
      <c r="AB2847">
        <v>78</v>
      </c>
      <c r="AC2847">
        <v>78</v>
      </c>
      <c r="AD2847">
        <v>78</v>
      </c>
      <c r="AE2847">
        <v>78</v>
      </c>
      <c r="AF2847">
        <v>78</v>
      </c>
      <c r="AG2847">
        <v>0</v>
      </c>
      <c r="AH2847">
        <v>0</v>
      </c>
      <c r="AI2847" t="s">
        <v>865</v>
      </c>
      <c r="AJ2847" t="s">
        <v>864</v>
      </c>
      <c r="AK2847" t="s">
        <v>14</v>
      </c>
      <c r="AL2847">
        <v>2010</v>
      </c>
      <c r="AM2847">
        <v>14</v>
      </c>
      <c r="AN2847" t="s">
        <v>59</v>
      </c>
      <c r="AO2847" t="s">
        <v>60</v>
      </c>
    </row>
    <row r="2848" spans="1:41" x14ac:dyDescent="0.25">
      <c r="A2848">
        <f>MAX(A$8:A2847)+1</f>
        <v>2840</v>
      </c>
      <c r="B2848" s="2">
        <f>T2848</f>
        <v>14504</v>
      </c>
      <c r="C2848" s="2">
        <f>S2848</f>
        <v>20</v>
      </c>
      <c r="D2848" s="2" t="str">
        <f>AO2848</f>
        <v>OP / CAT1F / INF C / CAT</v>
      </c>
      <c r="E2848" s="2">
        <f>U2848</f>
        <v>0.2</v>
      </c>
      <c r="F2848" s="2">
        <f>W2848</f>
        <v>0.5</v>
      </c>
      <c r="G2848" s="2">
        <f>X2848</f>
        <v>2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2</v>
      </c>
      <c r="L2848" s="3">
        <f>AC2848</f>
        <v>2</v>
      </c>
      <c r="M2848" s="3">
        <f>AD2848</f>
        <v>2</v>
      </c>
      <c r="N2848" s="3">
        <f>AE2848</f>
        <v>2</v>
      </c>
      <c r="O2848" s="3">
        <f>AF2848</f>
        <v>2</v>
      </c>
      <c r="P2848" s="3">
        <f>AG2848</f>
        <v>0</v>
      </c>
      <c r="Q2848" s="3">
        <f>AH2848</f>
        <v>0</v>
      </c>
      <c r="R2848" t="s">
        <v>3721</v>
      </c>
      <c r="S2848">
        <v>20</v>
      </c>
      <c r="T2848">
        <v>14504</v>
      </c>
      <c r="U2848">
        <v>0.2</v>
      </c>
      <c r="V2848" t="s">
        <v>22</v>
      </c>
      <c r="W2848">
        <v>0.5</v>
      </c>
      <c r="X2848">
        <v>2</v>
      </c>
      <c r="Y2848">
        <v>10</v>
      </c>
      <c r="Z2848">
        <v>0</v>
      </c>
      <c r="AA2848">
        <v>0</v>
      </c>
      <c r="AB2848">
        <v>2</v>
      </c>
      <c r="AC2848">
        <v>2</v>
      </c>
      <c r="AD2848">
        <v>2</v>
      </c>
      <c r="AE2848">
        <v>2</v>
      </c>
      <c r="AF2848">
        <v>2</v>
      </c>
      <c r="AG2848">
        <v>0</v>
      </c>
      <c r="AH2848">
        <v>0</v>
      </c>
      <c r="AI2848" t="s">
        <v>2023</v>
      </c>
      <c r="AJ2848" t="s">
        <v>864</v>
      </c>
      <c r="AK2848" t="s">
        <v>14</v>
      </c>
      <c r="AL2848">
        <v>2011</v>
      </c>
      <c r="AM2848">
        <v>13</v>
      </c>
      <c r="AN2848" t="s">
        <v>25</v>
      </c>
      <c r="AO2848" t="s">
        <v>26</v>
      </c>
    </row>
    <row r="2849" spans="1:41" x14ac:dyDescent="0.25">
      <c r="A2849">
        <f>MAX(A$8:A2848)+1</f>
        <v>2841</v>
      </c>
      <c r="B2849" s="2">
        <f>T2849</f>
        <v>14504</v>
      </c>
      <c r="C2849" s="2">
        <f>S2849</f>
        <v>79</v>
      </c>
      <c r="D2849" s="2" t="str">
        <f>AO2849</f>
        <v>TOR / ZON / INF / EST</v>
      </c>
      <c r="E2849" s="2">
        <f>U2849</f>
        <v>2</v>
      </c>
      <c r="F2849" s="2">
        <f>W2849</f>
        <v>2</v>
      </c>
      <c r="G2849" s="2">
        <f>X2849</f>
        <v>2</v>
      </c>
      <c r="H2849" s="2">
        <f>Y2849</f>
        <v>10</v>
      </c>
      <c r="I2849" s="3">
        <f>Z2849</f>
        <v>0</v>
      </c>
      <c r="J2849" s="3">
        <f>AA2849</f>
        <v>0</v>
      </c>
      <c r="K2849" s="3">
        <f>AB2849</f>
        <v>0</v>
      </c>
      <c r="L2849" s="3">
        <f>AC2849</f>
        <v>80</v>
      </c>
      <c r="M2849" s="3">
        <f>AD2849</f>
        <v>80</v>
      </c>
      <c r="N2849" s="3">
        <f>AE2849</f>
        <v>80</v>
      </c>
      <c r="O2849" s="3">
        <f>AF2849</f>
        <v>80</v>
      </c>
      <c r="P2849" s="3">
        <f>AG2849</f>
        <v>0</v>
      </c>
      <c r="Q2849" s="3">
        <f>AH2849</f>
        <v>0</v>
      </c>
      <c r="R2849" t="s">
        <v>3935</v>
      </c>
      <c r="S2849">
        <v>79</v>
      </c>
      <c r="T2849">
        <v>14504</v>
      </c>
      <c r="U2849">
        <v>2</v>
      </c>
      <c r="V2849" t="s">
        <v>3882</v>
      </c>
      <c r="W2849">
        <v>2</v>
      </c>
      <c r="X2849">
        <v>2</v>
      </c>
      <c r="Y2849">
        <v>10</v>
      </c>
      <c r="Z2849">
        <v>0</v>
      </c>
      <c r="AA2849">
        <v>0</v>
      </c>
      <c r="AB2849">
        <v>0</v>
      </c>
      <c r="AC2849">
        <v>80</v>
      </c>
      <c r="AD2849">
        <v>80</v>
      </c>
      <c r="AE2849">
        <v>80</v>
      </c>
      <c r="AF2849">
        <v>80</v>
      </c>
      <c r="AG2849">
        <v>0</v>
      </c>
      <c r="AH2849">
        <v>0</v>
      </c>
      <c r="AI2849" t="s">
        <v>2023</v>
      </c>
      <c r="AJ2849" t="s">
        <v>864</v>
      </c>
      <c r="AK2849" t="s">
        <v>14</v>
      </c>
      <c r="AL2849">
        <v>2011</v>
      </c>
      <c r="AM2849">
        <v>13</v>
      </c>
      <c r="AN2849" t="s">
        <v>25</v>
      </c>
      <c r="AO2849" t="s">
        <v>62</v>
      </c>
    </row>
    <row r="2850" spans="1:41" x14ac:dyDescent="0.25">
      <c r="A2850">
        <f>MAX(A$8:A2849)+1</f>
        <v>2842</v>
      </c>
      <c r="B2850" s="2">
        <f>T2850</f>
        <v>14504</v>
      </c>
      <c r="C2850" s="2">
        <f>S2850</f>
        <v>34</v>
      </c>
      <c r="D2850" s="2" t="str">
        <f>AO2850</f>
        <v>OP / CAT2F / INF C / CAT</v>
      </c>
      <c r="E2850" s="2">
        <f>U2850</f>
        <v>2</v>
      </c>
      <c r="F2850" s="2">
        <f>W2850</f>
        <v>0.5</v>
      </c>
      <c r="G2850" s="2">
        <f>X2850</f>
        <v>2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20</v>
      </c>
      <c r="L2850" s="3">
        <f>AC2850</f>
        <v>20</v>
      </c>
      <c r="M2850" s="3">
        <f>AD2850</f>
        <v>20</v>
      </c>
      <c r="N2850" s="3">
        <f>AE2850</f>
        <v>20</v>
      </c>
      <c r="O2850" s="3">
        <f>AF2850</f>
        <v>20</v>
      </c>
      <c r="P2850" s="3">
        <f>AG2850</f>
        <v>0</v>
      </c>
      <c r="Q2850" s="3">
        <f>AH2850</f>
        <v>0</v>
      </c>
      <c r="R2850" t="s">
        <v>4446</v>
      </c>
      <c r="S2850">
        <v>34</v>
      </c>
      <c r="T2850">
        <v>14504</v>
      </c>
      <c r="U2850">
        <v>2</v>
      </c>
      <c r="V2850" t="s">
        <v>4225</v>
      </c>
      <c r="W2850">
        <v>0.5</v>
      </c>
      <c r="X2850">
        <v>2</v>
      </c>
      <c r="Y2850">
        <v>10</v>
      </c>
      <c r="Z2850">
        <v>0</v>
      </c>
      <c r="AA2850">
        <v>0</v>
      </c>
      <c r="AB2850">
        <v>20</v>
      </c>
      <c r="AC2850">
        <v>20</v>
      </c>
      <c r="AD2850">
        <v>20</v>
      </c>
      <c r="AE2850">
        <v>20</v>
      </c>
      <c r="AF2850">
        <v>20</v>
      </c>
      <c r="AG2850">
        <v>0</v>
      </c>
      <c r="AH2850">
        <v>0</v>
      </c>
      <c r="AI2850" t="s">
        <v>2023</v>
      </c>
      <c r="AJ2850" t="s">
        <v>864</v>
      </c>
      <c r="AK2850" t="s">
        <v>14</v>
      </c>
      <c r="AL2850">
        <v>2011</v>
      </c>
      <c r="AM2850">
        <v>13</v>
      </c>
      <c r="AN2850" t="s">
        <v>25</v>
      </c>
      <c r="AO2850" t="s">
        <v>66</v>
      </c>
    </row>
    <row r="2851" spans="1:41" x14ac:dyDescent="0.25">
      <c r="A2851">
        <f>MAX(A$8:A2850)+1</f>
        <v>2843</v>
      </c>
      <c r="B2851" s="2">
        <f>T2851</f>
        <v>14504</v>
      </c>
      <c r="C2851" s="2">
        <f>S2851</f>
        <v>159</v>
      </c>
      <c r="D2851" s="2" t="str">
        <f>AO2851</f>
        <v>OP / CAT3F / INF B / CAT</v>
      </c>
      <c r="E2851" s="2">
        <f>U2851</f>
        <v>8</v>
      </c>
      <c r="F2851" s="2">
        <f>W2851</f>
        <v>0.6</v>
      </c>
      <c r="G2851" s="2">
        <f>X2851</f>
        <v>2</v>
      </c>
      <c r="H2851" s="2">
        <f>Y2851</f>
        <v>10</v>
      </c>
      <c r="I2851" s="3">
        <f>Z2851</f>
        <v>0</v>
      </c>
      <c r="J2851" s="3">
        <f>AA2851</f>
        <v>0</v>
      </c>
      <c r="K2851" s="3">
        <f>AB2851</f>
        <v>96</v>
      </c>
      <c r="L2851" s="3">
        <f>AC2851</f>
        <v>96</v>
      </c>
      <c r="M2851" s="3">
        <f>AD2851</f>
        <v>96</v>
      </c>
      <c r="N2851" s="3">
        <f>AE2851</f>
        <v>96</v>
      </c>
      <c r="O2851" s="3">
        <f>AF2851</f>
        <v>96</v>
      </c>
      <c r="P2851" s="3">
        <f>AG2851</f>
        <v>0</v>
      </c>
      <c r="Q2851" s="3">
        <f>AH2851</f>
        <v>0</v>
      </c>
      <c r="R2851" t="s">
        <v>5110</v>
      </c>
      <c r="S2851">
        <v>159</v>
      </c>
      <c r="T2851">
        <v>14504</v>
      </c>
      <c r="U2851">
        <v>8</v>
      </c>
      <c r="V2851" t="s">
        <v>4962</v>
      </c>
      <c r="W2851">
        <v>0.6</v>
      </c>
      <c r="X2851">
        <v>2</v>
      </c>
      <c r="Y2851">
        <v>10</v>
      </c>
      <c r="Z2851">
        <v>0</v>
      </c>
      <c r="AA2851">
        <v>0</v>
      </c>
      <c r="AB2851">
        <v>96</v>
      </c>
      <c r="AC2851">
        <v>96</v>
      </c>
      <c r="AD2851">
        <v>96</v>
      </c>
      <c r="AE2851">
        <v>96</v>
      </c>
      <c r="AF2851">
        <v>96</v>
      </c>
      <c r="AG2851">
        <v>0</v>
      </c>
      <c r="AH2851">
        <v>0</v>
      </c>
      <c r="AI2851" t="s">
        <v>2023</v>
      </c>
      <c r="AJ2851" t="s">
        <v>864</v>
      </c>
      <c r="AK2851" t="s">
        <v>14</v>
      </c>
      <c r="AL2851">
        <v>2011</v>
      </c>
      <c r="AM2851">
        <v>13</v>
      </c>
      <c r="AN2851" t="s">
        <v>25</v>
      </c>
      <c r="AO2851" t="s">
        <v>60</v>
      </c>
    </row>
    <row r="2852" spans="1:41" x14ac:dyDescent="0.25">
      <c r="A2852">
        <f>MAX(A$8:A2851)+1</f>
        <v>2844</v>
      </c>
      <c r="B2852" s="2">
        <f>T2852</f>
        <v>14505</v>
      </c>
      <c r="C2852" s="2">
        <f>S2852</f>
        <v>153</v>
      </c>
      <c r="D2852" s="2" t="str">
        <f>AO2852</f>
        <v>OP / OLOT / CAD / CAT</v>
      </c>
      <c r="E2852" s="2">
        <f>U2852</f>
        <v>1</v>
      </c>
      <c r="F2852" s="2">
        <f>W2852</f>
        <v>0.5</v>
      </c>
      <c r="G2852" s="2">
        <f>X2852</f>
        <v>3.5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0</v>
      </c>
      <c r="L2852" s="3">
        <f>AC2852</f>
        <v>0</v>
      </c>
      <c r="M2852" s="3">
        <f>AD2852</f>
        <v>0</v>
      </c>
      <c r="N2852" s="3">
        <f>AE2852</f>
        <v>17.5</v>
      </c>
      <c r="O2852" s="3">
        <f>AF2852</f>
        <v>0</v>
      </c>
      <c r="P2852" s="3">
        <f>AG2852</f>
        <v>0</v>
      </c>
      <c r="Q2852" s="3">
        <f>AH2852</f>
        <v>0</v>
      </c>
      <c r="R2852" t="s">
        <v>3413</v>
      </c>
      <c r="S2852">
        <v>153</v>
      </c>
      <c r="T2852">
        <v>14505</v>
      </c>
      <c r="U2852">
        <v>1</v>
      </c>
      <c r="V2852" t="s">
        <v>22</v>
      </c>
      <c r="W2852">
        <v>0.5</v>
      </c>
      <c r="X2852">
        <v>3.5</v>
      </c>
      <c r="Y2852">
        <v>10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17.5</v>
      </c>
      <c r="AF2852">
        <v>0</v>
      </c>
      <c r="AG2852">
        <v>0</v>
      </c>
      <c r="AH2852">
        <v>0</v>
      </c>
      <c r="AI2852" t="s">
        <v>763</v>
      </c>
      <c r="AJ2852" t="s">
        <v>762</v>
      </c>
      <c r="AK2852" t="s">
        <v>14</v>
      </c>
      <c r="AL2852">
        <v>2008</v>
      </c>
      <c r="AM2852">
        <v>16</v>
      </c>
      <c r="AN2852" t="s">
        <v>85</v>
      </c>
      <c r="AO2852" t="s">
        <v>3400</v>
      </c>
    </row>
    <row r="2853" spans="1:41" x14ac:dyDescent="0.25">
      <c r="A2853">
        <f>MAX(A$8:A2852)+1</f>
        <v>2845</v>
      </c>
      <c r="B2853" s="2">
        <f>T2853</f>
        <v>14507</v>
      </c>
      <c r="C2853" s="2">
        <f>S2853</f>
        <v>3</v>
      </c>
      <c r="D2853" s="2" t="str">
        <f>AO2853</f>
        <v>LLIGUES ESTATALS /  /  / EST</v>
      </c>
      <c r="E2853" s="2">
        <f>U2853</f>
        <v>5250</v>
      </c>
      <c r="F2853" s="2">
        <f>W2853</f>
        <v>1</v>
      </c>
      <c r="G2853" s="2">
        <f>X2853</f>
        <v>1</v>
      </c>
      <c r="H2853" s="2">
        <f>Y2853</f>
        <v>1</v>
      </c>
      <c r="I2853" s="3">
        <f>Z2853</f>
        <v>0</v>
      </c>
      <c r="J2853" s="3">
        <f>AA2853</f>
        <v>0</v>
      </c>
      <c r="K2853" s="3">
        <f>AB2853</f>
        <v>5250</v>
      </c>
      <c r="L2853" s="3">
        <f>AC2853</f>
        <v>0</v>
      </c>
      <c r="M2853" s="3">
        <f>AD2853</f>
        <v>0</v>
      </c>
      <c r="N2853" s="3">
        <f>AE2853</f>
        <v>0</v>
      </c>
      <c r="O2853" s="3">
        <f>AF2853</f>
        <v>0</v>
      </c>
      <c r="P2853" s="3">
        <f>AG2853</f>
        <v>0</v>
      </c>
      <c r="Q2853" s="3">
        <f>AH2853</f>
        <v>0</v>
      </c>
      <c r="R2853" t="s">
        <v>1978</v>
      </c>
      <c r="S2853">
        <v>3</v>
      </c>
      <c r="T2853">
        <v>14507</v>
      </c>
      <c r="U2853">
        <v>5250</v>
      </c>
      <c r="V2853" t="s">
        <v>11</v>
      </c>
      <c r="W2853">
        <v>1</v>
      </c>
      <c r="X2853">
        <v>1</v>
      </c>
      <c r="Y2853">
        <v>1</v>
      </c>
      <c r="Z2853">
        <v>0</v>
      </c>
      <c r="AA2853">
        <v>0</v>
      </c>
      <c r="AB2853">
        <v>5250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 t="s">
        <v>1612</v>
      </c>
      <c r="AJ2853" t="s">
        <v>1562</v>
      </c>
      <c r="AK2853" t="s">
        <v>28</v>
      </c>
      <c r="AL2853">
        <v>1988</v>
      </c>
      <c r="AM2853">
        <v>36</v>
      </c>
      <c r="AN2853" t="s">
        <v>15</v>
      </c>
      <c r="AO2853" t="s">
        <v>1693</v>
      </c>
    </row>
    <row r="2854" spans="1:41" x14ac:dyDescent="0.25">
      <c r="A2854">
        <f>MAX(A$8:A2853)+1</f>
        <v>2846</v>
      </c>
      <c r="B2854" s="2">
        <f>T2854</f>
        <v>14507</v>
      </c>
      <c r="C2854" s="2">
        <f>S2854</f>
        <v>2</v>
      </c>
      <c r="D2854" s="2" t="str">
        <f>AO2854</f>
        <v>RQ / RFETM / ABS / EST</v>
      </c>
      <c r="E2854" s="2">
        <f>U2854</f>
        <v>1956</v>
      </c>
      <c r="F2854" s="2">
        <f>W2854</f>
        <v>0.1</v>
      </c>
      <c r="G2854" s="2">
        <f>X2854</f>
        <v>1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1956.0000000000002</v>
      </c>
      <c r="L2854" s="3">
        <f>AC2854</f>
        <v>0</v>
      </c>
      <c r="M2854" s="3">
        <f>AD2854</f>
        <v>0</v>
      </c>
      <c r="N2854" s="3">
        <f>AE2854</f>
        <v>0</v>
      </c>
      <c r="O2854" s="3">
        <f>AF2854</f>
        <v>0</v>
      </c>
      <c r="P2854" s="3">
        <f>AG2854</f>
        <v>0</v>
      </c>
      <c r="Q2854" s="3">
        <f>AH2854</f>
        <v>0</v>
      </c>
      <c r="R2854" t="s">
        <v>1611</v>
      </c>
      <c r="S2854">
        <v>2</v>
      </c>
      <c r="T2854">
        <v>14507</v>
      </c>
      <c r="U2854">
        <v>1956</v>
      </c>
      <c r="V2854" t="s">
        <v>11</v>
      </c>
      <c r="W2854">
        <v>0.1</v>
      </c>
      <c r="X2854">
        <v>1</v>
      </c>
      <c r="Y2854">
        <v>10</v>
      </c>
      <c r="Z2854">
        <v>0</v>
      </c>
      <c r="AA2854">
        <v>0</v>
      </c>
      <c r="AB2854">
        <v>1956.0000000000002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 t="s">
        <v>1612</v>
      </c>
      <c r="AJ2854" t="s">
        <v>1562</v>
      </c>
      <c r="AK2854" t="s">
        <v>28</v>
      </c>
      <c r="AL2854">
        <v>1988</v>
      </c>
      <c r="AM2854">
        <v>36</v>
      </c>
      <c r="AN2854" t="s">
        <v>15</v>
      </c>
      <c r="AO2854" t="s">
        <v>16</v>
      </c>
    </row>
    <row r="2855" spans="1:41" x14ac:dyDescent="0.25">
      <c r="A2855">
        <f>MAX(A$8:A2854)+1</f>
        <v>2847</v>
      </c>
      <c r="B2855" s="2">
        <f>T2855</f>
        <v>14515</v>
      </c>
      <c r="C2855" s="2">
        <f>S2855</f>
        <v>3</v>
      </c>
      <c r="D2855" s="2" t="str">
        <f>AO2855</f>
        <v>LLIGUES ESTATALS /  /  / EST</v>
      </c>
      <c r="E2855" s="2">
        <f>U2855</f>
        <v>3374.9999999999973</v>
      </c>
      <c r="F2855" s="2">
        <f>W2855</f>
        <v>1</v>
      </c>
      <c r="G2855" s="2">
        <f>X2855</f>
        <v>1</v>
      </c>
      <c r="H2855" s="2">
        <f>Y2855</f>
        <v>1</v>
      </c>
      <c r="I2855" s="3">
        <f>Z2855</f>
        <v>0</v>
      </c>
      <c r="J2855" s="3">
        <f>AA2855</f>
        <v>0</v>
      </c>
      <c r="K2855" s="3">
        <f>AB2855</f>
        <v>3374.9999999999973</v>
      </c>
      <c r="L2855" s="3">
        <f>AC2855</f>
        <v>0</v>
      </c>
      <c r="M2855" s="3">
        <f>AD2855</f>
        <v>0</v>
      </c>
      <c r="N2855" s="3">
        <f>AE2855</f>
        <v>0</v>
      </c>
      <c r="O2855" s="3">
        <f>AF2855</f>
        <v>0</v>
      </c>
      <c r="P2855" s="3">
        <f>AG2855</f>
        <v>0</v>
      </c>
      <c r="Q2855" s="3">
        <f>AH2855</f>
        <v>0</v>
      </c>
      <c r="R2855" t="s">
        <v>1695</v>
      </c>
      <c r="S2855">
        <v>3</v>
      </c>
      <c r="T2855">
        <v>14515</v>
      </c>
      <c r="U2855">
        <v>3374.9999999999973</v>
      </c>
      <c r="V2855" t="s">
        <v>11</v>
      </c>
      <c r="W2855">
        <v>1</v>
      </c>
      <c r="X2855">
        <v>1</v>
      </c>
      <c r="Y2855">
        <v>1</v>
      </c>
      <c r="Z2855">
        <v>0</v>
      </c>
      <c r="AA2855">
        <v>0</v>
      </c>
      <c r="AB2855">
        <v>3374.9999999999973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 t="s">
        <v>2177</v>
      </c>
      <c r="AJ2855" t="s">
        <v>225</v>
      </c>
      <c r="AK2855" t="s">
        <v>14</v>
      </c>
      <c r="AL2855">
        <v>1990</v>
      </c>
      <c r="AM2855">
        <v>34</v>
      </c>
      <c r="AN2855" t="s">
        <v>15</v>
      </c>
      <c r="AO2855" t="s">
        <v>1693</v>
      </c>
    </row>
    <row r="2856" spans="1:41" x14ac:dyDescent="0.25">
      <c r="A2856">
        <f>MAX(A$8:A2855)+1</f>
        <v>2848</v>
      </c>
      <c r="B2856" s="2">
        <f>T2856</f>
        <v>14515</v>
      </c>
      <c r="C2856" s="2">
        <f>S2856</f>
        <v>2</v>
      </c>
      <c r="D2856" s="2" t="str">
        <f>AO2856</f>
        <v>RQ / RFETM / ABS / EST</v>
      </c>
      <c r="E2856" s="2">
        <f>U2856</f>
        <v>2682</v>
      </c>
      <c r="F2856" s="2">
        <f>W2856</f>
        <v>0.1</v>
      </c>
      <c r="G2856" s="2">
        <f>X2856</f>
        <v>1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2682</v>
      </c>
      <c r="L2856" s="3">
        <f>AC2856</f>
        <v>0</v>
      </c>
      <c r="M2856" s="3">
        <f>AD2856</f>
        <v>0</v>
      </c>
      <c r="N2856" s="3">
        <f>AE2856</f>
        <v>0</v>
      </c>
      <c r="O2856" s="3">
        <f>AF2856</f>
        <v>0</v>
      </c>
      <c r="P2856" s="3">
        <f>AG2856</f>
        <v>0</v>
      </c>
      <c r="Q2856" s="3">
        <f>AH2856</f>
        <v>0</v>
      </c>
      <c r="R2856" t="s">
        <v>1117</v>
      </c>
      <c r="S2856">
        <v>2</v>
      </c>
      <c r="T2856">
        <v>14515</v>
      </c>
      <c r="U2856">
        <v>2682</v>
      </c>
      <c r="V2856" t="s">
        <v>11</v>
      </c>
      <c r="W2856">
        <v>0.1</v>
      </c>
      <c r="X2856">
        <v>1</v>
      </c>
      <c r="Y2856">
        <v>10</v>
      </c>
      <c r="Z2856">
        <v>0</v>
      </c>
      <c r="AA2856">
        <v>0</v>
      </c>
      <c r="AB2856">
        <v>2682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 t="s">
        <v>2177</v>
      </c>
      <c r="AJ2856" t="s">
        <v>225</v>
      </c>
      <c r="AK2856" t="s">
        <v>14</v>
      </c>
      <c r="AL2856">
        <v>1990</v>
      </c>
      <c r="AM2856">
        <v>34</v>
      </c>
      <c r="AN2856" t="s">
        <v>15</v>
      </c>
      <c r="AO2856" t="s">
        <v>16</v>
      </c>
    </row>
    <row r="2857" spans="1:41" x14ac:dyDescent="0.25">
      <c r="A2857">
        <f>MAX(A$8:A2856)+1</f>
        <v>2849</v>
      </c>
      <c r="B2857" s="2">
        <f>T2857</f>
        <v>14526</v>
      </c>
      <c r="C2857" s="2">
        <f>S2857</f>
        <v>68</v>
      </c>
      <c r="D2857" s="2" t="str">
        <f>AO2857</f>
        <v>TOP / CAT / BEN / CAT</v>
      </c>
      <c r="E2857" s="2">
        <f>U2857</f>
        <v>5</v>
      </c>
      <c r="F2857" s="2">
        <f>W2857</f>
        <v>2</v>
      </c>
      <c r="G2857" s="2">
        <f>X2857</f>
        <v>0.33</v>
      </c>
      <c r="H2857" s="2">
        <f>Y2857</f>
        <v>10</v>
      </c>
      <c r="I2857" s="3">
        <f>Z2857</f>
        <v>0</v>
      </c>
      <c r="J2857" s="3">
        <f>AA2857</f>
        <v>0</v>
      </c>
      <c r="K2857" s="3">
        <f>AB2857</f>
        <v>0</v>
      </c>
      <c r="L2857" s="3">
        <f>AC2857</f>
        <v>0</v>
      </c>
      <c r="M2857" s="3">
        <f>AD2857</f>
        <v>0</v>
      </c>
      <c r="N2857" s="3">
        <f>AE2857</f>
        <v>0</v>
      </c>
      <c r="O2857" s="3">
        <f>AF2857</f>
        <v>0</v>
      </c>
      <c r="P2857" s="3">
        <f>AG2857</f>
        <v>0</v>
      </c>
      <c r="Q2857" s="3">
        <f>AH2857</f>
        <v>0</v>
      </c>
      <c r="R2857" t="s">
        <v>938</v>
      </c>
      <c r="S2857">
        <v>68</v>
      </c>
      <c r="T2857">
        <v>14526</v>
      </c>
      <c r="U2857">
        <v>5</v>
      </c>
      <c r="V2857" t="s">
        <v>11</v>
      </c>
      <c r="W2857">
        <v>2</v>
      </c>
      <c r="X2857">
        <v>0.33</v>
      </c>
      <c r="Y2857">
        <v>10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 t="s">
        <v>935</v>
      </c>
      <c r="AJ2857" t="s">
        <v>934</v>
      </c>
      <c r="AK2857" t="s">
        <v>14</v>
      </c>
      <c r="AL2857">
        <v>2013</v>
      </c>
      <c r="AM2857">
        <v>11</v>
      </c>
      <c r="AN2857" t="s">
        <v>100</v>
      </c>
      <c r="AO2857" t="s">
        <v>243</v>
      </c>
    </row>
    <row r="2858" spans="1:41" x14ac:dyDescent="0.25">
      <c r="A2858">
        <f>MAX(A$8:A2857)+1</f>
        <v>2850</v>
      </c>
      <c r="B2858" s="2">
        <f>T2858</f>
        <v>14526</v>
      </c>
      <c r="C2858" s="2">
        <f>S2858</f>
        <v>135</v>
      </c>
      <c r="D2858" s="2" t="str">
        <f>AO2858</f>
        <v>CAMP / ESP / BEN / EST</v>
      </c>
      <c r="E2858" s="2">
        <f>U2858</f>
        <v>4</v>
      </c>
      <c r="F2858" s="2">
        <f>W2858</f>
        <v>4</v>
      </c>
      <c r="G2858" s="2">
        <f>X2858</f>
        <v>0.33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0</v>
      </c>
      <c r="L2858" s="3">
        <f>AC2858</f>
        <v>0</v>
      </c>
      <c r="M2858" s="3">
        <f>AD2858</f>
        <v>0</v>
      </c>
      <c r="N2858" s="3">
        <f>AE2858</f>
        <v>0</v>
      </c>
      <c r="O2858" s="3">
        <f>AF2858</f>
        <v>0</v>
      </c>
      <c r="P2858" s="3">
        <f>AG2858</f>
        <v>0</v>
      </c>
      <c r="Q2858" s="3">
        <f>AH2858</f>
        <v>0</v>
      </c>
      <c r="R2858" t="s">
        <v>2735</v>
      </c>
      <c r="S2858">
        <v>135</v>
      </c>
      <c r="T2858">
        <v>14526</v>
      </c>
      <c r="U2858">
        <v>4</v>
      </c>
      <c r="V2858" t="s">
        <v>11</v>
      </c>
      <c r="W2858">
        <v>4</v>
      </c>
      <c r="X2858">
        <v>0.33</v>
      </c>
      <c r="Y2858">
        <v>10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 t="s">
        <v>935</v>
      </c>
      <c r="AJ2858" t="s">
        <v>934</v>
      </c>
      <c r="AK2858" t="s">
        <v>14</v>
      </c>
      <c r="AL2858">
        <v>2013</v>
      </c>
      <c r="AM2858">
        <v>11</v>
      </c>
      <c r="AN2858" t="s">
        <v>100</v>
      </c>
      <c r="AO2858" t="s">
        <v>2730</v>
      </c>
    </row>
    <row r="2859" spans="1:41" x14ac:dyDescent="0.25">
      <c r="A2859">
        <f>MAX(A$8:A2858)+1</f>
        <v>2851</v>
      </c>
      <c r="B2859" s="2">
        <f>T2859</f>
        <v>14526</v>
      </c>
      <c r="C2859" s="2">
        <f>S2859</f>
        <v>9</v>
      </c>
      <c r="D2859" s="2" t="str">
        <f>AO2859</f>
        <v>OP / CAS / ALE / CAT</v>
      </c>
      <c r="E2859" s="2">
        <f>U2859</f>
        <v>4</v>
      </c>
      <c r="F2859" s="2">
        <f>W2859</f>
        <v>0.5</v>
      </c>
      <c r="G2859" s="2">
        <f>X2859</f>
        <v>1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0</v>
      </c>
      <c r="L2859" s="3">
        <f>AC2859</f>
        <v>0</v>
      </c>
      <c r="M2859" s="3">
        <f>AD2859</f>
        <v>0</v>
      </c>
      <c r="N2859" s="3">
        <f>AE2859</f>
        <v>0</v>
      </c>
      <c r="O2859" s="3">
        <f>AF2859</f>
        <v>0</v>
      </c>
      <c r="P2859" s="3">
        <f>AG2859</f>
        <v>20</v>
      </c>
      <c r="Q2859" s="3">
        <f>AH2859</f>
        <v>0</v>
      </c>
      <c r="R2859" t="s">
        <v>2883</v>
      </c>
      <c r="S2859">
        <v>9</v>
      </c>
      <c r="T2859">
        <v>14526</v>
      </c>
      <c r="U2859">
        <v>4</v>
      </c>
      <c r="V2859" t="s">
        <v>11</v>
      </c>
      <c r="W2859">
        <v>0.5</v>
      </c>
      <c r="X2859">
        <v>1</v>
      </c>
      <c r="Y2859">
        <v>10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20</v>
      </c>
      <c r="AH2859">
        <v>0</v>
      </c>
      <c r="AI2859" t="s">
        <v>935</v>
      </c>
      <c r="AJ2859" t="s">
        <v>934</v>
      </c>
      <c r="AK2859" t="s">
        <v>14</v>
      </c>
      <c r="AL2859">
        <v>2013</v>
      </c>
      <c r="AM2859">
        <v>11</v>
      </c>
      <c r="AN2859" t="s">
        <v>100</v>
      </c>
      <c r="AO2859" t="s">
        <v>398</v>
      </c>
    </row>
    <row r="2860" spans="1:41" x14ac:dyDescent="0.25">
      <c r="A2860">
        <f>MAX(A$8:A2859)+1</f>
        <v>2852</v>
      </c>
      <c r="B2860" s="2">
        <f>T2860</f>
        <v>14526</v>
      </c>
      <c r="C2860" s="2">
        <f>S2860</f>
        <v>2</v>
      </c>
      <c r="D2860" s="2" t="str">
        <f>AO2860</f>
        <v>RQ / RFETM / ABS / EST</v>
      </c>
      <c r="E2860" s="2">
        <f>U2860</f>
        <v>113</v>
      </c>
      <c r="F2860" s="2">
        <f>W2860</f>
        <v>0.1</v>
      </c>
      <c r="G2860" s="2">
        <f>X2860</f>
        <v>1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113</v>
      </c>
      <c r="L2860" s="3">
        <f>AC2860</f>
        <v>0</v>
      </c>
      <c r="M2860" s="3">
        <f>AD2860</f>
        <v>0</v>
      </c>
      <c r="N2860" s="3">
        <f>AE2860</f>
        <v>0</v>
      </c>
      <c r="O2860" s="3">
        <f>AF2860</f>
        <v>0</v>
      </c>
      <c r="P2860" s="3">
        <f>AG2860</f>
        <v>0</v>
      </c>
      <c r="Q2860" s="3">
        <f>AH2860</f>
        <v>0</v>
      </c>
      <c r="R2860" t="s">
        <v>936</v>
      </c>
      <c r="S2860">
        <v>2</v>
      </c>
      <c r="T2860">
        <v>14526</v>
      </c>
      <c r="U2860">
        <v>113</v>
      </c>
      <c r="V2860" t="s">
        <v>11</v>
      </c>
      <c r="W2860">
        <v>0.1</v>
      </c>
      <c r="X2860">
        <v>1</v>
      </c>
      <c r="Y2860">
        <v>10</v>
      </c>
      <c r="Z2860">
        <v>0</v>
      </c>
      <c r="AA2860">
        <v>0</v>
      </c>
      <c r="AB2860">
        <v>113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 t="s">
        <v>935</v>
      </c>
      <c r="AJ2860" t="s">
        <v>934</v>
      </c>
      <c r="AK2860" t="s">
        <v>14</v>
      </c>
      <c r="AL2860">
        <v>2013</v>
      </c>
      <c r="AM2860">
        <v>11</v>
      </c>
      <c r="AN2860" t="s">
        <v>100</v>
      </c>
      <c r="AO2860" t="s">
        <v>16</v>
      </c>
    </row>
    <row r="2861" spans="1:41" x14ac:dyDescent="0.25">
      <c r="A2861">
        <f>MAX(A$8:A2860)+1</f>
        <v>2853</v>
      </c>
      <c r="B2861" s="2">
        <f>T2861</f>
        <v>14526</v>
      </c>
      <c r="C2861" s="2">
        <f>S2861</f>
        <v>21</v>
      </c>
      <c r="D2861" s="2" t="str">
        <f>AO2861</f>
        <v>OP / CAT1F / ALE A / CAT</v>
      </c>
      <c r="E2861" s="2">
        <f>U2861</f>
        <v>10</v>
      </c>
      <c r="F2861" s="2">
        <f>W2861</f>
        <v>1</v>
      </c>
      <c r="G2861" s="2">
        <f>X2861</f>
        <v>1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0</v>
      </c>
      <c r="L2861" s="3">
        <f>AC2861</f>
        <v>100</v>
      </c>
      <c r="M2861" s="3">
        <f>AD2861</f>
        <v>100</v>
      </c>
      <c r="N2861" s="3">
        <f>AE2861</f>
        <v>100</v>
      </c>
      <c r="O2861" s="3">
        <f>AF2861</f>
        <v>100</v>
      </c>
      <c r="P2861" s="3">
        <f>AG2861</f>
        <v>100</v>
      </c>
      <c r="Q2861" s="3">
        <f>AH2861</f>
        <v>0</v>
      </c>
      <c r="R2861" t="s">
        <v>939</v>
      </c>
      <c r="S2861">
        <v>21</v>
      </c>
      <c r="T2861">
        <v>14526</v>
      </c>
      <c r="U2861">
        <v>10</v>
      </c>
      <c r="V2861" t="s">
        <v>22</v>
      </c>
      <c r="W2861">
        <v>1</v>
      </c>
      <c r="X2861">
        <v>1</v>
      </c>
      <c r="Y2861">
        <v>10</v>
      </c>
      <c r="Z2861">
        <v>0</v>
      </c>
      <c r="AA2861">
        <v>0</v>
      </c>
      <c r="AB2861">
        <v>0</v>
      </c>
      <c r="AC2861">
        <v>100</v>
      </c>
      <c r="AD2861">
        <v>100</v>
      </c>
      <c r="AE2861">
        <v>100</v>
      </c>
      <c r="AF2861">
        <v>100</v>
      </c>
      <c r="AG2861">
        <v>100</v>
      </c>
      <c r="AH2861">
        <v>0</v>
      </c>
      <c r="AI2861" t="s">
        <v>935</v>
      </c>
      <c r="AJ2861" t="s">
        <v>934</v>
      </c>
      <c r="AK2861" t="s">
        <v>14</v>
      </c>
      <c r="AL2861">
        <v>2013</v>
      </c>
      <c r="AM2861">
        <v>11</v>
      </c>
      <c r="AN2861" t="s">
        <v>100</v>
      </c>
      <c r="AO2861" t="s">
        <v>56</v>
      </c>
    </row>
    <row r="2862" spans="1:41" x14ac:dyDescent="0.25">
      <c r="A2862">
        <f>MAX(A$8:A2861)+1</f>
        <v>2854</v>
      </c>
      <c r="B2862" s="2">
        <f>T2862</f>
        <v>14526</v>
      </c>
      <c r="C2862" s="2">
        <f>S2862</f>
        <v>80</v>
      </c>
      <c r="D2862" s="2" t="str">
        <f>AO2862</f>
        <v>TOR / ZON / ALE / EST</v>
      </c>
      <c r="E2862" s="2">
        <f>U2862</f>
        <v>2</v>
      </c>
      <c r="F2862" s="2">
        <f>W2862</f>
        <v>2</v>
      </c>
      <c r="G2862" s="2">
        <f>X2862</f>
        <v>1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0</v>
      </c>
      <c r="L2862" s="3">
        <f>AC2862</f>
        <v>40</v>
      </c>
      <c r="M2862" s="3">
        <f>AD2862</f>
        <v>40</v>
      </c>
      <c r="N2862" s="3">
        <f>AE2862</f>
        <v>40</v>
      </c>
      <c r="O2862" s="3">
        <f>AF2862</f>
        <v>40</v>
      </c>
      <c r="P2862" s="3">
        <f>AG2862</f>
        <v>40</v>
      </c>
      <c r="Q2862" s="3">
        <f>AH2862</f>
        <v>0</v>
      </c>
      <c r="R2862" t="s">
        <v>3972</v>
      </c>
      <c r="S2862">
        <v>80</v>
      </c>
      <c r="T2862">
        <v>14526</v>
      </c>
      <c r="U2862">
        <v>2</v>
      </c>
      <c r="V2862" t="s">
        <v>3882</v>
      </c>
      <c r="W2862">
        <v>2</v>
      </c>
      <c r="X2862">
        <v>1</v>
      </c>
      <c r="Y2862">
        <v>10</v>
      </c>
      <c r="Z2862">
        <v>0</v>
      </c>
      <c r="AA2862">
        <v>0</v>
      </c>
      <c r="AB2862">
        <v>0</v>
      </c>
      <c r="AC2862">
        <v>40</v>
      </c>
      <c r="AD2862">
        <v>40</v>
      </c>
      <c r="AE2862">
        <v>40</v>
      </c>
      <c r="AF2862">
        <v>40</v>
      </c>
      <c r="AG2862">
        <v>40</v>
      </c>
      <c r="AH2862">
        <v>0</v>
      </c>
      <c r="AI2862" t="s">
        <v>935</v>
      </c>
      <c r="AJ2862" t="s">
        <v>934</v>
      </c>
      <c r="AK2862" t="s">
        <v>14</v>
      </c>
      <c r="AL2862">
        <v>2013</v>
      </c>
      <c r="AM2862">
        <v>11</v>
      </c>
      <c r="AN2862" t="s">
        <v>100</v>
      </c>
      <c r="AO2862" t="s">
        <v>93</v>
      </c>
    </row>
    <row r="2863" spans="1:41" x14ac:dyDescent="0.25">
      <c r="A2863">
        <f>MAX(A$8:A2862)+1</f>
        <v>2855</v>
      </c>
      <c r="B2863" s="2">
        <f>T2863</f>
        <v>14526</v>
      </c>
      <c r="C2863" s="2">
        <f>S2863</f>
        <v>122</v>
      </c>
      <c r="D2863" s="2" t="str">
        <f>AO2863</f>
        <v>CAMP / CAT / ALE / CAT</v>
      </c>
      <c r="E2863" s="2">
        <f>U2863</f>
        <v>2</v>
      </c>
      <c r="F2863" s="2">
        <f>W2863</f>
        <v>2</v>
      </c>
      <c r="G2863" s="2">
        <f>X2863</f>
        <v>1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0</v>
      </c>
      <c r="L2863" s="3">
        <f>AC2863</f>
        <v>0</v>
      </c>
      <c r="M2863" s="3">
        <f>AD2863</f>
        <v>0</v>
      </c>
      <c r="N2863" s="3">
        <f>AE2863</f>
        <v>0</v>
      </c>
      <c r="O2863" s="3">
        <f>AF2863</f>
        <v>0</v>
      </c>
      <c r="P2863" s="3">
        <f>AG2863</f>
        <v>40</v>
      </c>
      <c r="Q2863" s="3">
        <f>AH2863</f>
        <v>0</v>
      </c>
      <c r="R2863" t="s">
        <v>2326</v>
      </c>
      <c r="S2863">
        <v>122</v>
      </c>
      <c r="T2863">
        <v>14526</v>
      </c>
      <c r="U2863">
        <v>2</v>
      </c>
      <c r="V2863" t="s">
        <v>4113</v>
      </c>
      <c r="W2863">
        <v>2</v>
      </c>
      <c r="X2863">
        <v>1</v>
      </c>
      <c r="Y2863">
        <v>10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40</v>
      </c>
      <c r="AH2863">
        <v>0</v>
      </c>
      <c r="AI2863" t="s">
        <v>935</v>
      </c>
      <c r="AJ2863" t="s">
        <v>934</v>
      </c>
      <c r="AK2863" t="s">
        <v>14</v>
      </c>
      <c r="AL2863">
        <v>2013</v>
      </c>
      <c r="AM2863">
        <v>11</v>
      </c>
      <c r="AN2863" t="s">
        <v>100</v>
      </c>
      <c r="AO2863" t="s">
        <v>111</v>
      </c>
    </row>
    <row r="2864" spans="1:41" x14ac:dyDescent="0.25">
      <c r="A2864">
        <f>MAX(A$8:A2863)+1</f>
        <v>2856</v>
      </c>
      <c r="B2864" s="2">
        <f>T2864</f>
        <v>14526</v>
      </c>
      <c r="C2864" s="2">
        <f>S2864</f>
        <v>35</v>
      </c>
      <c r="D2864" s="2" t="str">
        <f>AO2864</f>
        <v>OP / CAT2F / ALE A / CAT</v>
      </c>
      <c r="E2864" s="2">
        <f>U2864</f>
        <v>5</v>
      </c>
      <c r="F2864" s="2">
        <f>W2864</f>
        <v>1</v>
      </c>
      <c r="G2864" s="2">
        <f>X2864</f>
        <v>1</v>
      </c>
      <c r="H2864" s="2">
        <f>Y2864</f>
        <v>10</v>
      </c>
      <c r="I2864" s="3">
        <f>Z2864</f>
        <v>0</v>
      </c>
      <c r="J2864" s="3">
        <f>AA2864</f>
        <v>0</v>
      </c>
      <c r="K2864" s="3">
        <f>AB2864</f>
        <v>0</v>
      </c>
      <c r="L2864" s="3">
        <f>AC2864</f>
        <v>50</v>
      </c>
      <c r="M2864" s="3">
        <f>AD2864</f>
        <v>50</v>
      </c>
      <c r="N2864" s="3">
        <f>AE2864</f>
        <v>50</v>
      </c>
      <c r="O2864" s="3">
        <f>AF2864</f>
        <v>50</v>
      </c>
      <c r="P2864" s="3">
        <f>AG2864</f>
        <v>50</v>
      </c>
      <c r="Q2864" s="3">
        <f>AH2864</f>
        <v>0</v>
      </c>
      <c r="R2864" t="s">
        <v>937</v>
      </c>
      <c r="S2864">
        <v>35</v>
      </c>
      <c r="T2864">
        <v>14526</v>
      </c>
      <c r="U2864">
        <v>5</v>
      </c>
      <c r="V2864" t="s">
        <v>4225</v>
      </c>
      <c r="W2864">
        <v>1</v>
      </c>
      <c r="X2864">
        <v>1</v>
      </c>
      <c r="Y2864">
        <v>10</v>
      </c>
      <c r="Z2864">
        <v>0</v>
      </c>
      <c r="AA2864">
        <v>0</v>
      </c>
      <c r="AB2864">
        <v>0</v>
      </c>
      <c r="AC2864">
        <v>50</v>
      </c>
      <c r="AD2864">
        <v>50</v>
      </c>
      <c r="AE2864">
        <v>50</v>
      </c>
      <c r="AF2864">
        <v>50</v>
      </c>
      <c r="AG2864">
        <v>50</v>
      </c>
      <c r="AH2864">
        <v>0</v>
      </c>
      <c r="AI2864" t="s">
        <v>935</v>
      </c>
      <c r="AJ2864" t="s">
        <v>934</v>
      </c>
      <c r="AK2864" t="s">
        <v>14</v>
      </c>
      <c r="AL2864">
        <v>2013</v>
      </c>
      <c r="AM2864">
        <v>11</v>
      </c>
      <c r="AN2864" t="s">
        <v>100</v>
      </c>
      <c r="AO2864" t="s">
        <v>217</v>
      </c>
    </row>
    <row r="2865" spans="1:41" x14ac:dyDescent="0.25">
      <c r="A2865">
        <f>MAX(A$8:A2864)+1</f>
        <v>2857</v>
      </c>
      <c r="B2865" s="2">
        <f>T2865</f>
        <v>14526</v>
      </c>
      <c r="C2865" s="2">
        <f>S2865</f>
        <v>55</v>
      </c>
      <c r="D2865" s="2" t="str">
        <f>AO2865</f>
        <v>OP / CAT3F / ALE B / CAT</v>
      </c>
      <c r="E2865" s="2">
        <f>U2865</f>
        <v>10</v>
      </c>
      <c r="F2865" s="2">
        <f>W2865</f>
        <v>0.4</v>
      </c>
      <c r="G2865" s="2">
        <f>X2865</f>
        <v>1</v>
      </c>
      <c r="H2865" s="2">
        <f>Y2865</f>
        <v>10</v>
      </c>
      <c r="I2865" s="3">
        <f>Z2865</f>
        <v>0</v>
      </c>
      <c r="J2865" s="3">
        <f>AA2865</f>
        <v>0</v>
      </c>
      <c r="K2865" s="3">
        <f>AB2865</f>
        <v>0</v>
      </c>
      <c r="L2865" s="3">
        <f>AC2865</f>
        <v>40</v>
      </c>
      <c r="M2865" s="3">
        <f>AD2865</f>
        <v>40</v>
      </c>
      <c r="N2865" s="3">
        <f>AE2865</f>
        <v>40</v>
      </c>
      <c r="O2865" s="3">
        <f>AF2865</f>
        <v>40</v>
      </c>
      <c r="P2865" s="3">
        <f>AG2865</f>
        <v>40</v>
      </c>
      <c r="Q2865" s="3">
        <f>AH2865</f>
        <v>0</v>
      </c>
      <c r="R2865" t="s">
        <v>5162</v>
      </c>
      <c r="S2865">
        <v>55</v>
      </c>
      <c r="T2865">
        <v>14526</v>
      </c>
      <c r="U2865">
        <v>10</v>
      </c>
      <c r="V2865" t="s">
        <v>4962</v>
      </c>
      <c r="W2865">
        <v>0.4</v>
      </c>
      <c r="X2865">
        <v>1</v>
      </c>
      <c r="Y2865">
        <v>10</v>
      </c>
      <c r="Z2865">
        <v>0</v>
      </c>
      <c r="AA2865">
        <v>0</v>
      </c>
      <c r="AB2865">
        <v>0</v>
      </c>
      <c r="AC2865">
        <v>40</v>
      </c>
      <c r="AD2865">
        <v>40</v>
      </c>
      <c r="AE2865">
        <v>40</v>
      </c>
      <c r="AF2865">
        <v>40</v>
      </c>
      <c r="AG2865">
        <v>40</v>
      </c>
      <c r="AH2865">
        <v>0</v>
      </c>
      <c r="AI2865" t="s">
        <v>935</v>
      </c>
      <c r="AJ2865" t="s">
        <v>934</v>
      </c>
      <c r="AK2865" t="s">
        <v>14</v>
      </c>
      <c r="AL2865">
        <v>2013</v>
      </c>
      <c r="AM2865">
        <v>11</v>
      </c>
      <c r="AN2865" t="s">
        <v>100</v>
      </c>
      <c r="AO2865" t="s">
        <v>55</v>
      </c>
    </row>
    <row r="2866" spans="1:41" x14ac:dyDescent="0.25">
      <c r="A2866">
        <f>MAX(A$8:A2865)+1</f>
        <v>2858</v>
      </c>
      <c r="B2866" s="2">
        <f>T2866</f>
        <v>14535</v>
      </c>
      <c r="C2866" s="2">
        <f>S2866</f>
        <v>135</v>
      </c>
      <c r="D2866" s="2" t="str">
        <f>AO2866</f>
        <v>CAMP / ESP / BEN / EST</v>
      </c>
      <c r="E2866" s="2">
        <f>U2866</f>
        <v>1</v>
      </c>
      <c r="F2866" s="2">
        <f>W2866</f>
        <v>4</v>
      </c>
      <c r="G2866" s="2">
        <f>X2866</f>
        <v>0.33</v>
      </c>
      <c r="H2866" s="2">
        <f>Y2866</f>
        <v>10</v>
      </c>
      <c r="I2866" s="3">
        <f>Z2866</f>
        <v>0</v>
      </c>
      <c r="J2866" s="3">
        <f>AA2866</f>
        <v>0</v>
      </c>
      <c r="K2866" s="3">
        <f>AB2866</f>
        <v>0</v>
      </c>
      <c r="L2866" s="3">
        <f>AC2866</f>
        <v>0</v>
      </c>
      <c r="M2866" s="3">
        <f>AD2866</f>
        <v>0</v>
      </c>
      <c r="N2866" s="3">
        <f>AE2866</f>
        <v>0</v>
      </c>
      <c r="O2866" s="3">
        <f>AF2866</f>
        <v>0</v>
      </c>
      <c r="P2866" s="3">
        <f>AG2866</f>
        <v>0</v>
      </c>
      <c r="Q2866" s="3">
        <f>AH2866</f>
        <v>13.200000000000001</v>
      </c>
      <c r="R2866" t="s">
        <v>2765</v>
      </c>
      <c r="S2866">
        <v>135</v>
      </c>
      <c r="T2866">
        <v>14535</v>
      </c>
      <c r="U2866">
        <v>1</v>
      </c>
      <c r="V2866" t="s">
        <v>11</v>
      </c>
      <c r="W2866">
        <v>4</v>
      </c>
      <c r="X2866">
        <v>0.33</v>
      </c>
      <c r="Y2866">
        <v>10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13.200000000000001</v>
      </c>
      <c r="AI2866" t="s">
        <v>807</v>
      </c>
      <c r="AJ2866" t="s">
        <v>797</v>
      </c>
      <c r="AK2866" t="s">
        <v>28</v>
      </c>
      <c r="AL2866">
        <v>2014</v>
      </c>
      <c r="AM2866">
        <v>10</v>
      </c>
      <c r="AN2866" t="s">
        <v>154</v>
      </c>
      <c r="AO2866" t="s">
        <v>2730</v>
      </c>
    </row>
    <row r="2867" spans="1:41" x14ac:dyDescent="0.25">
      <c r="A2867">
        <f>MAX(A$8:A2866)+1</f>
        <v>2859</v>
      </c>
      <c r="B2867" s="2">
        <f>T2867</f>
        <v>14535</v>
      </c>
      <c r="C2867" s="2">
        <f>S2867</f>
        <v>10</v>
      </c>
      <c r="D2867" s="2" t="str">
        <f>AO2867</f>
        <v>OP / CAS / BEN / CAT</v>
      </c>
      <c r="E2867" s="2">
        <f>U2867</f>
        <v>6</v>
      </c>
      <c r="F2867" s="2">
        <f>W2867</f>
        <v>0.5</v>
      </c>
      <c r="G2867" s="2">
        <f>X2867</f>
        <v>0.33</v>
      </c>
      <c r="H2867" s="2">
        <f>Y2867</f>
        <v>10</v>
      </c>
      <c r="I2867" s="3">
        <f>Z2867</f>
        <v>0</v>
      </c>
      <c r="J2867" s="3">
        <f>AA2867</f>
        <v>0</v>
      </c>
      <c r="K2867" s="3">
        <f>AB2867</f>
        <v>0</v>
      </c>
      <c r="L2867" s="3">
        <f>AC2867</f>
        <v>0</v>
      </c>
      <c r="M2867" s="3">
        <f>AD2867</f>
        <v>0</v>
      </c>
      <c r="N2867" s="3">
        <f>AE2867</f>
        <v>0</v>
      </c>
      <c r="O2867" s="3">
        <f>AF2867</f>
        <v>0</v>
      </c>
      <c r="P2867" s="3">
        <f>AG2867</f>
        <v>9.9</v>
      </c>
      <c r="Q2867" s="3">
        <f>AH2867</f>
        <v>9.9</v>
      </c>
      <c r="R2867" t="s">
        <v>2865</v>
      </c>
      <c r="S2867">
        <v>10</v>
      </c>
      <c r="T2867">
        <v>14535</v>
      </c>
      <c r="U2867">
        <v>6</v>
      </c>
      <c r="V2867" t="s">
        <v>11</v>
      </c>
      <c r="W2867">
        <v>0.5</v>
      </c>
      <c r="X2867">
        <v>0.33</v>
      </c>
      <c r="Y2867">
        <v>10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9.9</v>
      </c>
      <c r="AH2867">
        <v>9.9</v>
      </c>
      <c r="AI2867" t="s">
        <v>807</v>
      </c>
      <c r="AJ2867" t="s">
        <v>797</v>
      </c>
      <c r="AK2867" t="s">
        <v>28</v>
      </c>
      <c r="AL2867">
        <v>2014</v>
      </c>
      <c r="AM2867">
        <v>10</v>
      </c>
      <c r="AN2867" t="s">
        <v>154</v>
      </c>
      <c r="AO2867" t="s">
        <v>446</v>
      </c>
    </row>
    <row r="2868" spans="1:41" x14ac:dyDescent="0.25">
      <c r="A2868">
        <f>MAX(A$8:A2867)+1</f>
        <v>2860</v>
      </c>
      <c r="B2868" s="2">
        <f>T2868</f>
        <v>14535</v>
      </c>
      <c r="C2868" s="2">
        <f>S2868</f>
        <v>24</v>
      </c>
      <c r="D2868" s="2" t="str">
        <f>AO2868</f>
        <v>OP / CAT1F / BEN A / CAT</v>
      </c>
      <c r="E2868" s="2">
        <f>U2868</f>
        <v>4</v>
      </c>
      <c r="F2868" s="2">
        <f>W2868</f>
        <v>0.8</v>
      </c>
      <c r="G2868" s="2">
        <f>X2868</f>
        <v>0.3</v>
      </c>
      <c r="H2868" s="2">
        <f>Y2868</f>
        <v>10</v>
      </c>
      <c r="I2868" s="3">
        <f>Z2868</f>
        <v>0</v>
      </c>
      <c r="J2868" s="3">
        <f>AA2868</f>
        <v>0</v>
      </c>
      <c r="K2868" s="3">
        <f>AB2868</f>
        <v>0</v>
      </c>
      <c r="L2868" s="3">
        <f>AC2868</f>
        <v>9.6</v>
      </c>
      <c r="M2868" s="3">
        <f>AD2868</f>
        <v>9.6</v>
      </c>
      <c r="N2868" s="3">
        <f>AE2868</f>
        <v>9.6</v>
      </c>
      <c r="O2868" s="3">
        <f>AF2868</f>
        <v>9.6</v>
      </c>
      <c r="P2868" s="3">
        <f>AG2868</f>
        <v>9.6</v>
      </c>
      <c r="Q2868" s="3">
        <f>AH2868</f>
        <v>9.6</v>
      </c>
      <c r="R2868" t="s">
        <v>3595</v>
      </c>
      <c r="S2868">
        <v>24</v>
      </c>
      <c r="T2868">
        <v>14535</v>
      </c>
      <c r="U2868">
        <v>4</v>
      </c>
      <c r="V2868" t="s">
        <v>22</v>
      </c>
      <c r="W2868">
        <v>0.8</v>
      </c>
      <c r="X2868">
        <v>0.3</v>
      </c>
      <c r="Y2868">
        <v>10</v>
      </c>
      <c r="Z2868">
        <v>0</v>
      </c>
      <c r="AA2868">
        <v>0</v>
      </c>
      <c r="AB2868">
        <v>0</v>
      </c>
      <c r="AC2868">
        <v>9.6</v>
      </c>
      <c r="AD2868">
        <v>9.6</v>
      </c>
      <c r="AE2868">
        <v>9.6</v>
      </c>
      <c r="AF2868">
        <v>9.6</v>
      </c>
      <c r="AG2868">
        <v>9.6</v>
      </c>
      <c r="AH2868">
        <v>9.6</v>
      </c>
      <c r="AI2868" t="s">
        <v>807</v>
      </c>
      <c r="AJ2868" t="s">
        <v>797</v>
      </c>
      <c r="AK2868" t="s">
        <v>28</v>
      </c>
      <c r="AL2868">
        <v>2014</v>
      </c>
      <c r="AM2868">
        <v>10</v>
      </c>
      <c r="AN2868" t="s">
        <v>154</v>
      </c>
      <c r="AO2868" t="s">
        <v>157</v>
      </c>
    </row>
    <row r="2869" spans="1:41" x14ac:dyDescent="0.25">
      <c r="A2869">
        <f>MAX(A$8:A2868)+1</f>
        <v>2861</v>
      </c>
      <c r="B2869" s="2">
        <f>T2869</f>
        <v>14538</v>
      </c>
      <c r="C2869" s="2">
        <f>S2869</f>
        <v>22</v>
      </c>
      <c r="D2869" s="2" t="str">
        <f>AO2869</f>
        <v>OP / CAT1F / ALE B / CAT</v>
      </c>
      <c r="E2869" s="2">
        <f>U2869</f>
        <v>4</v>
      </c>
      <c r="F2869" s="2">
        <f>W2869</f>
        <v>0.4</v>
      </c>
      <c r="G2869" s="2">
        <f>X2869</f>
        <v>1</v>
      </c>
      <c r="H2869" s="2">
        <f>Y2869</f>
        <v>10</v>
      </c>
      <c r="I2869" s="3">
        <f>Z2869</f>
        <v>0</v>
      </c>
      <c r="J2869" s="3">
        <f>AA2869</f>
        <v>0</v>
      </c>
      <c r="K2869" s="3">
        <f>AB2869</f>
        <v>0</v>
      </c>
      <c r="L2869" s="3">
        <f>AC2869</f>
        <v>16</v>
      </c>
      <c r="M2869" s="3">
        <f>AD2869</f>
        <v>16</v>
      </c>
      <c r="N2869" s="3">
        <f>AE2869</f>
        <v>16</v>
      </c>
      <c r="O2869" s="3">
        <f>AF2869</f>
        <v>16</v>
      </c>
      <c r="P2869" s="3">
        <f>AG2869</f>
        <v>16</v>
      </c>
      <c r="Q2869" s="3">
        <f>AH2869</f>
        <v>0</v>
      </c>
      <c r="R2869" t="s">
        <v>3525</v>
      </c>
      <c r="S2869">
        <v>22</v>
      </c>
      <c r="T2869">
        <v>14538</v>
      </c>
      <c r="U2869">
        <v>4</v>
      </c>
      <c r="V2869" t="s">
        <v>22</v>
      </c>
      <c r="W2869">
        <v>0.4</v>
      </c>
      <c r="X2869">
        <v>1</v>
      </c>
      <c r="Y2869">
        <v>10</v>
      </c>
      <c r="Z2869">
        <v>0</v>
      </c>
      <c r="AA2869">
        <v>0</v>
      </c>
      <c r="AB2869">
        <v>0</v>
      </c>
      <c r="AC2869">
        <v>16</v>
      </c>
      <c r="AD2869">
        <v>16</v>
      </c>
      <c r="AE2869">
        <v>16</v>
      </c>
      <c r="AF2869">
        <v>16</v>
      </c>
      <c r="AG2869">
        <v>16</v>
      </c>
      <c r="AH2869">
        <v>0</v>
      </c>
      <c r="AI2869" t="s">
        <v>2014</v>
      </c>
      <c r="AJ2869" t="s">
        <v>797</v>
      </c>
      <c r="AK2869" t="s">
        <v>28</v>
      </c>
      <c r="AL2869">
        <v>2013</v>
      </c>
      <c r="AM2869">
        <v>11</v>
      </c>
      <c r="AN2869" t="s">
        <v>100</v>
      </c>
      <c r="AO2869" t="s">
        <v>124</v>
      </c>
    </row>
    <row r="2870" spans="1:41" x14ac:dyDescent="0.25">
      <c r="A2870">
        <f>MAX(A$8:A2869)+1</f>
        <v>2862</v>
      </c>
      <c r="B2870" s="2">
        <f>T2870</f>
        <v>14565</v>
      </c>
      <c r="C2870" s="2">
        <f>S2870</f>
        <v>3</v>
      </c>
      <c r="D2870" s="2" t="str">
        <f>AO2870</f>
        <v>LLIGUES ESTATALS /  /  / EST</v>
      </c>
      <c r="E2870" s="2">
        <f>U2870</f>
        <v>319</v>
      </c>
      <c r="F2870" s="2">
        <f>W2870</f>
        <v>1</v>
      </c>
      <c r="G2870" s="2">
        <f>X2870</f>
        <v>1</v>
      </c>
      <c r="H2870" s="2">
        <f>Y2870</f>
        <v>1</v>
      </c>
      <c r="I2870" s="3">
        <f>Z2870</f>
        <v>0</v>
      </c>
      <c r="J2870" s="3">
        <f>AA2870</f>
        <v>0</v>
      </c>
      <c r="K2870" s="3">
        <f>AB2870</f>
        <v>319</v>
      </c>
      <c r="L2870" s="3">
        <f>AC2870</f>
        <v>0</v>
      </c>
      <c r="M2870" s="3">
        <f>AD2870</f>
        <v>0</v>
      </c>
      <c r="N2870" s="3">
        <f>AE2870</f>
        <v>0</v>
      </c>
      <c r="O2870" s="3">
        <f>AF2870</f>
        <v>0</v>
      </c>
      <c r="P2870" s="3">
        <f>AG2870</f>
        <v>0</v>
      </c>
      <c r="Q2870" s="3">
        <f>AH2870</f>
        <v>0</v>
      </c>
      <c r="R2870" t="s">
        <v>3026</v>
      </c>
      <c r="S2870">
        <v>3</v>
      </c>
      <c r="T2870">
        <v>14565</v>
      </c>
      <c r="U2870">
        <v>319</v>
      </c>
      <c r="V2870" t="s">
        <v>11</v>
      </c>
      <c r="W2870">
        <v>1</v>
      </c>
      <c r="X2870">
        <v>1</v>
      </c>
      <c r="Y2870">
        <v>1</v>
      </c>
      <c r="Z2870">
        <v>0</v>
      </c>
      <c r="AA2870">
        <v>0</v>
      </c>
      <c r="AB2870">
        <v>319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 t="s">
        <v>2428</v>
      </c>
      <c r="AJ2870" t="s">
        <v>1241</v>
      </c>
      <c r="AK2870" t="s">
        <v>14</v>
      </c>
      <c r="AL2870">
        <v>1960</v>
      </c>
      <c r="AM2870">
        <v>64</v>
      </c>
      <c r="AN2870" t="s">
        <v>159</v>
      </c>
      <c r="AO2870" t="s">
        <v>1693</v>
      </c>
    </row>
    <row r="2871" spans="1:41" x14ac:dyDescent="0.25">
      <c r="A2871">
        <f>MAX(A$8:A2870)+1</f>
        <v>2863</v>
      </c>
      <c r="B2871" s="2">
        <f>T2871</f>
        <v>14578</v>
      </c>
      <c r="C2871" s="2">
        <f>S2871</f>
        <v>3</v>
      </c>
      <c r="D2871" s="2" t="str">
        <f>AO2871</f>
        <v>LLIGUES ESTATALS /  /  / EST</v>
      </c>
      <c r="E2871" s="2">
        <f>U2871</f>
        <v>446</v>
      </c>
      <c r="F2871" s="2">
        <f>W2871</f>
        <v>1</v>
      </c>
      <c r="G2871" s="2">
        <f>X2871</f>
        <v>1</v>
      </c>
      <c r="H2871" s="2">
        <f>Y2871</f>
        <v>1</v>
      </c>
      <c r="I2871" s="3">
        <f>Z2871</f>
        <v>0</v>
      </c>
      <c r="J2871" s="3">
        <f>AA2871</f>
        <v>0</v>
      </c>
      <c r="K2871" s="3">
        <f>AB2871</f>
        <v>446</v>
      </c>
      <c r="L2871" s="3">
        <f>AC2871</f>
        <v>0</v>
      </c>
      <c r="M2871" s="3">
        <f>AD2871</f>
        <v>0</v>
      </c>
      <c r="N2871" s="3">
        <f>AE2871</f>
        <v>0</v>
      </c>
      <c r="O2871" s="3">
        <f>AF2871</f>
        <v>0</v>
      </c>
      <c r="P2871" s="3">
        <f>AG2871</f>
        <v>0</v>
      </c>
      <c r="Q2871" s="3">
        <f>AH2871</f>
        <v>0</v>
      </c>
      <c r="R2871" t="s">
        <v>3027</v>
      </c>
      <c r="S2871">
        <v>3</v>
      </c>
      <c r="T2871">
        <v>14578</v>
      </c>
      <c r="U2871">
        <v>446</v>
      </c>
      <c r="V2871" t="s">
        <v>11</v>
      </c>
      <c r="W2871">
        <v>1</v>
      </c>
      <c r="X2871">
        <v>1</v>
      </c>
      <c r="Y2871">
        <v>1</v>
      </c>
      <c r="Z2871">
        <v>0</v>
      </c>
      <c r="AA2871">
        <v>0</v>
      </c>
      <c r="AB2871">
        <v>446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 t="s">
        <v>1213</v>
      </c>
      <c r="AJ2871" t="s">
        <v>1210</v>
      </c>
      <c r="AK2871" t="s">
        <v>14</v>
      </c>
      <c r="AL2871">
        <v>1982</v>
      </c>
      <c r="AM2871">
        <v>42</v>
      </c>
      <c r="AN2871" t="s">
        <v>91</v>
      </c>
      <c r="AO2871" t="s">
        <v>1693</v>
      </c>
    </row>
    <row r="2872" spans="1:41" x14ac:dyDescent="0.25">
      <c r="A2872">
        <f>MAX(A$8:A2871)+1</f>
        <v>2864</v>
      </c>
      <c r="B2872" s="2">
        <f>T2872</f>
        <v>14578</v>
      </c>
      <c r="C2872" s="2">
        <f>S2872</f>
        <v>105</v>
      </c>
      <c r="D2872" s="2" t="str">
        <f>AO2872</f>
        <v>OP / BCN1F / V40 / BCN</v>
      </c>
      <c r="E2872" s="2">
        <f>U2872</f>
        <v>8</v>
      </c>
      <c r="F2872" s="2">
        <f>W2872</f>
        <v>1</v>
      </c>
      <c r="G2872" s="2">
        <f>X2872</f>
        <v>15</v>
      </c>
      <c r="H2872" s="2">
        <f>Y2872</f>
        <v>10</v>
      </c>
      <c r="I2872" s="3">
        <f>Z2872</f>
        <v>1200</v>
      </c>
      <c r="J2872" s="3">
        <f>AA2872</f>
        <v>0</v>
      </c>
      <c r="K2872" s="3">
        <f>AB2872</f>
        <v>0</v>
      </c>
      <c r="L2872" s="3">
        <f>AC2872</f>
        <v>0</v>
      </c>
      <c r="M2872" s="3">
        <f>AD2872</f>
        <v>0</v>
      </c>
      <c r="N2872" s="3">
        <f>AE2872</f>
        <v>0</v>
      </c>
      <c r="O2872" s="3">
        <f>AF2872</f>
        <v>0</v>
      </c>
      <c r="P2872" s="3">
        <f>AG2872</f>
        <v>0</v>
      </c>
      <c r="Q2872" s="3">
        <f>AH2872</f>
        <v>0</v>
      </c>
      <c r="R2872" t="s">
        <v>1212</v>
      </c>
      <c r="S2872">
        <v>105</v>
      </c>
      <c r="T2872">
        <v>14578</v>
      </c>
      <c r="U2872">
        <v>8</v>
      </c>
      <c r="V2872" t="s">
        <v>3849</v>
      </c>
      <c r="W2872">
        <v>1</v>
      </c>
      <c r="X2872">
        <v>15</v>
      </c>
      <c r="Y2872">
        <v>10</v>
      </c>
      <c r="Z2872">
        <v>1200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 t="s">
        <v>1213</v>
      </c>
      <c r="AJ2872" t="s">
        <v>1210</v>
      </c>
      <c r="AK2872" t="s">
        <v>14</v>
      </c>
      <c r="AL2872">
        <v>1982</v>
      </c>
      <c r="AM2872">
        <v>42</v>
      </c>
      <c r="AN2872" t="s">
        <v>91</v>
      </c>
      <c r="AO2872" t="s">
        <v>462</v>
      </c>
    </row>
    <row r="2873" spans="1:41" x14ac:dyDescent="0.25">
      <c r="A2873">
        <f>MAX(A$8:A2872)+1</f>
        <v>2865</v>
      </c>
      <c r="B2873" s="2">
        <f>T2873</f>
        <v>14578</v>
      </c>
      <c r="C2873" s="2">
        <f>S2873</f>
        <v>82</v>
      </c>
      <c r="D2873" s="2" t="str">
        <f>AO2873</f>
        <v>TOR / ZON / V40 / EST</v>
      </c>
      <c r="E2873" s="2">
        <f>U2873</f>
        <v>13</v>
      </c>
      <c r="F2873" s="2">
        <f>W2873</f>
        <v>1</v>
      </c>
      <c r="G2873" s="2">
        <f>X2873</f>
        <v>15</v>
      </c>
      <c r="H2873" s="2">
        <f>Y2873</f>
        <v>10</v>
      </c>
      <c r="I2873" s="3">
        <f>Z2873</f>
        <v>1950</v>
      </c>
      <c r="J2873" s="3">
        <f>AA2873</f>
        <v>0</v>
      </c>
      <c r="K2873" s="3">
        <f>AB2873</f>
        <v>0</v>
      </c>
      <c r="L2873" s="3">
        <f>AC2873</f>
        <v>0</v>
      </c>
      <c r="M2873" s="3">
        <f>AD2873</f>
        <v>0</v>
      </c>
      <c r="N2873" s="3">
        <f>AE2873</f>
        <v>0</v>
      </c>
      <c r="O2873" s="3">
        <f>AF2873</f>
        <v>0</v>
      </c>
      <c r="P2873" s="3">
        <f>AG2873</f>
        <v>0</v>
      </c>
      <c r="Q2873" s="3">
        <f>AH2873</f>
        <v>0</v>
      </c>
      <c r="R2873" t="s">
        <v>4009</v>
      </c>
      <c r="S2873">
        <v>82</v>
      </c>
      <c r="T2873">
        <v>14578</v>
      </c>
      <c r="U2873">
        <v>13</v>
      </c>
      <c r="V2873" t="s">
        <v>3882</v>
      </c>
      <c r="W2873">
        <v>1</v>
      </c>
      <c r="X2873">
        <v>15</v>
      </c>
      <c r="Y2873">
        <v>10</v>
      </c>
      <c r="Z2873">
        <v>1950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 t="s">
        <v>1213</v>
      </c>
      <c r="AJ2873" t="s">
        <v>1210</v>
      </c>
      <c r="AK2873" t="s">
        <v>14</v>
      </c>
      <c r="AL2873">
        <v>1982</v>
      </c>
      <c r="AM2873">
        <v>42</v>
      </c>
      <c r="AN2873" t="s">
        <v>91</v>
      </c>
      <c r="AO2873" t="s">
        <v>4007</v>
      </c>
    </row>
    <row r="2874" spans="1:41" x14ac:dyDescent="0.25">
      <c r="A2874">
        <f>MAX(A$8:A2873)+1</f>
        <v>2866</v>
      </c>
      <c r="B2874" s="2">
        <f>T2874</f>
        <v>14578</v>
      </c>
      <c r="C2874" s="2">
        <f>S2874</f>
        <v>108</v>
      </c>
      <c r="D2874" s="2" t="str">
        <f>AO2874</f>
        <v>OP / BCN2F / V40 / BCN</v>
      </c>
      <c r="E2874" s="2">
        <f>U2874</f>
        <v>8</v>
      </c>
      <c r="F2874" s="2">
        <f>W2874</f>
        <v>1</v>
      </c>
      <c r="G2874" s="2">
        <f>X2874</f>
        <v>15</v>
      </c>
      <c r="H2874" s="2">
        <f>Y2874</f>
        <v>10</v>
      </c>
      <c r="I2874" s="3">
        <f>Z2874</f>
        <v>1200</v>
      </c>
      <c r="J2874" s="3">
        <f>AA2874</f>
        <v>0</v>
      </c>
      <c r="K2874" s="3">
        <f>AB2874</f>
        <v>0</v>
      </c>
      <c r="L2874" s="3">
        <f>AC2874</f>
        <v>0</v>
      </c>
      <c r="M2874" s="3">
        <f>AD2874</f>
        <v>0</v>
      </c>
      <c r="N2874" s="3">
        <f>AE2874</f>
        <v>0</v>
      </c>
      <c r="O2874" s="3">
        <f>AF2874</f>
        <v>0</v>
      </c>
      <c r="P2874" s="3">
        <f>AG2874</f>
        <v>0</v>
      </c>
      <c r="Q2874" s="3">
        <f>AH2874</f>
        <v>0</v>
      </c>
      <c r="R2874" t="s">
        <v>4610</v>
      </c>
      <c r="S2874">
        <v>108</v>
      </c>
      <c r="T2874">
        <v>14578</v>
      </c>
      <c r="U2874">
        <v>8</v>
      </c>
      <c r="V2874" t="s">
        <v>4605</v>
      </c>
      <c r="W2874">
        <v>1</v>
      </c>
      <c r="X2874">
        <v>15</v>
      </c>
      <c r="Y2874">
        <v>10</v>
      </c>
      <c r="Z2874">
        <v>1200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 t="s">
        <v>1213</v>
      </c>
      <c r="AJ2874" t="s">
        <v>1210</v>
      </c>
      <c r="AK2874" t="s">
        <v>14</v>
      </c>
      <c r="AL2874">
        <v>1982</v>
      </c>
      <c r="AM2874">
        <v>42</v>
      </c>
      <c r="AN2874" t="s">
        <v>91</v>
      </c>
      <c r="AO2874" t="s">
        <v>432</v>
      </c>
    </row>
    <row r="2875" spans="1:41" x14ac:dyDescent="0.25">
      <c r="A2875">
        <f>MAX(A$8:A2874)+1</f>
        <v>2867</v>
      </c>
      <c r="B2875" s="2">
        <f>T2875</f>
        <v>14578</v>
      </c>
      <c r="C2875" s="2">
        <f>S2875</f>
        <v>124</v>
      </c>
      <c r="D2875" s="2" t="str">
        <f>AO2875</f>
        <v>CAMP / CAT / V40 / CAT</v>
      </c>
      <c r="E2875" s="2">
        <f>U2875</f>
        <v>4</v>
      </c>
      <c r="F2875" s="2">
        <f>W2875</f>
        <v>2</v>
      </c>
      <c r="G2875" s="2">
        <f>X2875</f>
        <v>15</v>
      </c>
      <c r="H2875" s="2">
        <f>Y2875</f>
        <v>10</v>
      </c>
      <c r="I2875" s="3">
        <f>Z2875</f>
        <v>1200</v>
      </c>
      <c r="J2875" s="3">
        <f>AA2875</f>
        <v>0</v>
      </c>
      <c r="K2875" s="3">
        <f>AB2875</f>
        <v>0</v>
      </c>
      <c r="L2875" s="3">
        <f>AC2875</f>
        <v>0</v>
      </c>
      <c r="M2875" s="3">
        <f>AD2875</f>
        <v>0</v>
      </c>
      <c r="N2875" s="3">
        <f>AE2875</f>
        <v>0</v>
      </c>
      <c r="O2875" s="3">
        <f>AF2875</f>
        <v>0</v>
      </c>
      <c r="P2875" s="3">
        <f>AG2875</f>
        <v>0</v>
      </c>
      <c r="Q2875" s="3">
        <f>AH2875</f>
        <v>0</v>
      </c>
      <c r="R2875" t="s">
        <v>1214</v>
      </c>
      <c r="S2875">
        <v>124</v>
      </c>
      <c r="T2875">
        <v>14578</v>
      </c>
      <c r="U2875">
        <v>4</v>
      </c>
      <c r="V2875" t="s">
        <v>4633</v>
      </c>
      <c r="W2875">
        <v>2</v>
      </c>
      <c r="X2875">
        <v>15</v>
      </c>
      <c r="Y2875">
        <v>10</v>
      </c>
      <c r="Z2875">
        <v>1200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 t="s">
        <v>1213</v>
      </c>
      <c r="AJ2875" t="s">
        <v>1210</v>
      </c>
      <c r="AK2875" t="s">
        <v>14</v>
      </c>
      <c r="AL2875">
        <v>1982</v>
      </c>
      <c r="AM2875">
        <v>42</v>
      </c>
      <c r="AN2875" t="s">
        <v>91</v>
      </c>
      <c r="AO2875" t="s">
        <v>197</v>
      </c>
    </row>
    <row r="2876" spans="1:41" x14ac:dyDescent="0.25">
      <c r="A2876">
        <f>MAX(A$8:A2875)+1</f>
        <v>2868</v>
      </c>
      <c r="B2876" s="2">
        <f>T2876</f>
        <v>14578</v>
      </c>
      <c r="C2876" s="2">
        <f>S2876</f>
        <v>161</v>
      </c>
      <c r="D2876" s="2" t="str">
        <f>AO2876</f>
        <v>TOP / CAT / V40M / CAT</v>
      </c>
      <c r="E2876" s="2">
        <f>U2876</f>
        <v>7</v>
      </c>
      <c r="F2876" s="2">
        <f>W2876</f>
        <v>2</v>
      </c>
      <c r="G2876" s="2">
        <f>X2876</f>
        <v>15</v>
      </c>
      <c r="H2876" s="2">
        <f>Y2876</f>
        <v>10</v>
      </c>
      <c r="I2876" s="3">
        <f>Z2876</f>
        <v>2100</v>
      </c>
      <c r="J2876" s="3">
        <f>AA2876</f>
        <v>0</v>
      </c>
      <c r="K2876" s="3">
        <f>AB2876</f>
        <v>0</v>
      </c>
      <c r="L2876" s="3">
        <f>AC2876</f>
        <v>0</v>
      </c>
      <c r="M2876" s="3">
        <f>AD2876</f>
        <v>0</v>
      </c>
      <c r="N2876" s="3">
        <f>AE2876</f>
        <v>0</v>
      </c>
      <c r="O2876" s="3">
        <f>AF2876</f>
        <v>0</v>
      </c>
      <c r="P2876" s="3">
        <f>AG2876</f>
        <v>0</v>
      </c>
      <c r="Q2876" s="3">
        <f>AH2876</f>
        <v>0</v>
      </c>
      <c r="R2876" t="s">
        <v>2475</v>
      </c>
      <c r="S2876">
        <v>161</v>
      </c>
      <c r="T2876">
        <v>14578</v>
      </c>
      <c r="U2876">
        <v>7</v>
      </c>
      <c r="V2876" t="s">
        <v>4874</v>
      </c>
      <c r="W2876">
        <v>2</v>
      </c>
      <c r="X2876">
        <v>15</v>
      </c>
      <c r="Y2876">
        <v>10</v>
      </c>
      <c r="Z2876">
        <v>2100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 t="s">
        <v>1213</v>
      </c>
      <c r="AJ2876" t="s">
        <v>1210</v>
      </c>
      <c r="AK2876" t="s">
        <v>14</v>
      </c>
      <c r="AL2876">
        <v>1982</v>
      </c>
      <c r="AM2876">
        <v>42</v>
      </c>
      <c r="AN2876" t="s">
        <v>91</v>
      </c>
      <c r="AO2876" t="s">
        <v>465</v>
      </c>
    </row>
    <row r="2877" spans="1:41" x14ac:dyDescent="0.25">
      <c r="A2877">
        <f>MAX(A$8:A2876)+1</f>
        <v>2869</v>
      </c>
      <c r="B2877" s="2">
        <f>T2877</f>
        <v>14578</v>
      </c>
      <c r="C2877" s="2">
        <f>S2877</f>
        <v>111</v>
      </c>
      <c r="D2877" s="2" t="str">
        <f>AO2877</f>
        <v>OP / BCN3F / V40 / BCN</v>
      </c>
      <c r="E2877" s="2">
        <f>U2877</f>
        <v>8</v>
      </c>
      <c r="F2877" s="2">
        <f>W2877</f>
        <v>1</v>
      </c>
      <c r="G2877" s="2">
        <f>X2877</f>
        <v>15</v>
      </c>
      <c r="H2877" s="2">
        <f>Y2877</f>
        <v>10</v>
      </c>
      <c r="I2877" s="3">
        <f>Z2877</f>
        <v>1200</v>
      </c>
      <c r="J2877" s="3">
        <f>AA2877</f>
        <v>0</v>
      </c>
      <c r="K2877" s="3">
        <f>AB2877</f>
        <v>0</v>
      </c>
      <c r="L2877" s="3">
        <f>AC2877</f>
        <v>0</v>
      </c>
      <c r="M2877" s="3">
        <f>AD2877</f>
        <v>0</v>
      </c>
      <c r="N2877" s="3">
        <f>AE2877</f>
        <v>0</v>
      </c>
      <c r="O2877" s="3">
        <f>AF2877</f>
        <v>0</v>
      </c>
      <c r="P2877" s="3">
        <f>AG2877</f>
        <v>0</v>
      </c>
      <c r="Q2877" s="3">
        <f>AH2877</f>
        <v>0</v>
      </c>
      <c r="R2877" t="s">
        <v>4916</v>
      </c>
      <c r="S2877">
        <v>111</v>
      </c>
      <c r="T2877">
        <v>14578</v>
      </c>
      <c r="U2877">
        <v>8</v>
      </c>
      <c r="V2877" t="s">
        <v>4874</v>
      </c>
      <c r="W2877">
        <v>1</v>
      </c>
      <c r="X2877">
        <v>15</v>
      </c>
      <c r="Y2877">
        <v>10</v>
      </c>
      <c r="Z2877">
        <v>1200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 t="s">
        <v>1213</v>
      </c>
      <c r="AJ2877" t="s">
        <v>1210</v>
      </c>
      <c r="AK2877" t="s">
        <v>14</v>
      </c>
      <c r="AL2877">
        <v>1982</v>
      </c>
      <c r="AM2877">
        <v>42</v>
      </c>
      <c r="AN2877" t="s">
        <v>91</v>
      </c>
      <c r="AO2877" t="s">
        <v>4913</v>
      </c>
    </row>
    <row r="2878" spans="1:41" x14ac:dyDescent="0.25">
      <c r="A2878">
        <f>MAX(A$8:A2877)+1</f>
        <v>2870</v>
      </c>
      <c r="B2878" s="2">
        <f>T2878</f>
        <v>14579</v>
      </c>
      <c r="C2878" s="2">
        <f>S2878</f>
        <v>16</v>
      </c>
      <c r="D2878" s="2" t="str">
        <f>AO2878</f>
        <v>OP / CAT1F / SEN C / CAT</v>
      </c>
      <c r="E2878" s="2">
        <f>U2878</f>
        <v>1</v>
      </c>
      <c r="F2878" s="2">
        <f>W2878</f>
        <v>0.25</v>
      </c>
      <c r="G2878" s="2">
        <f>X2878</f>
        <v>15</v>
      </c>
      <c r="H2878" s="2">
        <f>Y2878</f>
        <v>10</v>
      </c>
      <c r="I2878" s="3">
        <f>Z2878</f>
        <v>0</v>
      </c>
      <c r="J2878" s="3">
        <f>AA2878</f>
        <v>0</v>
      </c>
      <c r="K2878" s="3">
        <f>AB2878</f>
        <v>37.5</v>
      </c>
      <c r="L2878" s="3">
        <f>AC2878</f>
        <v>0</v>
      </c>
      <c r="M2878" s="3">
        <f>AD2878</f>
        <v>0</v>
      </c>
      <c r="N2878" s="3">
        <f>AE2878</f>
        <v>0</v>
      </c>
      <c r="O2878" s="3">
        <f>AF2878</f>
        <v>0</v>
      </c>
      <c r="P2878" s="3">
        <f>AG2878</f>
        <v>0</v>
      </c>
      <c r="Q2878" s="3">
        <f>AH2878</f>
        <v>0</v>
      </c>
      <c r="R2878" t="s">
        <v>3811</v>
      </c>
      <c r="S2878">
        <v>16</v>
      </c>
      <c r="T2878">
        <v>14579</v>
      </c>
      <c r="U2878">
        <v>1</v>
      </c>
      <c r="V2878" t="s">
        <v>22</v>
      </c>
      <c r="W2878">
        <v>0.25</v>
      </c>
      <c r="X2878">
        <v>15</v>
      </c>
      <c r="Y2878">
        <v>10</v>
      </c>
      <c r="Z2878">
        <v>0</v>
      </c>
      <c r="AA2878">
        <v>0</v>
      </c>
      <c r="AB2878">
        <v>37.5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 t="s">
        <v>3812</v>
      </c>
      <c r="AJ2878" t="s">
        <v>127</v>
      </c>
      <c r="AK2878" t="s">
        <v>14</v>
      </c>
      <c r="AL2878">
        <v>1968</v>
      </c>
      <c r="AM2878">
        <v>56</v>
      </c>
      <c r="AN2878" t="s">
        <v>51</v>
      </c>
      <c r="AO2878" t="s">
        <v>107</v>
      </c>
    </row>
    <row r="2879" spans="1:41" x14ac:dyDescent="0.25">
      <c r="A2879">
        <f>MAX(A$8:A2878)+1</f>
        <v>2871</v>
      </c>
      <c r="B2879" s="2">
        <f>T2879</f>
        <v>14579</v>
      </c>
      <c r="C2879" s="2">
        <f>S2879</f>
        <v>30</v>
      </c>
      <c r="D2879" s="2" t="str">
        <f>AO2879</f>
        <v>OP / CAT2F / SEN C / CAT</v>
      </c>
      <c r="E2879" s="2">
        <f>U2879</f>
        <v>2</v>
      </c>
      <c r="F2879" s="2">
        <f>W2879</f>
        <v>0.25</v>
      </c>
      <c r="G2879" s="2">
        <f>X2879</f>
        <v>15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75</v>
      </c>
      <c r="L2879" s="3">
        <f>AC2879</f>
        <v>0</v>
      </c>
      <c r="M2879" s="3">
        <f>AD2879</f>
        <v>0</v>
      </c>
      <c r="N2879" s="3">
        <f>AE2879</f>
        <v>0</v>
      </c>
      <c r="O2879" s="3">
        <f>AF2879</f>
        <v>0</v>
      </c>
      <c r="P2879" s="3">
        <f>AG2879</f>
        <v>0</v>
      </c>
      <c r="Q2879" s="3">
        <f>AH2879</f>
        <v>0</v>
      </c>
      <c r="R2879" t="s">
        <v>4545</v>
      </c>
      <c r="S2879">
        <v>30</v>
      </c>
      <c r="T2879">
        <v>14579</v>
      </c>
      <c r="U2879">
        <v>2</v>
      </c>
      <c r="V2879" t="s">
        <v>4225</v>
      </c>
      <c r="W2879">
        <v>0.25</v>
      </c>
      <c r="X2879">
        <v>15</v>
      </c>
      <c r="Y2879">
        <v>10</v>
      </c>
      <c r="Z2879">
        <v>0</v>
      </c>
      <c r="AA2879">
        <v>0</v>
      </c>
      <c r="AB2879">
        <v>75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 t="s">
        <v>3812</v>
      </c>
      <c r="AJ2879" t="s">
        <v>127</v>
      </c>
      <c r="AK2879" t="s">
        <v>14</v>
      </c>
      <c r="AL2879">
        <v>1968</v>
      </c>
      <c r="AM2879">
        <v>56</v>
      </c>
      <c r="AN2879" t="s">
        <v>51</v>
      </c>
      <c r="AO2879" t="s">
        <v>105</v>
      </c>
    </row>
    <row r="2880" spans="1:41" x14ac:dyDescent="0.25">
      <c r="A2880">
        <f>MAX(A$8:A2879)+1</f>
        <v>2872</v>
      </c>
      <c r="B2880" s="2">
        <f>T2880</f>
        <v>14579</v>
      </c>
      <c r="C2880" s="2">
        <f>S2880</f>
        <v>49</v>
      </c>
      <c r="D2880" s="2" t="str">
        <f>AO2880</f>
        <v>OP / CAT3F / SEN C / CAT</v>
      </c>
      <c r="E2880" s="2">
        <f>U2880</f>
        <v>4</v>
      </c>
      <c r="F2880" s="2">
        <f>W2880</f>
        <v>0.25</v>
      </c>
      <c r="G2880" s="2">
        <f>X2880</f>
        <v>15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150</v>
      </c>
      <c r="L2880" s="3">
        <f>AC2880</f>
        <v>0</v>
      </c>
      <c r="M2880" s="3">
        <f>AD2880</f>
        <v>0</v>
      </c>
      <c r="N2880" s="3">
        <f>AE2880</f>
        <v>0</v>
      </c>
      <c r="O2880" s="3">
        <f>AF2880</f>
        <v>0</v>
      </c>
      <c r="P2880" s="3">
        <f>AG2880</f>
        <v>0</v>
      </c>
      <c r="Q2880" s="3">
        <f>AH2880</f>
        <v>0</v>
      </c>
      <c r="R2880" t="s">
        <v>5004</v>
      </c>
      <c r="S2880">
        <v>49</v>
      </c>
      <c r="T2880">
        <v>14579</v>
      </c>
      <c r="U2880">
        <v>4</v>
      </c>
      <c r="V2880" t="s">
        <v>4962</v>
      </c>
      <c r="W2880">
        <v>0.25</v>
      </c>
      <c r="X2880">
        <v>15</v>
      </c>
      <c r="Y2880">
        <v>10</v>
      </c>
      <c r="Z2880">
        <v>0</v>
      </c>
      <c r="AA2880">
        <v>0</v>
      </c>
      <c r="AB2880">
        <v>150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 t="s">
        <v>3812</v>
      </c>
      <c r="AJ2880" t="s">
        <v>127</v>
      </c>
      <c r="AK2880" t="s">
        <v>14</v>
      </c>
      <c r="AL2880">
        <v>1968</v>
      </c>
      <c r="AM2880">
        <v>56</v>
      </c>
      <c r="AN2880" t="s">
        <v>51</v>
      </c>
      <c r="AO2880" t="s">
        <v>106</v>
      </c>
    </row>
    <row r="2881" spans="1:41" x14ac:dyDescent="0.25">
      <c r="A2881">
        <f>MAX(A$8:A2880)+1</f>
        <v>2873</v>
      </c>
      <c r="B2881" s="2">
        <f>T2881</f>
        <v>14583</v>
      </c>
      <c r="C2881" s="2">
        <f>S2881</f>
        <v>154</v>
      </c>
      <c r="D2881" s="2" t="str">
        <f>AO2881</f>
        <v>OP / CAT1F / JUV B / CAT</v>
      </c>
      <c r="E2881" s="2">
        <f>U2881</f>
        <v>8</v>
      </c>
      <c r="F2881" s="2">
        <f>W2881</f>
        <v>0.4</v>
      </c>
      <c r="G2881" s="2">
        <f>X2881</f>
        <v>6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192.00000000000003</v>
      </c>
      <c r="L2881" s="3">
        <f>AC2881</f>
        <v>192.00000000000003</v>
      </c>
      <c r="M2881" s="3">
        <f>AD2881</f>
        <v>192.00000000000003</v>
      </c>
      <c r="N2881" s="3">
        <f>AE2881</f>
        <v>0</v>
      </c>
      <c r="O2881" s="3">
        <f>AF2881</f>
        <v>0</v>
      </c>
      <c r="P2881" s="3">
        <f>AG2881</f>
        <v>0</v>
      </c>
      <c r="Q2881" s="3">
        <f>AH2881</f>
        <v>0</v>
      </c>
      <c r="R2881" t="s">
        <v>3748</v>
      </c>
      <c r="S2881">
        <v>154</v>
      </c>
      <c r="T2881">
        <v>14583</v>
      </c>
      <c r="U2881">
        <v>8</v>
      </c>
      <c r="V2881" t="s">
        <v>22</v>
      </c>
      <c r="W2881">
        <v>0.4</v>
      </c>
      <c r="X2881">
        <v>6</v>
      </c>
      <c r="Y2881">
        <v>10</v>
      </c>
      <c r="Z2881">
        <v>0</v>
      </c>
      <c r="AA2881">
        <v>0</v>
      </c>
      <c r="AB2881">
        <v>192.00000000000003</v>
      </c>
      <c r="AC2881">
        <v>192.00000000000003</v>
      </c>
      <c r="AD2881">
        <v>192.00000000000003</v>
      </c>
      <c r="AE2881">
        <v>0</v>
      </c>
      <c r="AF2881">
        <v>0</v>
      </c>
      <c r="AG2881">
        <v>0</v>
      </c>
      <c r="AH2881">
        <v>0</v>
      </c>
      <c r="AI2881" t="s">
        <v>3749</v>
      </c>
      <c r="AJ2881" t="s">
        <v>532</v>
      </c>
      <c r="AK2881" t="s">
        <v>14</v>
      </c>
      <c r="AL2881">
        <v>2006</v>
      </c>
      <c r="AM2881">
        <v>18</v>
      </c>
      <c r="AN2881" t="s">
        <v>21</v>
      </c>
      <c r="AO2881" t="s">
        <v>73</v>
      </c>
    </row>
    <row r="2882" spans="1:41" x14ac:dyDescent="0.25">
      <c r="A2882">
        <f>MAX(A$8:A2881)+1</f>
        <v>2874</v>
      </c>
      <c r="B2882" s="2">
        <f>T2882</f>
        <v>14583</v>
      </c>
      <c r="C2882" s="2">
        <f>S2882</f>
        <v>156</v>
      </c>
      <c r="D2882" s="2" t="str">
        <f>AO2882</f>
        <v>OP / CAT2F / JUV B / CAT</v>
      </c>
      <c r="E2882" s="2">
        <f>U2882</f>
        <v>8</v>
      </c>
      <c r="F2882" s="2">
        <f>W2882</f>
        <v>0.4</v>
      </c>
      <c r="G2882" s="2">
        <f>X2882</f>
        <v>6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192.00000000000003</v>
      </c>
      <c r="L2882" s="3">
        <f>AC2882</f>
        <v>192.00000000000003</v>
      </c>
      <c r="M2882" s="3">
        <f>AD2882</f>
        <v>192.00000000000003</v>
      </c>
      <c r="N2882" s="3">
        <f>AE2882</f>
        <v>0</v>
      </c>
      <c r="O2882" s="3">
        <f>AF2882</f>
        <v>0</v>
      </c>
      <c r="P2882" s="3">
        <f>AG2882</f>
        <v>0</v>
      </c>
      <c r="Q2882" s="3">
        <f>AH2882</f>
        <v>0</v>
      </c>
      <c r="R2882" t="s">
        <v>4490</v>
      </c>
      <c r="S2882">
        <v>156</v>
      </c>
      <c r="T2882">
        <v>14583</v>
      </c>
      <c r="U2882">
        <v>8</v>
      </c>
      <c r="V2882" t="s">
        <v>4225</v>
      </c>
      <c r="W2882">
        <v>0.4</v>
      </c>
      <c r="X2882">
        <v>6</v>
      </c>
      <c r="Y2882">
        <v>10</v>
      </c>
      <c r="Z2882">
        <v>0</v>
      </c>
      <c r="AA2882">
        <v>0</v>
      </c>
      <c r="AB2882">
        <v>192.00000000000003</v>
      </c>
      <c r="AC2882">
        <v>192.00000000000003</v>
      </c>
      <c r="AD2882">
        <v>192.00000000000003</v>
      </c>
      <c r="AE2882">
        <v>0</v>
      </c>
      <c r="AF2882">
        <v>0</v>
      </c>
      <c r="AG2882">
        <v>0</v>
      </c>
      <c r="AH2882">
        <v>0</v>
      </c>
      <c r="AI2882" t="s">
        <v>3749</v>
      </c>
      <c r="AJ2882" t="s">
        <v>532</v>
      </c>
      <c r="AK2882" t="s">
        <v>14</v>
      </c>
      <c r="AL2882">
        <v>2006</v>
      </c>
      <c r="AM2882">
        <v>18</v>
      </c>
      <c r="AN2882" t="s">
        <v>21</v>
      </c>
      <c r="AO2882" t="s">
        <v>72</v>
      </c>
    </row>
    <row r="2883" spans="1:41" x14ac:dyDescent="0.25">
      <c r="A2883">
        <f>MAX(A$8:A2882)+1</f>
        <v>2875</v>
      </c>
      <c r="B2883" s="2">
        <f>T2883</f>
        <v>14588</v>
      </c>
      <c r="C2883" s="2">
        <f>S2883</f>
        <v>67</v>
      </c>
      <c r="D2883" s="2" t="str">
        <f>AO2883</f>
        <v>TOP / CAT / ALE / CAT</v>
      </c>
      <c r="E2883" s="2">
        <f>U2883</f>
        <v>12</v>
      </c>
      <c r="F2883" s="2">
        <f>W2883</f>
        <v>2</v>
      </c>
      <c r="G2883" s="2">
        <f>X2883</f>
        <v>1</v>
      </c>
      <c r="H2883" s="2">
        <f>Y2883</f>
        <v>10</v>
      </c>
      <c r="I2883" s="3">
        <f>Z2883</f>
        <v>0</v>
      </c>
      <c r="J2883" s="3">
        <f>AA2883</f>
        <v>0</v>
      </c>
      <c r="K2883" s="3">
        <f>AB2883</f>
        <v>0</v>
      </c>
      <c r="L2883" s="3">
        <f>AC2883</f>
        <v>0</v>
      </c>
      <c r="M2883" s="3">
        <f>AD2883</f>
        <v>0</v>
      </c>
      <c r="N2883" s="3">
        <f>AE2883</f>
        <v>0</v>
      </c>
      <c r="O2883" s="3">
        <f>AF2883</f>
        <v>0</v>
      </c>
      <c r="P2883" s="3">
        <f>AG2883</f>
        <v>0</v>
      </c>
      <c r="Q2883" s="3">
        <f>AH2883</f>
        <v>0</v>
      </c>
      <c r="R2883" t="s">
        <v>806</v>
      </c>
      <c r="S2883">
        <v>67</v>
      </c>
      <c r="T2883">
        <v>14588</v>
      </c>
      <c r="U2883">
        <v>12</v>
      </c>
      <c r="V2883" t="s">
        <v>11</v>
      </c>
      <c r="W2883">
        <v>2</v>
      </c>
      <c r="X2883">
        <v>1</v>
      </c>
      <c r="Y2883">
        <v>10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 t="s">
        <v>803</v>
      </c>
      <c r="AJ2883" t="s">
        <v>797</v>
      </c>
      <c r="AK2883" t="s">
        <v>28</v>
      </c>
      <c r="AL2883">
        <v>2011</v>
      </c>
      <c r="AM2883">
        <v>13</v>
      </c>
      <c r="AN2883" t="s">
        <v>25</v>
      </c>
      <c r="AO2883" t="s">
        <v>118</v>
      </c>
    </row>
    <row r="2884" spans="1:41" x14ac:dyDescent="0.25">
      <c r="A2884">
        <f>MAX(A$8:A2883)+1</f>
        <v>2876</v>
      </c>
      <c r="B2884" s="2">
        <f>T2884</f>
        <v>14588</v>
      </c>
      <c r="C2884" s="2">
        <f>S2884</f>
        <v>134</v>
      </c>
      <c r="D2884" s="2" t="str">
        <f>AO2884</f>
        <v>CAMP / ESP / ALE / EST</v>
      </c>
      <c r="E2884" s="2">
        <f>U2884</f>
        <v>2</v>
      </c>
      <c r="F2884" s="2">
        <f>W2884</f>
        <v>4</v>
      </c>
      <c r="G2884" s="2">
        <f>X2884</f>
        <v>1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0</v>
      </c>
      <c r="L2884" s="3">
        <f>AC2884</f>
        <v>0</v>
      </c>
      <c r="M2884" s="3">
        <f>AD2884</f>
        <v>0</v>
      </c>
      <c r="N2884" s="3">
        <f>AE2884</f>
        <v>0</v>
      </c>
      <c r="O2884" s="3">
        <f>AF2884</f>
        <v>0</v>
      </c>
      <c r="P2884" s="3">
        <f>AG2884</f>
        <v>0</v>
      </c>
      <c r="Q2884" s="3">
        <f>AH2884</f>
        <v>0</v>
      </c>
      <c r="R2884" t="s">
        <v>804</v>
      </c>
      <c r="S2884">
        <v>134</v>
      </c>
      <c r="T2884">
        <v>14588</v>
      </c>
      <c r="U2884">
        <v>2</v>
      </c>
      <c r="V2884" t="s">
        <v>11</v>
      </c>
      <c r="W2884">
        <v>4</v>
      </c>
      <c r="X2884">
        <v>1</v>
      </c>
      <c r="Y2884">
        <v>10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 t="s">
        <v>803</v>
      </c>
      <c r="AJ2884" t="s">
        <v>797</v>
      </c>
      <c r="AK2884" t="s">
        <v>28</v>
      </c>
      <c r="AL2884">
        <v>2011</v>
      </c>
      <c r="AM2884">
        <v>13</v>
      </c>
      <c r="AN2884" t="s">
        <v>25</v>
      </c>
      <c r="AO2884" t="s">
        <v>112</v>
      </c>
    </row>
    <row r="2885" spans="1:41" x14ac:dyDescent="0.25">
      <c r="A2885">
        <f>MAX(A$8:A2884)+1</f>
        <v>2877</v>
      </c>
      <c r="B2885" s="2">
        <f>T2885</f>
        <v>14588</v>
      </c>
      <c r="C2885" s="2">
        <f>S2885</f>
        <v>3</v>
      </c>
      <c r="D2885" s="2" t="str">
        <f>AO2885</f>
        <v>LLIGUES ESTATALS /  /  / EST</v>
      </c>
      <c r="E2885" s="2">
        <f>U2885</f>
        <v>630</v>
      </c>
      <c r="F2885" s="2">
        <f>W2885</f>
        <v>1</v>
      </c>
      <c r="G2885" s="2">
        <f>X2885</f>
        <v>1</v>
      </c>
      <c r="H2885" s="2">
        <f>Y2885</f>
        <v>1</v>
      </c>
      <c r="I2885" s="3">
        <f>Z2885</f>
        <v>0</v>
      </c>
      <c r="J2885" s="3">
        <f>AA2885</f>
        <v>0</v>
      </c>
      <c r="K2885" s="3">
        <f>AB2885</f>
        <v>630</v>
      </c>
      <c r="L2885" s="3">
        <f>AC2885</f>
        <v>0</v>
      </c>
      <c r="M2885" s="3">
        <f>AD2885</f>
        <v>0</v>
      </c>
      <c r="N2885" s="3">
        <f>AE2885</f>
        <v>0</v>
      </c>
      <c r="O2885" s="3">
        <f>AF2885</f>
        <v>0</v>
      </c>
      <c r="P2885" s="3">
        <f>AG2885</f>
        <v>0</v>
      </c>
      <c r="Q2885" s="3">
        <f>AH2885</f>
        <v>0</v>
      </c>
      <c r="R2885" t="s">
        <v>1994</v>
      </c>
      <c r="S2885">
        <v>3</v>
      </c>
      <c r="T2885">
        <v>14588</v>
      </c>
      <c r="U2885">
        <v>630</v>
      </c>
      <c r="V2885" t="s">
        <v>11</v>
      </c>
      <c r="W2885">
        <v>1</v>
      </c>
      <c r="X2885">
        <v>1</v>
      </c>
      <c r="Y2885">
        <v>1</v>
      </c>
      <c r="Z2885">
        <v>0</v>
      </c>
      <c r="AA2885">
        <v>0</v>
      </c>
      <c r="AB2885">
        <v>630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 t="s">
        <v>803</v>
      </c>
      <c r="AJ2885" t="s">
        <v>797</v>
      </c>
      <c r="AK2885" t="s">
        <v>28</v>
      </c>
      <c r="AL2885">
        <v>2011</v>
      </c>
      <c r="AM2885">
        <v>13</v>
      </c>
      <c r="AN2885" t="s">
        <v>25</v>
      </c>
      <c r="AO2885" t="s">
        <v>1693</v>
      </c>
    </row>
    <row r="2886" spans="1:41" x14ac:dyDescent="0.25">
      <c r="A2886">
        <f>MAX(A$8:A2885)+1</f>
        <v>2878</v>
      </c>
      <c r="B2886" s="2">
        <f>T2886</f>
        <v>14588</v>
      </c>
      <c r="C2886" s="2">
        <f>S2886</f>
        <v>2</v>
      </c>
      <c r="D2886" s="2" t="str">
        <f>AO2886</f>
        <v>RQ / RFETM / ABS / EST</v>
      </c>
      <c r="E2886" s="2">
        <f>U2886</f>
        <v>184</v>
      </c>
      <c r="F2886" s="2">
        <f>W2886</f>
        <v>0.1</v>
      </c>
      <c r="G2886" s="2">
        <f>X2886</f>
        <v>1</v>
      </c>
      <c r="H2886" s="2">
        <f>Y2886</f>
        <v>10</v>
      </c>
      <c r="I2886" s="3">
        <f>Z2886</f>
        <v>0</v>
      </c>
      <c r="J2886" s="3">
        <f>AA2886</f>
        <v>0</v>
      </c>
      <c r="K2886" s="3">
        <f>AB2886</f>
        <v>184.00000000000003</v>
      </c>
      <c r="L2886" s="3">
        <f>AC2886</f>
        <v>0</v>
      </c>
      <c r="M2886" s="3">
        <f>AD2886</f>
        <v>0</v>
      </c>
      <c r="N2886" s="3">
        <f>AE2886</f>
        <v>0</v>
      </c>
      <c r="O2886" s="3">
        <f>AF2886</f>
        <v>0</v>
      </c>
      <c r="P2886" s="3">
        <f>AG2886</f>
        <v>0</v>
      </c>
      <c r="Q2886" s="3">
        <f>AH2886</f>
        <v>0</v>
      </c>
      <c r="R2886" t="s">
        <v>805</v>
      </c>
      <c r="S2886">
        <v>2</v>
      </c>
      <c r="T2886">
        <v>14588</v>
      </c>
      <c r="U2886">
        <v>184</v>
      </c>
      <c r="V2886" t="s">
        <v>11</v>
      </c>
      <c r="W2886">
        <v>0.1</v>
      </c>
      <c r="X2886">
        <v>1</v>
      </c>
      <c r="Y2886">
        <v>10</v>
      </c>
      <c r="Z2886">
        <v>0</v>
      </c>
      <c r="AA2886">
        <v>0</v>
      </c>
      <c r="AB2886">
        <v>184.00000000000003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 t="s">
        <v>803</v>
      </c>
      <c r="AJ2886" t="s">
        <v>797</v>
      </c>
      <c r="AK2886" t="s">
        <v>28</v>
      </c>
      <c r="AL2886">
        <v>2011</v>
      </c>
      <c r="AM2886">
        <v>13</v>
      </c>
      <c r="AN2886" t="s">
        <v>25</v>
      </c>
      <c r="AO2886" t="s">
        <v>16</v>
      </c>
    </row>
    <row r="2887" spans="1:41" x14ac:dyDescent="0.25">
      <c r="A2887">
        <f>MAX(A$8:A2886)+1</f>
        <v>2879</v>
      </c>
      <c r="B2887" s="2">
        <f>T2887</f>
        <v>14588</v>
      </c>
      <c r="C2887" s="2">
        <f>S2887</f>
        <v>155</v>
      </c>
      <c r="D2887" s="2" t="str">
        <f>AO2887</f>
        <v>OP / CAT1F / INF B / CAT</v>
      </c>
      <c r="E2887" s="2">
        <f>U2887</f>
        <v>12</v>
      </c>
      <c r="F2887" s="2">
        <f>W2887</f>
        <v>0.6</v>
      </c>
      <c r="G2887" s="2">
        <f>X2887</f>
        <v>2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144</v>
      </c>
      <c r="L2887" s="3">
        <f>AC2887</f>
        <v>144</v>
      </c>
      <c r="M2887" s="3">
        <f>AD2887</f>
        <v>144</v>
      </c>
      <c r="N2887" s="3">
        <f>AE2887</f>
        <v>144</v>
      </c>
      <c r="O2887" s="3">
        <f>AF2887</f>
        <v>144</v>
      </c>
      <c r="P2887" s="3">
        <f>AG2887</f>
        <v>0</v>
      </c>
      <c r="Q2887" s="3">
        <f>AH2887</f>
        <v>0</v>
      </c>
      <c r="R2887" t="s">
        <v>3678</v>
      </c>
      <c r="S2887">
        <v>155</v>
      </c>
      <c r="T2887">
        <v>14588</v>
      </c>
      <c r="U2887">
        <v>12</v>
      </c>
      <c r="V2887" t="s">
        <v>22</v>
      </c>
      <c r="W2887">
        <v>0.6</v>
      </c>
      <c r="X2887">
        <v>2</v>
      </c>
      <c r="Y2887">
        <v>10</v>
      </c>
      <c r="Z2887">
        <v>0</v>
      </c>
      <c r="AA2887">
        <v>0</v>
      </c>
      <c r="AB2887">
        <v>144</v>
      </c>
      <c r="AC2887">
        <v>144</v>
      </c>
      <c r="AD2887">
        <v>144</v>
      </c>
      <c r="AE2887">
        <v>144</v>
      </c>
      <c r="AF2887">
        <v>144</v>
      </c>
      <c r="AG2887">
        <v>0</v>
      </c>
      <c r="AH2887">
        <v>0</v>
      </c>
      <c r="AI2887" t="s">
        <v>803</v>
      </c>
      <c r="AJ2887" t="s">
        <v>797</v>
      </c>
      <c r="AK2887" t="s">
        <v>28</v>
      </c>
      <c r="AL2887">
        <v>2011</v>
      </c>
      <c r="AM2887">
        <v>13</v>
      </c>
      <c r="AN2887" t="s">
        <v>25</v>
      </c>
      <c r="AO2887" t="s">
        <v>103</v>
      </c>
    </row>
    <row r="2888" spans="1:41" x14ac:dyDescent="0.25">
      <c r="A2888">
        <f>MAX(A$8:A2887)+1</f>
        <v>2880</v>
      </c>
      <c r="B2888" s="2">
        <f>T2888</f>
        <v>14588</v>
      </c>
      <c r="C2888" s="2">
        <f>S2888</f>
        <v>79</v>
      </c>
      <c r="D2888" s="2" t="str">
        <f>AO2888</f>
        <v>TOR / ZON / INF / EST</v>
      </c>
      <c r="E2888" s="2">
        <f>U2888</f>
        <v>9.5</v>
      </c>
      <c r="F2888" s="2">
        <f>W2888</f>
        <v>2</v>
      </c>
      <c r="G2888" s="2">
        <f>X2888</f>
        <v>2</v>
      </c>
      <c r="H2888" s="2">
        <f>Y2888</f>
        <v>10</v>
      </c>
      <c r="I2888" s="3">
        <f>Z2888</f>
        <v>0</v>
      </c>
      <c r="J2888" s="3">
        <f>AA2888</f>
        <v>0</v>
      </c>
      <c r="K2888" s="3">
        <f>AB2888</f>
        <v>0</v>
      </c>
      <c r="L2888" s="3">
        <f>AC2888</f>
        <v>380</v>
      </c>
      <c r="M2888" s="3">
        <f>AD2888</f>
        <v>380</v>
      </c>
      <c r="N2888" s="3">
        <f>AE2888</f>
        <v>380</v>
      </c>
      <c r="O2888" s="3">
        <f>AF2888</f>
        <v>380</v>
      </c>
      <c r="P2888" s="3">
        <f>AG2888</f>
        <v>0</v>
      </c>
      <c r="Q2888" s="3">
        <f>AH2888</f>
        <v>0</v>
      </c>
      <c r="R2888" t="s">
        <v>3923</v>
      </c>
      <c r="S2888">
        <v>79</v>
      </c>
      <c r="T2888">
        <v>14588</v>
      </c>
      <c r="U2888">
        <v>9.5</v>
      </c>
      <c r="V2888" t="s">
        <v>3882</v>
      </c>
      <c r="W2888">
        <v>2</v>
      </c>
      <c r="X2888">
        <v>2</v>
      </c>
      <c r="Y2888">
        <v>10</v>
      </c>
      <c r="Z2888">
        <v>0</v>
      </c>
      <c r="AA2888">
        <v>0</v>
      </c>
      <c r="AB2888">
        <v>0</v>
      </c>
      <c r="AC2888">
        <v>380</v>
      </c>
      <c r="AD2888">
        <v>380</v>
      </c>
      <c r="AE2888">
        <v>380</v>
      </c>
      <c r="AF2888">
        <v>380</v>
      </c>
      <c r="AG2888">
        <v>0</v>
      </c>
      <c r="AH2888">
        <v>0</v>
      </c>
      <c r="AI2888" t="s">
        <v>803</v>
      </c>
      <c r="AJ2888" t="s">
        <v>797</v>
      </c>
      <c r="AK2888" t="s">
        <v>28</v>
      </c>
      <c r="AL2888">
        <v>2011</v>
      </c>
      <c r="AM2888">
        <v>13</v>
      </c>
      <c r="AN2888" t="s">
        <v>25</v>
      </c>
      <c r="AO2888" t="s">
        <v>62</v>
      </c>
    </row>
    <row r="2889" spans="1:41" x14ac:dyDescent="0.25">
      <c r="A2889">
        <f>MAX(A$8:A2888)+1</f>
        <v>2881</v>
      </c>
      <c r="B2889" s="2">
        <f>T2889</f>
        <v>14588</v>
      </c>
      <c r="C2889" s="2">
        <f>S2889</f>
        <v>121</v>
      </c>
      <c r="D2889" s="2" t="str">
        <f>AO2889</f>
        <v>CAMP / CAT / INF / CAT</v>
      </c>
      <c r="E2889" s="2">
        <f>U2889</f>
        <v>4</v>
      </c>
      <c r="F2889" s="2">
        <f>W2889</f>
        <v>2</v>
      </c>
      <c r="G2889" s="2">
        <f>X2889</f>
        <v>2</v>
      </c>
      <c r="H2889" s="2">
        <f>Y2889</f>
        <v>10</v>
      </c>
      <c r="I2889" s="3">
        <f>Z2889</f>
        <v>0</v>
      </c>
      <c r="J2889" s="3">
        <f>AA2889</f>
        <v>0</v>
      </c>
      <c r="K2889" s="3">
        <f>AB2889</f>
        <v>0</v>
      </c>
      <c r="L2889" s="3">
        <f>AC2889</f>
        <v>0</v>
      </c>
      <c r="M2889" s="3">
        <f>AD2889</f>
        <v>0</v>
      </c>
      <c r="N2889" s="3">
        <f>AE2889</f>
        <v>0</v>
      </c>
      <c r="O2889" s="3">
        <f>AF2889</f>
        <v>160</v>
      </c>
      <c r="P2889" s="3">
        <f>AG2889</f>
        <v>0</v>
      </c>
      <c r="Q2889" s="3">
        <f>AH2889</f>
        <v>0</v>
      </c>
      <c r="R2889" t="s">
        <v>4172</v>
      </c>
      <c r="S2889">
        <v>121</v>
      </c>
      <c r="T2889">
        <v>14588</v>
      </c>
      <c r="U2889">
        <v>4</v>
      </c>
      <c r="V2889" t="s">
        <v>4113</v>
      </c>
      <c r="W2889">
        <v>2</v>
      </c>
      <c r="X2889">
        <v>2</v>
      </c>
      <c r="Y2889">
        <v>10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160</v>
      </c>
      <c r="AG2889">
        <v>0</v>
      </c>
      <c r="AH2889">
        <v>0</v>
      </c>
      <c r="AI2889" t="s">
        <v>803</v>
      </c>
      <c r="AJ2889" t="s">
        <v>797</v>
      </c>
      <c r="AK2889" t="s">
        <v>28</v>
      </c>
      <c r="AL2889">
        <v>2011</v>
      </c>
      <c r="AM2889">
        <v>13</v>
      </c>
      <c r="AN2889" t="s">
        <v>25</v>
      </c>
      <c r="AO2889" t="s">
        <v>110</v>
      </c>
    </row>
    <row r="2890" spans="1:41" x14ac:dyDescent="0.25">
      <c r="A2890">
        <f>MAX(A$8:A2889)+1</f>
        <v>2882</v>
      </c>
      <c r="B2890" s="2">
        <f>T2890</f>
        <v>14588</v>
      </c>
      <c r="C2890" s="2">
        <f>S2890</f>
        <v>33</v>
      </c>
      <c r="D2890" s="2" t="str">
        <f>AO2890</f>
        <v>OP / CAT2F / INF A / CAT</v>
      </c>
      <c r="E2890" s="2">
        <f>U2890</f>
        <v>4</v>
      </c>
      <c r="F2890" s="2">
        <f>W2890</f>
        <v>1</v>
      </c>
      <c r="G2890" s="2">
        <f>X2890</f>
        <v>2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80</v>
      </c>
      <c r="L2890" s="3">
        <f>AC2890</f>
        <v>80</v>
      </c>
      <c r="M2890" s="3">
        <f>AD2890</f>
        <v>80</v>
      </c>
      <c r="N2890" s="3">
        <f>AE2890</f>
        <v>80</v>
      </c>
      <c r="O2890" s="3">
        <f>AF2890</f>
        <v>80</v>
      </c>
      <c r="P2890" s="3">
        <f>AG2890</f>
        <v>0</v>
      </c>
      <c r="Q2890" s="3">
        <f>AH2890</f>
        <v>0</v>
      </c>
      <c r="R2890" t="s">
        <v>2051</v>
      </c>
      <c r="S2890">
        <v>33</v>
      </c>
      <c r="T2890">
        <v>14588</v>
      </c>
      <c r="U2890">
        <v>4</v>
      </c>
      <c r="V2890" t="s">
        <v>4225</v>
      </c>
      <c r="W2890">
        <v>1</v>
      </c>
      <c r="X2890">
        <v>2</v>
      </c>
      <c r="Y2890">
        <v>10</v>
      </c>
      <c r="Z2890">
        <v>0</v>
      </c>
      <c r="AA2890">
        <v>0</v>
      </c>
      <c r="AB2890">
        <v>80</v>
      </c>
      <c r="AC2890">
        <v>80</v>
      </c>
      <c r="AD2890">
        <v>80</v>
      </c>
      <c r="AE2890">
        <v>80</v>
      </c>
      <c r="AF2890">
        <v>80</v>
      </c>
      <c r="AG2890">
        <v>0</v>
      </c>
      <c r="AH2890">
        <v>0</v>
      </c>
      <c r="AI2890" t="s">
        <v>803</v>
      </c>
      <c r="AJ2890" t="s">
        <v>797</v>
      </c>
      <c r="AK2890" t="s">
        <v>28</v>
      </c>
      <c r="AL2890">
        <v>2011</v>
      </c>
      <c r="AM2890">
        <v>13</v>
      </c>
      <c r="AN2890" t="s">
        <v>25</v>
      </c>
      <c r="AO2890" t="s">
        <v>61</v>
      </c>
    </row>
    <row r="2891" spans="1:41" x14ac:dyDescent="0.25">
      <c r="A2891">
        <f>MAX(A$8:A2890)+1</f>
        <v>2883</v>
      </c>
      <c r="B2891" s="2">
        <f>T2891</f>
        <v>14588</v>
      </c>
      <c r="C2891" s="2">
        <f>S2891</f>
        <v>89</v>
      </c>
      <c r="D2891" s="2" t="str">
        <f>AO2891</f>
        <v>TOR / EST / INF / EST</v>
      </c>
      <c r="E2891" s="2">
        <f>U2891</f>
        <v>1.5</v>
      </c>
      <c r="F2891" s="2">
        <f>W2891</f>
        <v>4</v>
      </c>
      <c r="G2891" s="2">
        <f>X2891</f>
        <v>2</v>
      </c>
      <c r="H2891" s="2">
        <f>Y2891</f>
        <v>10</v>
      </c>
      <c r="I2891" s="3">
        <f>Z2891</f>
        <v>0</v>
      </c>
      <c r="J2891" s="3">
        <f>AA2891</f>
        <v>0</v>
      </c>
      <c r="K2891" s="3">
        <f>AB2891</f>
        <v>0</v>
      </c>
      <c r="L2891" s="3">
        <f>AC2891</f>
        <v>120</v>
      </c>
      <c r="M2891" s="3">
        <f>AD2891</f>
        <v>120</v>
      </c>
      <c r="N2891" s="3">
        <f>AE2891</f>
        <v>120</v>
      </c>
      <c r="O2891" s="3">
        <f>AF2891</f>
        <v>120</v>
      </c>
      <c r="P2891" s="3">
        <f>AG2891</f>
        <v>0</v>
      </c>
      <c r="Q2891" s="3">
        <f>AH2891</f>
        <v>0</v>
      </c>
      <c r="R2891" t="s">
        <v>4817</v>
      </c>
      <c r="S2891">
        <v>89</v>
      </c>
      <c r="T2891">
        <v>14588</v>
      </c>
      <c r="U2891">
        <v>1.5</v>
      </c>
      <c r="V2891" t="s">
        <v>2462</v>
      </c>
      <c r="W2891">
        <v>4</v>
      </c>
      <c r="X2891">
        <v>2</v>
      </c>
      <c r="Y2891">
        <v>10</v>
      </c>
      <c r="Z2891">
        <v>0</v>
      </c>
      <c r="AA2891">
        <v>0</v>
      </c>
      <c r="AB2891">
        <v>0</v>
      </c>
      <c r="AC2891">
        <v>120</v>
      </c>
      <c r="AD2891">
        <v>120</v>
      </c>
      <c r="AE2891">
        <v>120</v>
      </c>
      <c r="AF2891">
        <v>120</v>
      </c>
      <c r="AG2891">
        <v>0</v>
      </c>
      <c r="AH2891">
        <v>0</v>
      </c>
      <c r="AI2891" t="s">
        <v>803</v>
      </c>
      <c r="AJ2891" t="s">
        <v>797</v>
      </c>
      <c r="AK2891" t="s">
        <v>28</v>
      </c>
      <c r="AL2891">
        <v>2011</v>
      </c>
      <c r="AM2891">
        <v>13</v>
      </c>
      <c r="AN2891" t="s">
        <v>25</v>
      </c>
      <c r="AO2891" t="s">
        <v>231</v>
      </c>
    </row>
    <row r="2892" spans="1:41" x14ac:dyDescent="0.25">
      <c r="A2892">
        <f>MAX(A$8:A2891)+1</f>
        <v>2884</v>
      </c>
      <c r="B2892" s="2">
        <f>T2892</f>
        <v>14588</v>
      </c>
      <c r="C2892" s="2">
        <f>S2892</f>
        <v>52</v>
      </c>
      <c r="D2892" s="2" t="str">
        <f>AO2892</f>
        <v>OP / CAT3F / INF A / CAT</v>
      </c>
      <c r="E2892" s="2">
        <f>U2892</f>
        <v>6.5</v>
      </c>
      <c r="F2892" s="2">
        <f>W2892</f>
        <v>1</v>
      </c>
      <c r="G2892" s="2">
        <f>X2892</f>
        <v>2</v>
      </c>
      <c r="H2892" s="2">
        <f>Y2892</f>
        <v>10</v>
      </c>
      <c r="I2892" s="3">
        <f>Z2892</f>
        <v>0</v>
      </c>
      <c r="J2892" s="3">
        <f>AA2892</f>
        <v>0</v>
      </c>
      <c r="K2892" s="3">
        <f>AB2892</f>
        <v>130</v>
      </c>
      <c r="L2892" s="3">
        <f>AC2892</f>
        <v>130</v>
      </c>
      <c r="M2892" s="3">
        <f>AD2892</f>
        <v>130</v>
      </c>
      <c r="N2892" s="3">
        <f>AE2892</f>
        <v>130</v>
      </c>
      <c r="O2892" s="3">
        <f>AF2892</f>
        <v>130</v>
      </c>
      <c r="P2892" s="3">
        <f>AG2892</f>
        <v>0</v>
      </c>
      <c r="Q2892" s="3">
        <f>AH2892</f>
        <v>0</v>
      </c>
      <c r="R2892" t="s">
        <v>5097</v>
      </c>
      <c r="S2892">
        <v>52</v>
      </c>
      <c r="T2892">
        <v>14588</v>
      </c>
      <c r="U2892">
        <v>6.5</v>
      </c>
      <c r="V2892" t="s">
        <v>4962</v>
      </c>
      <c r="W2892">
        <v>1</v>
      </c>
      <c r="X2892">
        <v>2</v>
      </c>
      <c r="Y2892">
        <v>10</v>
      </c>
      <c r="Z2892">
        <v>0</v>
      </c>
      <c r="AA2892">
        <v>0</v>
      </c>
      <c r="AB2892">
        <v>130</v>
      </c>
      <c r="AC2892">
        <v>130</v>
      </c>
      <c r="AD2892">
        <v>130</v>
      </c>
      <c r="AE2892">
        <v>130</v>
      </c>
      <c r="AF2892">
        <v>130</v>
      </c>
      <c r="AG2892">
        <v>0</v>
      </c>
      <c r="AH2892">
        <v>0</v>
      </c>
      <c r="AI2892" t="s">
        <v>803</v>
      </c>
      <c r="AJ2892" t="s">
        <v>797</v>
      </c>
      <c r="AK2892" t="s">
        <v>28</v>
      </c>
      <c r="AL2892">
        <v>2011</v>
      </c>
      <c r="AM2892">
        <v>13</v>
      </c>
      <c r="AN2892" t="s">
        <v>25</v>
      </c>
      <c r="AO2892" t="s">
        <v>116</v>
      </c>
    </row>
    <row r="2893" spans="1:41" x14ac:dyDescent="0.25">
      <c r="A2893">
        <f>MAX(A$8:A2892)+1</f>
        <v>2885</v>
      </c>
      <c r="B2893" s="2">
        <f>T2893</f>
        <v>14597</v>
      </c>
      <c r="C2893" s="2">
        <f>S2893</f>
        <v>21</v>
      </c>
      <c r="D2893" s="2" t="str">
        <f>AO2893</f>
        <v>OP / CAT1F / ALE A / CAT</v>
      </c>
      <c r="E2893" s="2">
        <f>U2893</f>
        <v>4</v>
      </c>
      <c r="F2893" s="2">
        <f>W2893</f>
        <v>1</v>
      </c>
      <c r="G2893" s="2">
        <f>X2893</f>
        <v>1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0</v>
      </c>
      <c r="L2893" s="3">
        <f>AC2893</f>
        <v>40</v>
      </c>
      <c r="M2893" s="3">
        <f>AD2893</f>
        <v>40</v>
      </c>
      <c r="N2893" s="3">
        <f>AE2893</f>
        <v>40</v>
      </c>
      <c r="O2893" s="3">
        <f>AF2893</f>
        <v>40</v>
      </c>
      <c r="P2893" s="3">
        <f>AG2893</f>
        <v>40</v>
      </c>
      <c r="Q2893" s="3">
        <f>AH2893</f>
        <v>0</v>
      </c>
      <c r="R2893" t="s">
        <v>728</v>
      </c>
      <c r="S2893">
        <v>21</v>
      </c>
      <c r="T2893">
        <v>14597</v>
      </c>
      <c r="U2893">
        <v>4</v>
      </c>
      <c r="V2893" t="s">
        <v>22</v>
      </c>
      <c r="W2893">
        <v>1</v>
      </c>
      <c r="X2893">
        <v>1</v>
      </c>
      <c r="Y2893">
        <v>10</v>
      </c>
      <c r="Z2893">
        <v>0</v>
      </c>
      <c r="AA2893">
        <v>0</v>
      </c>
      <c r="AB2893">
        <v>0</v>
      </c>
      <c r="AC2893">
        <v>40</v>
      </c>
      <c r="AD2893">
        <v>40</v>
      </c>
      <c r="AE2893">
        <v>40</v>
      </c>
      <c r="AF2893">
        <v>40</v>
      </c>
      <c r="AG2893">
        <v>40</v>
      </c>
      <c r="AH2893">
        <v>0</v>
      </c>
      <c r="AI2893" t="s">
        <v>725</v>
      </c>
      <c r="AJ2893" t="s">
        <v>660</v>
      </c>
      <c r="AK2893" t="s">
        <v>14</v>
      </c>
      <c r="AL2893">
        <v>2012</v>
      </c>
      <c r="AM2893">
        <v>12</v>
      </c>
      <c r="AN2893" t="s">
        <v>53</v>
      </c>
      <c r="AO2893" t="s">
        <v>56</v>
      </c>
    </row>
    <row r="2894" spans="1:41" x14ac:dyDescent="0.25">
      <c r="A2894">
        <f>MAX(A$8:A2893)+1</f>
        <v>2886</v>
      </c>
      <c r="B2894" s="2">
        <f>T2894</f>
        <v>14597</v>
      </c>
      <c r="C2894" s="2">
        <f>S2894</f>
        <v>36</v>
      </c>
      <c r="D2894" s="2" t="str">
        <f>AO2894</f>
        <v>OP / CAT2F / ALE B / CAT</v>
      </c>
      <c r="E2894" s="2">
        <f>U2894</f>
        <v>10</v>
      </c>
      <c r="F2894" s="2">
        <f>W2894</f>
        <v>0.4</v>
      </c>
      <c r="G2894" s="2">
        <f>X2894</f>
        <v>1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0</v>
      </c>
      <c r="L2894" s="3">
        <f>AC2894</f>
        <v>40</v>
      </c>
      <c r="M2894" s="3">
        <f>AD2894</f>
        <v>40</v>
      </c>
      <c r="N2894" s="3">
        <f>AE2894</f>
        <v>40</v>
      </c>
      <c r="O2894" s="3">
        <f>AF2894</f>
        <v>40</v>
      </c>
      <c r="P2894" s="3">
        <f>AG2894</f>
        <v>40</v>
      </c>
      <c r="Q2894" s="3">
        <f>AH2894</f>
        <v>0</v>
      </c>
      <c r="R2894" t="s">
        <v>726</v>
      </c>
      <c r="S2894">
        <v>36</v>
      </c>
      <c r="T2894">
        <v>14597</v>
      </c>
      <c r="U2894">
        <v>10</v>
      </c>
      <c r="V2894" t="s">
        <v>4225</v>
      </c>
      <c r="W2894">
        <v>0.4</v>
      </c>
      <c r="X2894">
        <v>1</v>
      </c>
      <c r="Y2894">
        <v>10</v>
      </c>
      <c r="Z2894">
        <v>0</v>
      </c>
      <c r="AA2894">
        <v>0</v>
      </c>
      <c r="AB2894">
        <v>0</v>
      </c>
      <c r="AC2894">
        <v>40</v>
      </c>
      <c r="AD2894">
        <v>40</v>
      </c>
      <c r="AE2894">
        <v>40</v>
      </c>
      <c r="AF2894">
        <v>40</v>
      </c>
      <c r="AG2894">
        <v>40</v>
      </c>
      <c r="AH2894">
        <v>0</v>
      </c>
      <c r="AI2894" t="s">
        <v>725</v>
      </c>
      <c r="AJ2894" t="s">
        <v>660</v>
      </c>
      <c r="AK2894" t="s">
        <v>14</v>
      </c>
      <c r="AL2894">
        <v>2012</v>
      </c>
      <c r="AM2894">
        <v>12</v>
      </c>
      <c r="AN2894" t="s">
        <v>53</v>
      </c>
      <c r="AO2894" t="s">
        <v>54</v>
      </c>
    </row>
    <row r="2895" spans="1:41" x14ac:dyDescent="0.25">
      <c r="A2895">
        <f>MAX(A$8:A2894)+1</f>
        <v>2887</v>
      </c>
      <c r="B2895" s="2">
        <f>T2895</f>
        <v>14597</v>
      </c>
      <c r="C2895" s="2">
        <f>S2895</f>
        <v>55</v>
      </c>
      <c r="D2895" s="2" t="str">
        <f>AO2895</f>
        <v>OP / CAT3F / ALE B / CAT</v>
      </c>
      <c r="E2895" s="2">
        <f>U2895</f>
        <v>7</v>
      </c>
      <c r="F2895" s="2">
        <f>W2895</f>
        <v>0.4</v>
      </c>
      <c r="G2895" s="2">
        <f>X2895</f>
        <v>1</v>
      </c>
      <c r="H2895" s="2">
        <f>Y2895</f>
        <v>10</v>
      </c>
      <c r="I2895" s="3">
        <f>Z2895</f>
        <v>0</v>
      </c>
      <c r="J2895" s="3">
        <f>AA2895</f>
        <v>0</v>
      </c>
      <c r="K2895" s="3">
        <f>AB2895</f>
        <v>0</v>
      </c>
      <c r="L2895" s="3">
        <f>AC2895</f>
        <v>28.000000000000004</v>
      </c>
      <c r="M2895" s="3">
        <f>AD2895</f>
        <v>28.000000000000004</v>
      </c>
      <c r="N2895" s="3">
        <f>AE2895</f>
        <v>28.000000000000004</v>
      </c>
      <c r="O2895" s="3">
        <f>AF2895</f>
        <v>28.000000000000004</v>
      </c>
      <c r="P2895" s="3">
        <f>AG2895</f>
        <v>28.000000000000004</v>
      </c>
      <c r="Q2895" s="3">
        <f>AH2895</f>
        <v>0</v>
      </c>
      <c r="R2895" t="s">
        <v>727</v>
      </c>
      <c r="S2895">
        <v>55</v>
      </c>
      <c r="T2895">
        <v>14597</v>
      </c>
      <c r="U2895">
        <v>7</v>
      </c>
      <c r="V2895" t="s">
        <v>4962</v>
      </c>
      <c r="W2895">
        <v>0.4</v>
      </c>
      <c r="X2895">
        <v>1</v>
      </c>
      <c r="Y2895">
        <v>10</v>
      </c>
      <c r="Z2895">
        <v>0</v>
      </c>
      <c r="AA2895">
        <v>0</v>
      </c>
      <c r="AB2895">
        <v>0</v>
      </c>
      <c r="AC2895">
        <v>28.000000000000004</v>
      </c>
      <c r="AD2895">
        <v>28.000000000000004</v>
      </c>
      <c r="AE2895">
        <v>28.000000000000004</v>
      </c>
      <c r="AF2895">
        <v>28.000000000000004</v>
      </c>
      <c r="AG2895">
        <v>28.000000000000004</v>
      </c>
      <c r="AH2895">
        <v>0</v>
      </c>
      <c r="AI2895" t="s">
        <v>725</v>
      </c>
      <c r="AJ2895" t="s">
        <v>660</v>
      </c>
      <c r="AK2895" t="s">
        <v>14</v>
      </c>
      <c r="AL2895">
        <v>2012</v>
      </c>
      <c r="AM2895">
        <v>12</v>
      </c>
      <c r="AN2895" t="s">
        <v>53</v>
      </c>
      <c r="AO2895" t="s">
        <v>55</v>
      </c>
    </row>
    <row r="2896" spans="1:41" x14ac:dyDescent="0.25">
      <c r="A2896">
        <f>MAX(A$8:A2895)+1</f>
        <v>2888</v>
      </c>
      <c r="B2896" s="2">
        <f>T2896</f>
        <v>14611</v>
      </c>
      <c r="C2896" s="2">
        <f>S2896</f>
        <v>134</v>
      </c>
      <c r="D2896" s="2" t="str">
        <f>AO2896</f>
        <v>CAMP / ESP / ALE / EST</v>
      </c>
      <c r="E2896" s="2">
        <f>U2896</f>
        <v>2</v>
      </c>
      <c r="F2896" s="2">
        <f>W2896</f>
        <v>4</v>
      </c>
      <c r="G2896" s="2">
        <f>X2896</f>
        <v>1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0</v>
      </c>
      <c r="L2896" s="3">
        <f>AC2896</f>
        <v>0</v>
      </c>
      <c r="M2896" s="3">
        <f>AD2896</f>
        <v>0</v>
      </c>
      <c r="N2896" s="3">
        <f>AE2896</f>
        <v>0</v>
      </c>
      <c r="O2896" s="3">
        <f>AF2896</f>
        <v>0</v>
      </c>
      <c r="P2896" s="3">
        <f>AG2896</f>
        <v>0</v>
      </c>
      <c r="Q2896" s="3">
        <f>AH2896</f>
        <v>0</v>
      </c>
      <c r="R2896" t="s">
        <v>2698</v>
      </c>
      <c r="S2896">
        <v>134</v>
      </c>
      <c r="T2896">
        <v>14611</v>
      </c>
      <c r="U2896">
        <v>2</v>
      </c>
      <c r="V2896" t="s">
        <v>11</v>
      </c>
      <c r="W2896">
        <v>4</v>
      </c>
      <c r="X2896">
        <v>1</v>
      </c>
      <c r="Y2896">
        <v>10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 t="s">
        <v>489</v>
      </c>
      <c r="AJ2896" t="s">
        <v>466</v>
      </c>
      <c r="AK2896" t="s">
        <v>14</v>
      </c>
      <c r="AL2896">
        <v>2011</v>
      </c>
      <c r="AM2896">
        <v>13</v>
      </c>
      <c r="AN2896" t="s">
        <v>25</v>
      </c>
      <c r="AO2896" t="s">
        <v>112</v>
      </c>
    </row>
    <row r="2897" spans="1:41" x14ac:dyDescent="0.25">
      <c r="A2897">
        <f>MAX(A$8:A2896)+1</f>
        <v>2889</v>
      </c>
      <c r="B2897" s="2">
        <f>T2897</f>
        <v>14611</v>
      </c>
      <c r="C2897" s="2">
        <f>S2897</f>
        <v>2</v>
      </c>
      <c r="D2897" s="2" t="str">
        <f>AO2897</f>
        <v>RQ / RFETM / ABS / EST</v>
      </c>
      <c r="E2897" s="2">
        <f>U2897</f>
        <v>71</v>
      </c>
      <c r="F2897" s="2">
        <f>W2897</f>
        <v>0.1</v>
      </c>
      <c r="G2897" s="2">
        <f>X2897</f>
        <v>1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71</v>
      </c>
      <c r="L2897" s="3">
        <f>AC2897</f>
        <v>0</v>
      </c>
      <c r="M2897" s="3">
        <f>AD2897</f>
        <v>0</v>
      </c>
      <c r="N2897" s="3">
        <f>AE2897</f>
        <v>0</v>
      </c>
      <c r="O2897" s="3">
        <f>AF2897</f>
        <v>0</v>
      </c>
      <c r="P2897" s="3">
        <f>AG2897</f>
        <v>0</v>
      </c>
      <c r="Q2897" s="3">
        <f>AH2897</f>
        <v>0</v>
      </c>
      <c r="R2897" t="s">
        <v>3176</v>
      </c>
      <c r="S2897">
        <v>2</v>
      </c>
      <c r="T2897">
        <v>14611</v>
      </c>
      <c r="U2897">
        <v>71</v>
      </c>
      <c r="V2897" t="s">
        <v>11</v>
      </c>
      <c r="W2897">
        <v>0.1</v>
      </c>
      <c r="X2897">
        <v>1</v>
      </c>
      <c r="Y2897">
        <v>10</v>
      </c>
      <c r="Z2897">
        <v>0</v>
      </c>
      <c r="AA2897">
        <v>0</v>
      </c>
      <c r="AB2897">
        <v>71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 t="s">
        <v>489</v>
      </c>
      <c r="AJ2897" t="s">
        <v>466</v>
      </c>
      <c r="AK2897" t="s">
        <v>14</v>
      </c>
      <c r="AL2897">
        <v>2011</v>
      </c>
      <c r="AM2897">
        <v>13</v>
      </c>
      <c r="AN2897" t="s">
        <v>25</v>
      </c>
      <c r="AO2897" t="s">
        <v>16</v>
      </c>
    </row>
    <row r="2898" spans="1:41" x14ac:dyDescent="0.25">
      <c r="A2898">
        <f>MAX(A$8:A2897)+1</f>
        <v>2890</v>
      </c>
      <c r="B2898" s="2">
        <f>T2898</f>
        <v>14611</v>
      </c>
      <c r="C2898" s="2">
        <f>S2898</f>
        <v>7</v>
      </c>
      <c r="D2898" s="2" t="str">
        <f>AO2898</f>
        <v>OP / VIC / INF / CAT</v>
      </c>
      <c r="E2898" s="2">
        <f>U2898</f>
        <v>4</v>
      </c>
      <c r="F2898" s="2">
        <f>W2898</f>
        <v>0.5</v>
      </c>
      <c r="G2898" s="2">
        <f>X2898</f>
        <v>2</v>
      </c>
      <c r="H2898" s="2">
        <f>Y2898</f>
        <v>10</v>
      </c>
      <c r="I2898" s="3">
        <f>Z2898</f>
        <v>0</v>
      </c>
      <c r="J2898" s="3">
        <f>AA2898</f>
        <v>0</v>
      </c>
      <c r="K2898" s="3">
        <f>AB2898</f>
        <v>0</v>
      </c>
      <c r="L2898" s="3">
        <f>AC2898</f>
        <v>0</v>
      </c>
      <c r="M2898" s="3">
        <f>AD2898</f>
        <v>0</v>
      </c>
      <c r="N2898" s="3">
        <f>AE2898</f>
        <v>0</v>
      </c>
      <c r="O2898" s="3">
        <f>AF2898</f>
        <v>40</v>
      </c>
      <c r="P2898" s="3">
        <f>AG2898</f>
        <v>0</v>
      </c>
      <c r="Q2898" s="3">
        <f>AH2898</f>
        <v>0</v>
      </c>
      <c r="R2898" t="s">
        <v>3298</v>
      </c>
      <c r="S2898">
        <v>7</v>
      </c>
      <c r="T2898">
        <v>14611</v>
      </c>
      <c r="U2898">
        <v>4</v>
      </c>
      <c r="V2898" t="s">
        <v>22</v>
      </c>
      <c r="W2898">
        <v>0.5</v>
      </c>
      <c r="X2898">
        <v>2</v>
      </c>
      <c r="Y2898">
        <v>10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40</v>
      </c>
      <c r="AG2898">
        <v>0</v>
      </c>
      <c r="AH2898">
        <v>0</v>
      </c>
      <c r="AI2898" t="s">
        <v>489</v>
      </c>
      <c r="AJ2898" t="s">
        <v>466</v>
      </c>
      <c r="AK2898" t="s">
        <v>14</v>
      </c>
      <c r="AL2898">
        <v>2011</v>
      </c>
      <c r="AM2898">
        <v>13</v>
      </c>
      <c r="AN2898" t="s">
        <v>25</v>
      </c>
      <c r="AO2898" t="s">
        <v>63</v>
      </c>
    </row>
    <row r="2899" spans="1:41" x14ac:dyDescent="0.25">
      <c r="A2899">
        <f>MAX(A$8:A2898)+1</f>
        <v>2891</v>
      </c>
      <c r="B2899" s="2">
        <f>T2899</f>
        <v>14611</v>
      </c>
      <c r="C2899" s="2">
        <f>S2899</f>
        <v>79</v>
      </c>
      <c r="D2899" s="2" t="str">
        <f>AO2899</f>
        <v>TOR / ZON / INF / EST</v>
      </c>
      <c r="E2899" s="2">
        <f>U2899</f>
        <v>2</v>
      </c>
      <c r="F2899" s="2">
        <f>W2899</f>
        <v>2</v>
      </c>
      <c r="G2899" s="2">
        <f>X2899</f>
        <v>2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0</v>
      </c>
      <c r="L2899" s="3">
        <f>AC2899</f>
        <v>80</v>
      </c>
      <c r="M2899" s="3">
        <f>AD2899</f>
        <v>80</v>
      </c>
      <c r="N2899" s="3">
        <f>AE2899</f>
        <v>80</v>
      </c>
      <c r="O2899" s="3">
        <f>AF2899</f>
        <v>80</v>
      </c>
      <c r="P2899" s="3">
        <f>AG2899</f>
        <v>0</v>
      </c>
      <c r="Q2899" s="3">
        <f>AH2899</f>
        <v>0</v>
      </c>
      <c r="R2899" t="s">
        <v>3942</v>
      </c>
      <c r="S2899">
        <v>79</v>
      </c>
      <c r="T2899">
        <v>14611</v>
      </c>
      <c r="U2899">
        <v>2</v>
      </c>
      <c r="V2899" t="s">
        <v>3882</v>
      </c>
      <c r="W2899">
        <v>2</v>
      </c>
      <c r="X2899">
        <v>2</v>
      </c>
      <c r="Y2899">
        <v>10</v>
      </c>
      <c r="Z2899">
        <v>0</v>
      </c>
      <c r="AA2899">
        <v>0</v>
      </c>
      <c r="AB2899">
        <v>0</v>
      </c>
      <c r="AC2899">
        <v>80</v>
      </c>
      <c r="AD2899">
        <v>80</v>
      </c>
      <c r="AE2899">
        <v>80</v>
      </c>
      <c r="AF2899">
        <v>80</v>
      </c>
      <c r="AG2899">
        <v>0</v>
      </c>
      <c r="AH2899">
        <v>0</v>
      </c>
      <c r="AI2899" t="s">
        <v>489</v>
      </c>
      <c r="AJ2899" t="s">
        <v>466</v>
      </c>
      <c r="AK2899" t="s">
        <v>14</v>
      </c>
      <c r="AL2899">
        <v>2011</v>
      </c>
      <c r="AM2899">
        <v>13</v>
      </c>
      <c r="AN2899" t="s">
        <v>25</v>
      </c>
      <c r="AO2899" t="s">
        <v>62</v>
      </c>
    </row>
    <row r="2900" spans="1:41" x14ac:dyDescent="0.25">
      <c r="A2900">
        <f>MAX(A$8:A2899)+1</f>
        <v>2892</v>
      </c>
      <c r="B2900" s="2">
        <f>T2900</f>
        <v>14611</v>
      </c>
      <c r="C2900" s="2">
        <f>S2900</f>
        <v>121</v>
      </c>
      <c r="D2900" s="2" t="str">
        <f>AO2900</f>
        <v>CAMP / CAT / INF / CAT</v>
      </c>
      <c r="E2900" s="2">
        <f>U2900</f>
        <v>2</v>
      </c>
      <c r="F2900" s="2">
        <f>W2900</f>
        <v>2</v>
      </c>
      <c r="G2900" s="2">
        <f>X2900</f>
        <v>2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0</v>
      </c>
      <c r="L2900" s="3">
        <f>AC2900</f>
        <v>0</v>
      </c>
      <c r="M2900" s="3">
        <f>AD2900</f>
        <v>0</v>
      </c>
      <c r="N2900" s="3">
        <f>AE2900</f>
        <v>0</v>
      </c>
      <c r="O2900" s="3">
        <f>AF2900</f>
        <v>80</v>
      </c>
      <c r="P2900" s="3">
        <f>AG2900</f>
        <v>0</v>
      </c>
      <c r="Q2900" s="3">
        <f>AH2900</f>
        <v>0</v>
      </c>
      <c r="R2900" t="s">
        <v>4174</v>
      </c>
      <c r="S2900">
        <v>121</v>
      </c>
      <c r="T2900">
        <v>14611</v>
      </c>
      <c r="U2900">
        <v>2</v>
      </c>
      <c r="V2900" t="s">
        <v>4113</v>
      </c>
      <c r="W2900">
        <v>2</v>
      </c>
      <c r="X2900">
        <v>2</v>
      </c>
      <c r="Y2900">
        <v>10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80</v>
      </c>
      <c r="AG2900">
        <v>0</v>
      </c>
      <c r="AH2900">
        <v>0</v>
      </c>
      <c r="AI2900" t="s">
        <v>489</v>
      </c>
      <c r="AJ2900" t="s">
        <v>466</v>
      </c>
      <c r="AK2900" t="s">
        <v>14</v>
      </c>
      <c r="AL2900">
        <v>2011</v>
      </c>
      <c r="AM2900">
        <v>13</v>
      </c>
      <c r="AN2900" t="s">
        <v>25</v>
      </c>
      <c r="AO2900" t="s">
        <v>110</v>
      </c>
    </row>
    <row r="2901" spans="1:41" x14ac:dyDescent="0.25">
      <c r="A2901">
        <f>MAX(A$8:A2900)+1</f>
        <v>2893</v>
      </c>
      <c r="B2901" s="2">
        <f>T2901</f>
        <v>14611</v>
      </c>
      <c r="C2901" s="2">
        <f>S2901</f>
        <v>157</v>
      </c>
      <c r="D2901" s="2" t="str">
        <f>AO2901</f>
        <v>OP / CAT2F / INF B / CAT</v>
      </c>
      <c r="E2901" s="2">
        <f>U2901</f>
        <v>5</v>
      </c>
      <c r="F2901" s="2">
        <f>W2901</f>
        <v>0.6</v>
      </c>
      <c r="G2901" s="2">
        <f>X2901</f>
        <v>2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60</v>
      </c>
      <c r="L2901" s="3">
        <f>AC2901</f>
        <v>60</v>
      </c>
      <c r="M2901" s="3">
        <f>AD2901</f>
        <v>60</v>
      </c>
      <c r="N2901" s="3">
        <f>AE2901</f>
        <v>60</v>
      </c>
      <c r="O2901" s="3">
        <f>AF2901</f>
        <v>60</v>
      </c>
      <c r="P2901" s="3">
        <f>AG2901</f>
        <v>0</v>
      </c>
      <c r="Q2901" s="3">
        <f>AH2901</f>
        <v>0</v>
      </c>
      <c r="R2901" t="s">
        <v>4595</v>
      </c>
      <c r="S2901">
        <v>157</v>
      </c>
      <c r="T2901">
        <v>14611</v>
      </c>
      <c r="U2901">
        <v>5</v>
      </c>
      <c r="V2901" t="s">
        <v>4225</v>
      </c>
      <c r="W2901">
        <v>0.6</v>
      </c>
      <c r="X2901">
        <v>2</v>
      </c>
      <c r="Y2901">
        <v>10</v>
      </c>
      <c r="Z2901">
        <v>0</v>
      </c>
      <c r="AA2901">
        <v>0</v>
      </c>
      <c r="AB2901">
        <v>60</v>
      </c>
      <c r="AC2901">
        <v>60</v>
      </c>
      <c r="AD2901">
        <v>60</v>
      </c>
      <c r="AE2901">
        <v>60</v>
      </c>
      <c r="AF2901">
        <v>60</v>
      </c>
      <c r="AG2901">
        <v>0</v>
      </c>
      <c r="AH2901">
        <v>0</v>
      </c>
      <c r="AI2901" t="s">
        <v>489</v>
      </c>
      <c r="AJ2901" t="s">
        <v>466</v>
      </c>
      <c r="AK2901" t="s">
        <v>14</v>
      </c>
      <c r="AL2901">
        <v>2011</v>
      </c>
      <c r="AM2901">
        <v>13</v>
      </c>
      <c r="AN2901" t="s">
        <v>25</v>
      </c>
      <c r="AO2901" t="s">
        <v>4421</v>
      </c>
    </row>
    <row r="2902" spans="1:41" x14ac:dyDescent="0.25">
      <c r="A2902">
        <f>MAX(A$8:A2901)+1</f>
        <v>2894</v>
      </c>
      <c r="B2902" s="2">
        <f>T2902</f>
        <v>14721</v>
      </c>
      <c r="C2902" s="2">
        <f>S2902</f>
        <v>153</v>
      </c>
      <c r="D2902" s="2" t="str">
        <f>AO2902</f>
        <v>OP / OLOT / CAD / CAT</v>
      </c>
      <c r="E2902" s="2">
        <f>U2902</f>
        <v>2</v>
      </c>
      <c r="F2902" s="2">
        <f>W2902</f>
        <v>0.5</v>
      </c>
      <c r="G2902" s="2">
        <f>X2902</f>
        <v>3.5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0</v>
      </c>
      <c r="L2902" s="3">
        <f>AC2902</f>
        <v>0</v>
      </c>
      <c r="M2902" s="3">
        <f>AD2902</f>
        <v>0</v>
      </c>
      <c r="N2902" s="3">
        <f>AE2902</f>
        <v>35</v>
      </c>
      <c r="O2902" s="3">
        <f>AF2902</f>
        <v>35</v>
      </c>
      <c r="P2902" s="3">
        <f>AG2902</f>
        <v>0</v>
      </c>
      <c r="Q2902" s="3">
        <f>AH2902</f>
        <v>0</v>
      </c>
      <c r="R2902" t="s">
        <v>846</v>
      </c>
      <c r="S2902">
        <v>153</v>
      </c>
      <c r="T2902">
        <v>14721</v>
      </c>
      <c r="U2902">
        <v>2</v>
      </c>
      <c r="V2902" t="s">
        <v>22</v>
      </c>
      <c r="W2902">
        <v>0.5</v>
      </c>
      <c r="X2902">
        <v>3.5</v>
      </c>
      <c r="Y2902">
        <v>10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35</v>
      </c>
      <c r="AF2902">
        <v>35</v>
      </c>
      <c r="AG2902">
        <v>0</v>
      </c>
      <c r="AH2902">
        <v>0</v>
      </c>
      <c r="AI2902" t="s">
        <v>845</v>
      </c>
      <c r="AJ2902" t="s">
        <v>1505</v>
      </c>
      <c r="AK2902" t="s">
        <v>14</v>
      </c>
      <c r="AL2902">
        <v>2010</v>
      </c>
      <c r="AM2902">
        <v>14</v>
      </c>
      <c r="AN2902" t="s">
        <v>59</v>
      </c>
      <c r="AO2902" t="s">
        <v>3400</v>
      </c>
    </row>
    <row r="2903" spans="1:41" x14ac:dyDescent="0.25">
      <c r="A2903">
        <f>MAX(A$8:A2902)+1</f>
        <v>2895</v>
      </c>
      <c r="B2903" s="2">
        <f>T2903</f>
        <v>14721</v>
      </c>
      <c r="C2903" s="2">
        <f>S2903</f>
        <v>19</v>
      </c>
      <c r="D2903" s="2" t="str">
        <f>AO2903</f>
        <v>OP / CAT1F / INF A / CAT</v>
      </c>
      <c r="E2903" s="2">
        <f>U2903</f>
        <v>8</v>
      </c>
      <c r="F2903" s="2">
        <f>W2903</f>
        <v>1</v>
      </c>
      <c r="G2903" s="2">
        <f>X2903</f>
        <v>2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160</v>
      </c>
      <c r="L2903" s="3">
        <f>AC2903</f>
        <v>160</v>
      </c>
      <c r="M2903" s="3">
        <f>AD2903</f>
        <v>160</v>
      </c>
      <c r="N2903" s="3">
        <f>AE2903</f>
        <v>160</v>
      </c>
      <c r="O2903" s="3">
        <f>AF2903</f>
        <v>160</v>
      </c>
      <c r="P2903" s="3">
        <f>AG2903</f>
        <v>0</v>
      </c>
      <c r="Q2903" s="3">
        <f>AH2903</f>
        <v>0</v>
      </c>
      <c r="R2903" t="s">
        <v>847</v>
      </c>
      <c r="S2903">
        <v>19</v>
      </c>
      <c r="T2903">
        <v>14721</v>
      </c>
      <c r="U2903">
        <v>8</v>
      </c>
      <c r="V2903" t="s">
        <v>22</v>
      </c>
      <c r="W2903">
        <v>1</v>
      </c>
      <c r="X2903">
        <v>2</v>
      </c>
      <c r="Y2903">
        <v>10</v>
      </c>
      <c r="Z2903">
        <v>0</v>
      </c>
      <c r="AA2903">
        <v>0</v>
      </c>
      <c r="AB2903">
        <v>160</v>
      </c>
      <c r="AC2903">
        <v>160</v>
      </c>
      <c r="AD2903">
        <v>160</v>
      </c>
      <c r="AE2903">
        <v>160</v>
      </c>
      <c r="AF2903">
        <v>160</v>
      </c>
      <c r="AG2903">
        <v>0</v>
      </c>
      <c r="AH2903">
        <v>0</v>
      </c>
      <c r="AI2903" t="s">
        <v>845</v>
      </c>
      <c r="AJ2903" t="s">
        <v>1505</v>
      </c>
      <c r="AK2903" t="s">
        <v>14</v>
      </c>
      <c r="AL2903">
        <v>2010</v>
      </c>
      <c r="AM2903">
        <v>14</v>
      </c>
      <c r="AN2903" t="s">
        <v>59</v>
      </c>
      <c r="AO2903" t="s">
        <v>64</v>
      </c>
    </row>
    <row r="2904" spans="1:41" x14ac:dyDescent="0.25">
      <c r="A2904">
        <f>MAX(A$8:A2903)+1</f>
        <v>2896</v>
      </c>
      <c r="B2904" s="2">
        <f>T2904</f>
        <v>14721</v>
      </c>
      <c r="C2904" s="2">
        <f>S2904</f>
        <v>157</v>
      </c>
      <c r="D2904" s="2" t="str">
        <f>AO2904</f>
        <v>OP / CAT2F / INF B / CAT</v>
      </c>
      <c r="E2904" s="2">
        <f>U2904</f>
        <v>12</v>
      </c>
      <c r="F2904" s="2">
        <f>W2904</f>
        <v>0.6</v>
      </c>
      <c r="G2904" s="2">
        <f>X2904</f>
        <v>2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144</v>
      </c>
      <c r="L2904" s="3">
        <f>AC2904</f>
        <v>144</v>
      </c>
      <c r="M2904" s="3">
        <f>AD2904</f>
        <v>144</v>
      </c>
      <c r="N2904" s="3">
        <f>AE2904</f>
        <v>144</v>
      </c>
      <c r="O2904" s="3">
        <f>AF2904</f>
        <v>144</v>
      </c>
      <c r="P2904" s="3">
        <f>AG2904</f>
        <v>0</v>
      </c>
      <c r="Q2904" s="3">
        <f>AH2904</f>
        <v>0</v>
      </c>
      <c r="R2904" t="s">
        <v>4423</v>
      </c>
      <c r="S2904">
        <v>157</v>
      </c>
      <c r="T2904">
        <v>14721</v>
      </c>
      <c r="U2904">
        <v>12</v>
      </c>
      <c r="V2904" t="s">
        <v>4225</v>
      </c>
      <c r="W2904">
        <v>0.6</v>
      </c>
      <c r="X2904">
        <v>2</v>
      </c>
      <c r="Y2904">
        <v>10</v>
      </c>
      <c r="Z2904">
        <v>0</v>
      </c>
      <c r="AA2904">
        <v>0</v>
      </c>
      <c r="AB2904">
        <v>144</v>
      </c>
      <c r="AC2904">
        <v>144</v>
      </c>
      <c r="AD2904">
        <v>144</v>
      </c>
      <c r="AE2904">
        <v>144</v>
      </c>
      <c r="AF2904">
        <v>144</v>
      </c>
      <c r="AG2904">
        <v>0</v>
      </c>
      <c r="AH2904">
        <v>0</v>
      </c>
      <c r="AI2904" t="s">
        <v>845</v>
      </c>
      <c r="AJ2904" t="s">
        <v>1505</v>
      </c>
      <c r="AK2904" t="s">
        <v>14</v>
      </c>
      <c r="AL2904">
        <v>2010</v>
      </c>
      <c r="AM2904">
        <v>14</v>
      </c>
      <c r="AN2904" t="s">
        <v>59</v>
      </c>
      <c r="AO2904" t="s">
        <v>4421</v>
      </c>
    </row>
    <row r="2905" spans="1:41" x14ac:dyDescent="0.25">
      <c r="A2905">
        <f>MAX(A$8:A2904)+1</f>
        <v>2897</v>
      </c>
      <c r="B2905" s="2">
        <f>T2905</f>
        <v>14721</v>
      </c>
      <c r="C2905" s="2">
        <f>S2905</f>
        <v>52</v>
      </c>
      <c r="D2905" s="2" t="str">
        <f>AO2905</f>
        <v>OP / CAT3F / INF A / CAT</v>
      </c>
      <c r="E2905" s="2">
        <f>U2905</f>
        <v>20</v>
      </c>
      <c r="F2905" s="2">
        <f>W2905</f>
        <v>1</v>
      </c>
      <c r="G2905" s="2">
        <f>X2905</f>
        <v>2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400</v>
      </c>
      <c r="L2905" s="3">
        <f>AC2905</f>
        <v>400</v>
      </c>
      <c r="M2905" s="3">
        <f>AD2905</f>
        <v>400</v>
      </c>
      <c r="N2905" s="3">
        <f>AE2905</f>
        <v>400</v>
      </c>
      <c r="O2905" s="3">
        <f>AF2905</f>
        <v>400</v>
      </c>
      <c r="P2905" s="3">
        <f>AG2905</f>
        <v>0</v>
      </c>
      <c r="Q2905" s="3">
        <f>AH2905</f>
        <v>0</v>
      </c>
      <c r="R2905" t="s">
        <v>5088</v>
      </c>
      <c r="S2905">
        <v>52</v>
      </c>
      <c r="T2905">
        <v>14721</v>
      </c>
      <c r="U2905">
        <v>20</v>
      </c>
      <c r="V2905" t="s">
        <v>4962</v>
      </c>
      <c r="W2905">
        <v>1</v>
      </c>
      <c r="X2905">
        <v>2</v>
      </c>
      <c r="Y2905">
        <v>10</v>
      </c>
      <c r="Z2905">
        <v>0</v>
      </c>
      <c r="AA2905">
        <v>0</v>
      </c>
      <c r="AB2905">
        <v>400</v>
      </c>
      <c r="AC2905">
        <v>400</v>
      </c>
      <c r="AD2905">
        <v>400</v>
      </c>
      <c r="AE2905">
        <v>400</v>
      </c>
      <c r="AF2905">
        <v>400</v>
      </c>
      <c r="AG2905">
        <v>0</v>
      </c>
      <c r="AH2905">
        <v>0</v>
      </c>
      <c r="AI2905" t="s">
        <v>845</v>
      </c>
      <c r="AJ2905" t="s">
        <v>1505</v>
      </c>
      <c r="AK2905" t="s">
        <v>14</v>
      </c>
      <c r="AL2905">
        <v>2010</v>
      </c>
      <c r="AM2905">
        <v>14</v>
      </c>
      <c r="AN2905" t="s">
        <v>59</v>
      </c>
      <c r="AO2905" t="s">
        <v>116</v>
      </c>
    </row>
    <row r="2906" spans="1:41" x14ac:dyDescent="0.25">
      <c r="A2906">
        <f>MAX(A$8:A2905)+1</f>
        <v>2898</v>
      </c>
      <c r="B2906" s="2">
        <f>T2906</f>
        <v>14724</v>
      </c>
      <c r="C2906" s="2">
        <f>S2906</f>
        <v>68</v>
      </c>
      <c r="D2906" s="2" t="str">
        <f>AO2906</f>
        <v>TOP / CAT / BEN / CAT</v>
      </c>
      <c r="E2906" s="2">
        <f>U2906</f>
        <v>12</v>
      </c>
      <c r="F2906" s="2">
        <f>W2906</f>
        <v>2</v>
      </c>
      <c r="G2906" s="2">
        <f>X2906</f>
        <v>0.33</v>
      </c>
      <c r="H2906" s="2">
        <f>Y2906</f>
        <v>10</v>
      </c>
      <c r="I2906" s="3">
        <f>Z2906</f>
        <v>0</v>
      </c>
      <c r="J2906" s="3">
        <f>AA2906</f>
        <v>0</v>
      </c>
      <c r="K2906" s="3">
        <f>AB2906</f>
        <v>0</v>
      </c>
      <c r="L2906" s="3">
        <f>AC2906</f>
        <v>0</v>
      </c>
      <c r="M2906" s="3">
        <f>AD2906</f>
        <v>0</v>
      </c>
      <c r="N2906" s="3">
        <f>AE2906</f>
        <v>0</v>
      </c>
      <c r="O2906" s="3">
        <f>AF2906</f>
        <v>0</v>
      </c>
      <c r="P2906" s="3">
        <f>AG2906</f>
        <v>0</v>
      </c>
      <c r="Q2906" s="3">
        <f>AH2906</f>
        <v>0</v>
      </c>
      <c r="R2906" t="s">
        <v>2629</v>
      </c>
      <c r="S2906">
        <v>68</v>
      </c>
      <c r="T2906">
        <v>14724</v>
      </c>
      <c r="U2906">
        <v>12</v>
      </c>
      <c r="V2906" t="s">
        <v>11</v>
      </c>
      <c r="W2906">
        <v>2</v>
      </c>
      <c r="X2906">
        <v>0.33</v>
      </c>
      <c r="Y2906">
        <v>10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 t="s">
        <v>1285</v>
      </c>
      <c r="AJ2906" t="s">
        <v>1255</v>
      </c>
      <c r="AK2906" t="s">
        <v>14</v>
      </c>
      <c r="AL2906">
        <v>2013</v>
      </c>
      <c r="AM2906">
        <v>11</v>
      </c>
      <c r="AN2906" t="s">
        <v>100</v>
      </c>
      <c r="AO2906" t="s">
        <v>243</v>
      </c>
    </row>
    <row r="2907" spans="1:41" x14ac:dyDescent="0.25">
      <c r="A2907">
        <f>MAX(A$8:A2906)+1</f>
        <v>2899</v>
      </c>
      <c r="B2907" s="2">
        <f>T2907</f>
        <v>14724</v>
      </c>
      <c r="C2907" s="2">
        <f>S2907</f>
        <v>67</v>
      </c>
      <c r="D2907" s="2" t="str">
        <f>AO2907</f>
        <v>TOP / CAT / ALE / CAT</v>
      </c>
      <c r="E2907" s="2">
        <f>U2907</f>
        <v>5</v>
      </c>
      <c r="F2907" s="2">
        <f>W2907</f>
        <v>2</v>
      </c>
      <c r="G2907" s="2">
        <f>X2907</f>
        <v>1</v>
      </c>
      <c r="H2907" s="2">
        <f>Y2907</f>
        <v>10</v>
      </c>
      <c r="I2907" s="3">
        <f>Z2907</f>
        <v>0</v>
      </c>
      <c r="J2907" s="3">
        <f>AA2907</f>
        <v>0</v>
      </c>
      <c r="K2907" s="3">
        <f>AB2907</f>
        <v>0</v>
      </c>
      <c r="L2907" s="3">
        <f>AC2907</f>
        <v>0</v>
      </c>
      <c r="M2907" s="3">
        <f>AD2907</f>
        <v>0</v>
      </c>
      <c r="N2907" s="3">
        <f>AE2907</f>
        <v>0</v>
      </c>
      <c r="O2907" s="3">
        <f>AF2907</f>
        <v>0</v>
      </c>
      <c r="P2907" s="3">
        <f>AG2907</f>
        <v>100</v>
      </c>
      <c r="Q2907" s="3">
        <f>AH2907</f>
        <v>0</v>
      </c>
      <c r="R2907" t="s">
        <v>2655</v>
      </c>
      <c r="S2907">
        <v>67</v>
      </c>
      <c r="T2907">
        <v>14724</v>
      </c>
      <c r="U2907">
        <v>5</v>
      </c>
      <c r="V2907" t="s">
        <v>11</v>
      </c>
      <c r="W2907">
        <v>2</v>
      </c>
      <c r="X2907">
        <v>1</v>
      </c>
      <c r="Y2907">
        <v>10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100</v>
      </c>
      <c r="AH2907">
        <v>0</v>
      </c>
      <c r="AI2907" t="s">
        <v>1285</v>
      </c>
      <c r="AJ2907" t="s">
        <v>1255</v>
      </c>
      <c r="AK2907" t="s">
        <v>14</v>
      </c>
      <c r="AL2907">
        <v>2013</v>
      </c>
      <c r="AM2907">
        <v>11</v>
      </c>
      <c r="AN2907" t="s">
        <v>100</v>
      </c>
      <c r="AO2907" t="s">
        <v>118</v>
      </c>
    </row>
    <row r="2908" spans="1:41" x14ac:dyDescent="0.25">
      <c r="A2908">
        <f>MAX(A$8:A2907)+1</f>
        <v>2900</v>
      </c>
      <c r="B2908" s="2">
        <f>T2908</f>
        <v>14724</v>
      </c>
      <c r="C2908" s="2">
        <f>S2908</f>
        <v>135</v>
      </c>
      <c r="D2908" s="2" t="str">
        <f>AO2908</f>
        <v>CAMP / ESP / BEN / EST</v>
      </c>
      <c r="E2908" s="2">
        <f>U2908</f>
        <v>8</v>
      </c>
      <c r="F2908" s="2">
        <f>W2908</f>
        <v>4</v>
      </c>
      <c r="G2908" s="2">
        <f>X2908</f>
        <v>0.33</v>
      </c>
      <c r="H2908" s="2">
        <f>Y2908</f>
        <v>10</v>
      </c>
      <c r="I2908" s="3">
        <f>Z2908</f>
        <v>0</v>
      </c>
      <c r="J2908" s="3">
        <f>AA2908</f>
        <v>0</v>
      </c>
      <c r="K2908" s="3">
        <f>AB2908</f>
        <v>0</v>
      </c>
      <c r="L2908" s="3">
        <f>AC2908</f>
        <v>0</v>
      </c>
      <c r="M2908" s="3">
        <f>AD2908</f>
        <v>0</v>
      </c>
      <c r="N2908" s="3">
        <f>AE2908</f>
        <v>0</v>
      </c>
      <c r="O2908" s="3">
        <f>AF2908</f>
        <v>0</v>
      </c>
      <c r="P2908" s="3">
        <f>AG2908</f>
        <v>0</v>
      </c>
      <c r="Q2908" s="3">
        <f>AH2908</f>
        <v>0</v>
      </c>
      <c r="R2908" t="s">
        <v>2731</v>
      </c>
      <c r="S2908">
        <v>135</v>
      </c>
      <c r="T2908">
        <v>14724</v>
      </c>
      <c r="U2908">
        <v>8</v>
      </c>
      <c r="V2908" t="s">
        <v>11</v>
      </c>
      <c r="W2908">
        <v>4</v>
      </c>
      <c r="X2908">
        <v>0.33</v>
      </c>
      <c r="Y2908">
        <v>10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 t="s">
        <v>1285</v>
      </c>
      <c r="AJ2908" t="s">
        <v>1255</v>
      </c>
      <c r="AK2908" t="s">
        <v>14</v>
      </c>
      <c r="AL2908">
        <v>2013</v>
      </c>
      <c r="AM2908">
        <v>11</v>
      </c>
      <c r="AN2908" t="s">
        <v>100</v>
      </c>
      <c r="AO2908" t="s">
        <v>2730</v>
      </c>
    </row>
    <row r="2909" spans="1:41" x14ac:dyDescent="0.25">
      <c r="A2909">
        <f>MAX(A$8:A2908)+1</f>
        <v>2901</v>
      </c>
      <c r="B2909" s="2">
        <f>T2909</f>
        <v>14724</v>
      </c>
      <c r="C2909" s="2">
        <f>S2909</f>
        <v>2</v>
      </c>
      <c r="D2909" s="2" t="str">
        <f>AO2909</f>
        <v>RQ / RFETM / ABS / EST</v>
      </c>
      <c r="E2909" s="2">
        <f>U2909</f>
        <v>164</v>
      </c>
      <c r="F2909" s="2">
        <f>W2909</f>
        <v>0.1</v>
      </c>
      <c r="G2909" s="2">
        <f>X2909</f>
        <v>1</v>
      </c>
      <c r="H2909" s="2">
        <f>Y2909</f>
        <v>10</v>
      </c>
      <c r="I2909" s="3">
        <f>Z2909</f>
        <v>0</v>
      </c>
      <c r="J2909" s="3">
        <f>AA2909</f>
        <v>0</v>
      </c>
      <c r="K2909" s="3">
        <f>AB2909</f>
        <v>164.00000000000003</v>
      </c>
      <c r="L2909" s="3">
        <f>AC2909</f>
        <v>0</v>
      </c>
      <c r="M2909" s="3">
        <f>AD2909</f>
        <v>0</v>
      </c>
      <c r="N2909" s="3">
        <f>AE2909</f>
        <v>0</v>
      </c>
      <c r="O2909" s="3">
        <f>AF2909</f>
        <v>0</v>
      </c>
      <c r="P2909" s="3">
        <f>AG2909</f>
        <v>0</v>
      </c>
      <c r="Q2909" s="3">
        <f>AH2909</f>
        <v>0</v>
      </c>
      <c r="R2909" t="s">
        <v>1286</v>
      </c>
      <c r="S2909">
        <v>2</v>
      </c>
      <c r="T2909">
        <v>14724</v>
      </c>
      <c r="U2909">
        <v>164</v>
      </c>
      <c r="V2909" t="s">
        <v>11</v>
      </c>
      <c r="W2909">
        <v>0.1</v>
      </c>
      <c r="X2909">
        <v>1</v>
      </c>
      <c r="Y2909">
        <v>10</v>
      </c>
      <c r="Z2909">
        <v>0</v>
      </c>
      <c r="AA2909">
        <v>0</v>
      </c>
      <c r="AB2909">
        <v>164.00000000000003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 t="s">
        <v>1285</v>
      </c>
      <c r="AJ2909" t="s">
        <v>1255</v>
      </c>
      <c r="AK2909" t="s">
        <v>14</v>
      </c>
      <c r="AL2909">
        <v>2013</v>
      </c>
      <c r="AM2909">
        <v>11</v>
      </c>
      <c r="AN2909" t="s">
        <v>100</v>
      </c>
      <c r="AO2909" t="s">
        <v>16</v>
      </c>
    </row>
    <row r="2910" spans="1:41" x14ac:dyDescent="0.25">
      <c r="A2910">
        <f>MAX(A$8:A2909)+1</f>
        <v>2902</v>
      </c>
      <c r="B2910" s="2">
        <f>T2910</f>
        <v>14724</v>
      </c>
      <c r="C2910" s="2">
        <f>S2910</f>
        <v>7</v>
      </c>
      <c r="D2910" s="2" t="str">
        <f>AO2910</f>
        <v>OP / VIC / INF / CAT</v>
      </c>
      <c r="E2910" s="2">
        <f>U2910</f>
        <v>4</v>
      </c>
      <c r="F2910" s="2">
        <f>W2910</f>
        <v>0.5</v>
      </c>
      <c r="G2910" s="2">
        <f>X2910</f>
        <v>2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0</v>
      </c>
      <c r="L2910" s="3">
        <f>AC2910</f>
        <v>0</v>
      </c>
      <c r="M2910" s="3">
        <f>AD2910</f>
        <v>0</v>
      </c>
      <c r="N2910" s="3">
        <f>AE2910</f>
        <v>0</v>
      </c>
      <c r="O2910" s="3">
        <f>AF2910</f>
        <v>40</v>
      </c>
      <c r="P2910" s="3">
        <f>AG2910</f>
        <v>40</v>
      </c>
      <c r="Q2910" s="3">
        <f>AH2910</f>
        <v>0</v>
      </c>
      <c r="R2910" t="s">
        <v>3302</v>
      </c>
      <c r="S2910">
        <v>7</v>
      </c>
      <c r="T2910">
        <v>14724</v>
      </c>
      <c r="U2910">
        <v>4</v>
      </c>
      <c r="V2910" t="s">
        <v>22</v>
      </c>
      <c r="W2910">
        <v>0.5</v>
      </c>
      <c r="X2910">
        <v>2</v>
      </c>
      <c r="Y2910">
        <v>10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40</v>
      </c>
      <c r="AG2910">
        <v>40</v>
      </c>
      <c r="AH2910">
        <v>0</v>
      </c>
      <c r="AI2910" t="s">
        <v>1285</v>
      </c>
      <c r="AJ2910" t="s">
        <v>1255</v>
      </c>
      <c r="AK2910" t="s">
        <v>14</v>
      </c>
      <c r="AL2910">
        <v>2013</v>
      </c>
      <c r="AM2910">
        <v>11</v>
      </c>
      <c r="AN2910" t="s">
        <v>100</v>
      </c>
      <c r="AO2910" t="s">
        <v>63</v>
      </c>
    </row>
    <row r="2911" spans="1:41" x14ac:dyDescent="0.25">
      <c r="A2911">
        <f>MAX(A$8:A2910)+1</f>
        <v>2903</v>
      </c>
      <c r="B2911" s="2">
        <f>T2911</f>
        <v>14724</v>
      </c>
      <c r="C2911" s="2">
        <f>S2911</f>
        <v>192</v>
      </c>
      <c r="D2911" s="2" t="str">
        <f>AO2911</f>
        <v>OP / OLOT / ALE / CAT</v>
      </c>
      <c r="E2911" s="2">
        <f>U2911</f>
        <v>20</v>
      </c>
      <c r="F2911" s="2">
        <f>W2911</f>
        <v>0.5</v>
      </c>
      <c r="G2911" s="2">
        <f>X2911</f>
        <v>1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0</v>
      </c>
      <c r="L2911" s="3">
        <f>AC2911</f>
        <v>0</v>
      </c>
      <c r="M2911" s="3">
        <f>AD2911</f>
        <v>0</v>
      </c>
      <c r="N2911" s="3">
        <f>AE2911</f>
        <v>0</v>
      </c>
      <c r="O2911" s="3">
        <f>AF2911</f>
        <v>0</v>
      </c>
      <c r="P2911" s="3">
        <f>AG2911</f>
        <v>100</v>
      </c>
      <c r="Q2911" s="3">
        <f>AH2911</f>
        <v>0</v>
      </c>
      <c r="R2911" t="s">
        <v>3364</v>
      </c>
      <c r="S2911">
        <v>192</v>
      </c>
      <c r="T2911">
        <v>14724</v>
      </c>
      <c r="U2911">
        <v>20</v>
      </c>
      <c r="V2911" t="s">
        <v>22</v>
      </c>
      <c r="W2911">
        <v>0.5</v>
      </c>
      <c r="X2911">
        <v>1</v>
      </c>
      <c r="Y2911">
        <v>10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100</v>
      </c>
      <c r="AH2911">
        <v>0</v>
      </c>
      <c r="AI2911" t="s">
        <v>1285</v>
      </c>
      <c r="AJ2911" t="s">
        <v>1255</v>
      </c>
      <c r="AK2911" t="s">
        <v>14</v>
      </c>
      <c r="AL2911">
        <v>2013</v>
      </c>
      <c r="AM2911">
        <v>11</v>
      </c>
      <c r="AN2911" t="s">
        <v>100</v>
      </c>
      <c r="AO2911" t="s">
        <v>3365</v>
      </c>
    </row>
    <row r="2912" spans="1:41" x14ac:dyDescent="0.25">
      <c r="A2912">
        <f>MAX(A$8:A2911)+1</f>
        <v>2904</v>
      </c>
      <c r="B2912" s="2">
        <f>T2912</f>
        <v>14724</v>
      </c>
      <c r="C2912" s="2">
        <f>S2912</f>
        <v>165</v>
      </c>
      <c r="D2912" s="2" t="str">
        <f>AO2912</f>
        <v>OP / CAT1F / CAD A / CAT</v>
      </c>
      <c r="E2912" s="2">
        <f>U2912</f>
        <v>10</v>
      </c>
      <c r="F2912" s="2">
        <f>W2912</f>
        <v>1</v>
      </c>
      <c r="G2912" s="2">
        <f>X2912</f>
        <v>3.5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350</v>
      </c>
      <c r="L2912" s="3">
        <f>AC2912</f>
        <v>350</v>
      </c>
      <c r="M2912" s="3">
        <f>AD2912</f>
        <v>350</v>
      </c>
      <c r="N2912" s="3">
        <f>AE2912</f>
        <v>350</v>
      </c>
      <c r="O2912" s="3">
        <f>AF2912</f>
        <v>350</v>
      </c>
      <c r="P2912" s="3">
        <f>AG2912</f>
        <v>350</v>
      </c>
      <c r="Q2912" s="3">
        <f>AH2912</f>
        <v>0</v>
      </c>
      <c r="R2912" t="s">
        <v>3603</v>
      </c>
      <c r="S2912">
        <v>165</v>
      </c>
      <c r="T2912">
        <v>14724</v>
      </c>
      <c r="U2912">
        <v>10</v>
      </c>
      <c r="V2912" t="s">
        <v>22</v>
      </c>
      <c r="W2912">
        <v>1</v>
      </c>
      <c r="X2912">
        <v>3.5</v>
      </c>
      <c r="Y2912">
        <v>10</v>
      </c>
      <c r="Z2912">
        <v>0</v>
      </c>
      <c r="AA2912">
        <v>0</v>
      </c>
      <c r="AB2912">
        <v>350</v>
      </c>
      <c r="AC2912">
        <v>350</v>
      </c>
      <c r="AD2912">
        <v>350</v>
      </c>
      <c r="AE2912">
        <v>350</v>
      </c>
      <c r="AF2912">
        <v>350</v>
      </c>
      <c r="AG2912">
        <v>350</v>
      </c>
      <c r="AH2912">
        <v>0</v>
      </c>
      <c r="AI2912" t="s">
        <v>1285</v>
      </c>
      <c r="AJ2912" t="s">
        <v>1255</v>
      </c>
      <c r="AK2912" t="s">
        <v>14</v>
      </c>
      <c r="AL2912">
        <v>2013</v>
      </c>
      <c r="AM2912">
        <v>11</v>
      </c>
      <c r="AN2912" t="s">
        <v>100</v>
      </c>
      <c r="AO2912" t="s">
        <v>187</v>
      </c>
    </row>
    <row r="2913" spans="1:41" x14ac:dyDescent="0.25">
      <c r="A2913">
        <f>MAX(A$8:A2912)+1</f>
        <v>2905</v>
      </c>
      <c r="B2913" s="2">
        <f>T2913</f>
        <v>14724</v>
      </c>
      <c r="C2913" s="2">
        <f>S2913</f>
        <v>80</v>
      </c>
      <c r="D2913" s="2" t="str">
        <f>AO2913</f>
        <v>TOR / ZON / ALE / EST</v>
      </c>
      <c r="E2913" s="2">
        <f>U2913</f>
        <v>5.5</v>
      </c>
      <c r="F2913" s="2">
        <f>W2913</f>
        <v>2</v>
      </c>
      <c r="G2913" s="2">
        <f>X2913</f>
        <v>1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0</v>
      </c>
      <c r="L2913" s="3">
        <f>AC2913</f>
        <v>110</v>
      </c>
      <c r="M2913" s="3">
        <f>AD2913</f>
        <v>110</v>
      </c>
      <c r="N2913" s="3">
        <f>AE2913</f>
        <v>110</v>
      </c>
      <c r="O2913" s="3">
        <f>AF2913</f>
        <v>110</v>
      </c>
      <c r="P2913" s="3">
        <f>AG2913</f>
        <v>110</v>
      </c>
      <c r="Q2913" s="3">
        <f>AH2913</f>
        <v>0</v>
      </c>
      <c r="R2913" t="s">
        <v>3958</v>
      </c>
      <c r="S2913">
        <v>80</v>
      </c>
      <c r="T2913">
        <v>14724</v>
      </c>
      <c r="U2913">
        <v>5.5</v>
      </c>
      <c r="V2913" t="s">
        <v>3882</v>
      </c>
      <c r="W2913">
        <v>2</v>
      </c>
      <c r="X2913">
        <v>1</v>
      </c>
      <c r="Y2913">
        <v>10</v>
      </c>
      <c r="Z2913">
        <v>0</v>
      </c>
      <c r="AA2913">
        <v>0</v>
      </c>
      <c r="AB2913">
        <v>0</v>
      </c>
      <c r="AC2913">
        <v>110</v>
      </c>
      <c r="AD2913">
        <v>110</v>
      </c>
      <c r="AE2913">
        <v>110</v>
      </c>
      <c r="AF2913">
        <v>110</v>
      </c>
      <c r="AG2913">
        <v>110</v>
      </c>
      <c r="AH2913">
        <v>0</v>
      </c>
      <c r="AI2913" t="s">
        <v>1285</v>
      </c>
      <c r="AJ2913" t="s">
        <v>1255</v>
      </c>
      <c r="AK2913" t="s">
        <v>14</v>
      </c>
      <c r="AL2913">
        <v>2013</v>
      </c>
      <c r="AM2913">
        <v>11</v>
      </c>
      <c r="AN2913" t="s">
        <v>100</v>
      </c>
      <c r="AO2913" t="s">
        <v>93</v>
      </c>
    </row>
    <row r="2914" spans="1:41" x14ac:dyDescent="0.25">
      <c r="A2914">
        <f>MAX(A$8:A2913)+1</f>
        <v>2906</v>
      </c>
      <c r="B2914" s="2">
        <f>T2914</f>
        <v>14724</v>
      </c>
      <c r="C2914" s="2">
        <f>S2914</f>
        <v>122</v>
      </c>
      <c r="D2914" s="2" t="str">
        <f>AO2914</f>
        <v>CAMP / CAT / ALE / CAT</v>
      </c>
      <c r="E2914" s="2">
        <f>U2914</f>
        <v>8</v>
      </c>
      <c r="F2914" s="2">
        <f>W2914</f>
        <v>2</v>
      </c>
      <c r="G2914" s="2">
        <f>X2914</f>
        <v>1</v>
      </c>
      <c r="H2914" s="2">
        <f>Y2914</f>
        <v>10</v>
      </c>
      <c r="I2914" s="3">
        <f>Z2914</f>
        <v>0</v>
      </c>
      <c r="J2914" s="3">
        <f>AA2914</f>
        <v>0</v>
      </c>
      <c r="K2914" s="3">
        <f>AB2914</f>
        <v>0</v>
      </c>
      <c r="L2914" s="3">
        <f>AC2914</f>
        <v>0</v>
      </c>
      <c r="M2914" s="3">
        <f>AD2914</f>
        <v>0</v>
      </c>
      <c r="N2914" s="3">
        <f>AE2914</f>
        <v>0</v>
      </c>
      <c r="O2914" s="3">
        <f>AF2914</f>
        <v>0</v>
      </c>
      <c r="P2914" s="3">
        <f>AG2914</f>
        <v>160</v>
      </c>
      <c r="Q2914" s="3">
        <f>AH2914</f>
        <v>0</v>
      </c>
      <c r="R2914" t="s">
        <v>2245</v>
      </c>
      <c r="S2914">
        <v>122</v>
      </c>
      <c r="T2914">
        <v>14724</v>
      </c>
      <c r="U2914">
        <v>8</v>
      </c>
      <c r="V2914" t="s">
        <v>4113</v>
      </c>
      <c r="W2914">
        <v>2</v>
      </c>
      <c r="X2914">
        <v>1</v>
      </c>
      <c r="Y2914">
        <v>10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160</v>
      </c>
      <c r="AH2914">
        <v>0</v>
      </c>
      <c r="AI2914" t="s">
        <v>1285</v>
      </c>
      <c r="AJ2914" t="s">
        <v>1255</v>
      </c>
      <c r="AK2914" t="s">
        <v>14</v>
      </c>
      <c r="AL2914">
        <v>2013</v>
      </c>
      <c r="AM2914">
        <v>11</v>
      </c>
      <c r="AN2914" t="s">
        <v>100</v>
      </c>
      <c r="AO2914" t="s">
        <v>111</v>
      </c>
    </row>
    <row r="2915" spans="1:41" x14ac:dyDescent="0.25">
      <c r="A2915">
        <f>MAX(A$8:A2914)+1</f>
        <v>2907</v>
      </c>
      <c r="B2915" s="2">
        <f>T2915</f>
        <v>14724</v>
      </c>
      <c r="C2915" s="2">
        <f>S2915</f>
        <v>121</v>
      </c>
      <c r="D2915" s="2" t="str">
        <f>AO2915</f>
        <v>CAMP / CAT / INF / CAT</v>
      </c>
      <c r="E2915" s="2">
        <f>U2915</f>
        <v>2</v>
      </c>
      <c r="F2915" s="2">
        <f>W2915</f>
        <v>2</v>
      </c>
      <c r="G2915" s="2">
        <f>X2915</f>
        <v>2</v>
      </c>
      <c r="H2915" s="2">
        <f>Y2915</f>
        <v>10</v>
      </c>
      <c r="I2915" s="3">
        <f>Z2915</f>
        <v>0</v>
      </c>
      <c r="J2915" s="3">
        <f>AA2915</f>
        <v>0</v>
      </c>
      <c r="K2915" s="3">
        <f>AB2915</f>
        <v>0</v>
      </c>
      <c r="L2915" s="3">
        <f>AC2915</f>
        <v>0</v>
      </c>
      <c r="M2915" s="3">
        <f>AD2915</f>
        <v>0</v>
      </c>
      <c r="N2915" s="3">
        <f>AE2915</f>
        <v>0</v>
      </c>
      <c r="O2915" s="3">
        <f>AF2915</f>
        <v>80</v>
      </c>
      <c r="P2915" s="3">
        <f>AG2915</f>
        <v>80</v>
      </c>
      <c r="Q2915" s="3">
        <f>AH2915</f>
        <v>0</v>
      </c>
      <c r="R2915" t="s">
        <v>4180</v>
      </c>
      <c r="S2915">
        <v>121</v>
      </c>
      <c r="T2915">
        <v>14724</v>
      </c>
      <c r="U2915">
        <v>2</v>
      </c>
      <c r="V2915" t="s">
        <v>4113</v>
      </c>
      <c r="W2915">
        <v>2</v>
      </c>
      <c r="X2915">
        <v>2</v>
      </c>
      <c r="Y2915">
        <v>10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80</v>
      </c>
      <c r="AG2915">
        <v>80</v>
      </c>
      <c r="AH2915">
        <v>0</v>
      </c>
      <c r="AI2915" t="s">
        <v>1285</v>
      </c>
      <c r="AJ2915" t="s">
        <v>1255</v>
      </c>
      <c r="AK2915" t="s">
        <v>14</v>
      </c>
      <c r="AL2915">
        <v>2013</v>
      </c>
      <c r="AM2915">
        <v>11</v>
      </c>
      <c r="AN2915" t="s">
        <v>100</v>
      </c>
      <c r="AO2915" t="s">
        <v>110</v>
      </c>
    </row>
    <row r="2916" spans="1:41" x14ac:dyDescent="0.25">
      <c r="A2916">
        <f>MAX(A$8:A2915)+1</f>
        <v>2908</v>
      </c>
      <c r="B2916" s="2">
        <f>T2916</f>
        <v>14724</v>
      </c>
      <c r="C2916" s="2">
        <f>S2916</f>
        <v>168</v>
      </c>
      <c r="D2916" s="2" t="str">
        <f>AO2916</f>
        <v>OP / CAT2F / CAD A / CAT</v>
      </c>
      <c r="E2916" s="2">
        <f>U2916</f>
        <v>4</v>
      </c>
      <c r="F2916" s="2">
        <f>W2916</f>
        <v>1</v>
      </c>
      <c r="G2916" s="2">
        <f>X2916</f>
        <v>3.5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140</v>
      </c>
      <c r="L2916" s="3">
        <f>AC2916</f>
        <v>140</v>
      </c>
      <c r="M2916" s="3">
        <f>AD2916</f>
        <v>140</v>
      </c>
      <c r="N2916" s="3">
        <f>AE2916</f>
        <v>140</v>
      </c>
      <c r="O2916" s="3">
        <f>AF2916</f>
        <v>140</v>
      </c>
      <c r="P2916" s="3">
        <f>AG2916</f>
        <v>140</v>
      </c>
      <c r="Q2916" s="3">
        <f>AH2916</f>
        <v>0</v>
      </c>
      <c r="R2916" t="s">
        <v>4350</v>
      </c>
      <c r="S2916">
        <v>168</v>
      </c>
      <c r="T2916">
        <v>14724</v>
      </c>
      <c r="U2916">
        <v>4</v>
      </c>
      <c r="V2916" t="s">
        <v>4225</v>
      </c>
      <c r="W2916">
        <v>1</v>
      </c>
      <c r="X2916">
        <v>3.5</v>
      </c>
      <c r="Y2916">
        <v>10</v>
      </c>
      <c r="Z2916">
        <v>0</v>
      </c>
      <c r="AA2916">
        <v>0</v>
      </c>
      <c r="AB2916">
        <v>140</v>
      </c>
      <c r="AC2916">
        <v>140</v>
      </c>
      <c r="AD2916">
        <v>140</v>
      </c>
      <c r="AE2916">
        <v>140</v>
      </c>
      <c r="AF2916">
        <v>140</v>
      </c>
      <c r="AG2916">
        <v>140</v>
      </c>
      <c r="AH2916">
        <v>0</v>
      </c>
      <c r="AI2916" t="s">
        <v>1285</v>
      </c>
      <c r="AJ2916" t="s">
        <v>1255</v>
      </c>
      <c r="AK2916" t="s">
        <v>14</v>
      </c>
      <c r="AL2916">
        <v>2013</v>
      </c>
      <c r="AM2916">
        <v>11</v>
      </c>
      <c r="AN2916" t="s">
        <v>100</v>
      </c>
      <c r="AO2916" t="s">
        <v>2034</v>
      </c>
    </row>
    <row r="2917" spans="1:41" x14ac:dyDescent="0.25">
      <c r="A2917">
        <f>MAX(A$8:A2916)+1</f>
        <v>2909</v>
      </c>
      <c r="B2917" s="2">
        <f>T2917</f>
        <v>14724</v>
      </c>
      <c r="C2917" s="2">
        <f>S2917</f>
        <v>42</v>
      </c>
      <c r="D2917" s="2" t="str">
        <f>AO2917</f>
        <v>OPC / BON2F / INF / CAT</v>
      </c>
      <c r="E2917" s="2">
        <f>U2917</f>
        <v>5</v>
      </c>
      <c r="F2917" s="2">
        <f>W2917</f>
        <v>1</v>
      </c>
      <c r="G2917" s="2">
        <f>X2917</f>
        <v>2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0</v>
      </c>
      <c r="L2917" s="3">
        <f>AC2917</f>
        <v>0</v>
      </c>
      <c r="M2917" s="3">
        <f>AD2917</f>
        <v>0</v>
      </c>
      <c r="N2917" s="3">
        <f>AE2917</f>
        <v>0</v>
      </c>
      <c r="O2917" s="3">
        <f>AF2917</f>
        <v>100</v>
      </c>
      <c r="P2917" s="3">
        <f>AG2917</f>
        <v>100</v>
      </c>
      <c r="Q2917" s="3">
        <f>AH2917</f>
        <v>0</v>
      </c>
      <c r="R2917" t="s">
        <v>4560</v>
      </c>
      <c r="S2917">
        <v>42</v>
      </c>
      <c r="T2917">
        <v>14724</v>
      </c>
      <c r="U2917">
        <v>5</v>
      </c>
      <c r="V2917" t="s">
        <v>4225</v>
      </c>
      <c r="W2917">
        <v>1</v>
      </c>
      <c r="X2917">
        <v>2</v>
      </c>
      <c r="Y2917">
        <v>10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100</v>
      </c>
      <c r="AG2917">
        <v>100</v>
      </c>
      <c r="AH2917">
        <v>0</v>
      </c>
      <c r="AI2917" t="s">
        <v>1285</v>
      </c>
      <c r="AJ2917" t="s">
        <v>1255</v>
      </c>
      <c r="AK2917" t="s">
        <v>14</v>
      </c>
      <c r="AL2917">
        <v>2013</v>
      </c>
      <c r="AM2917">
        <v>11</v>
      </c>
      <c r="AN2917" t="s">
        <v>100</v>
      </c>
      <c r="AO2917" t="s">
        <v>190</v>
      </c>
    </row>
    <row r="2918" spans="1:41" x14ac:dyDescent="0.25">
      <c r="A2918">
        <f>MAX(A$8:A2917)+1</f>
        <v>2910</v>
      </c>
      <c r="B2918" s="2">
        <f>T2918</f>
        <v>14724</v>
      </c>
      <c r="C2918" s="2">
        <f>S2918</f>
        <v>52</v>
      </c>
      <c r="D2918" s="2" t="str">
        <f>AO2918</f>
        <v>OP / CAT3F / INF A / CAT</v>
      </c>
      <c r="E2918" s="2">
        <f>U2918</f>
        <v>10</v>
      </c>
      <c r="F2918" s="2">
        <f>W2918</f>
        <v>1</v>
      </c>
      <c r="G2918" s="2">
        <f>X2918</f>
        <v>2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200</v>
      </c>
      <c r="L2918" s="3">
        <f>AC2918</f>
        <v>200</v>
      </c>
      <c r="M2918" s="3">
        <f>AD2918</f>
        <v>200</v>
      </c>
      <c r="N2918" s="3">
        <f>AE2918</f>
        <v>200</v>
      </c>
      <c r="O2918" s="3">
        <f>AF2918</f>
        <v>200</v>
      </c>
      <c r="P2918" s="3">
        <f>AG2918</f>
        <v>200</v>
      </c>
      <c r="Q2918" s="3">
        <f>AH2918</f>
        <v>0</v>
      </c>
      <c r="R2918" t="s">
        <v>2512</v>
      </c>
      <c r="S2918">
        <v>52</v>
      </c>
      <c r="T2918">
        <v>14724</v>
      </c>
      <c r="U2918">
        <v>10</v>
      </c>
      <c r="V2918" t="s">
        <v>4962</v>
      </c>
      <c r="W2918">
        <v>1</v>
      </c>
      <c r="X2918">
        <v>2</v>
      </c>
      <c r="Y2918">
        <v>10</v>
      </c>
      <c r="Z2918">
        <v>0</v>
      </c>
      <c r="AA2918">
        <v>0</v>
      </c>
      <c r="AB2918">
        <v>200</v>
      </c>
      <c r="AC2918">
        <v>200</v>
      </c>
      <c r="AD2918">
        <v>200</v>
      </c>
      <c r="AE2918">
        <v>200</v>
      </c>
      <c r="AF2918">
        <v>200</v>
      </c>
      <c r="AG2918">
        <v>200</v>
      </c>
      <c r="AH2918">
        <v>0</v>
      </c>
      <c r="AI2918" t="s">
        <v>1285</v>
      </c>
      <c r="AJ2918" t="s">
        <v>1255</v>
      </c>
      <c r="AK2918" t="s">
        <v>14</v>
      </c>
      <c r="AL2918">
        <v>2013</v>
      </c>
      <c r="AM2918">
        <v>11</v>
      </c>
      <c r="AN2918" t="s">
        <v>100</v>
      </c>
      <c r="AO2918" t="s">
        <v>116</v>
      </c>
    </row>
    <row r="2919" spans="1:41" x14ac:dyDescent="0.25">
      <c r="A2919">
        <f>MAX(A$8:A2918)+1</f>
        <v>2911</v>
      </c>
      <c r="B2919" s="2">
        <f>T2919</f>
        <v>14724</v>
      </c>
      <c r="C2919" s="2">
        <f>S2919</f>
        <v>62</v>
      </c>
      <c r="D2919" s="2" t="str">
        <f>AO2919</f>
        <v>OPC / BON3F / ALE / CAT</v>
      </c>
      <c r="E2919" s="2">
        <f>U2919</f>
        <v>5</v>
      </c>
      <c r="F2919" s="2">
        <f>W2919</f>
        <v>1</v>
      </c>
      <c r="G2919" s="2">
        <f>X2919</f>
        <v>1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0</v>
      </c>
      <c r="L2919" s="3">
        <f>AC2919</f>
        <v>0</v>
      </c>
      <c r="M2919" s="3">
        <f>AD2919</f>
        <v>0</v>
      </c>
      <c r="N2919" s="3">
        <f>AE2919</f>
        <v>0</v>
      </c>
      <c r="O2919" s="3">
        <f>AF2919</f>
        <v>0</v>
      </c>
      <c r="P2919" s="3">
        <f>AG2919</f>
        <v>50</v>
      </c>
      <c r="Q2919" s="3">
        <f>AH2919</f>
        <v>0</v>
      </c>
      <c r="R2919" t="s">
        <v>2577</v>
      </c>
      <c r="S2919">
        <v>62</v>
      </c>
      <c r="T2919">
        <v>14724</v>
      </c>
      <c r="U2919">
        <v>5</v>
      </c>
      <c r="V2919" t="s">
        <v>4962</v>
      </c>
      <c r="W2919">
        <v>1</v>
      </c>
      <c r="X2919">
        <v>1</v>
      </c>
      <c r="Y2919">
        <v>10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50</v>
      </c>
      <c r="AH2919">
        <v>0</v>
      </c>
      <c r="AI2919" t="s">
        <v>1285</v>
      </c>
      <c r="AJ2919" t="s">
        <v>1255</v>
      </c>
      <c r="AK2919" t="s">
        <v>14</v>
      </c>
      <c r="AL2919">
        <v>2013</v>
      </c>
      <c r="AM2919">
        <v>11</v>
      </c>
      <c r="AN2919" t="s">
        <v>100</v>
      </c>
      <c r="AO2919" t="s">
        <v>117</v>
      </c>
    </row>
    <row r="2920" spans="1:41" x14ac:dyDescent="0.25">
      <c r="A2920">
        <f>MAX(A$8:A2919)+1</f>
        <v>2912</v>
      </c>
      <c r="B2920" s="2">
        <f>T2920</f>
        <v>14735</v>
      </c>
      <c r="C2920" s="2">
        <f>S2920</f>
        <v>152</v>
      </c>
      <c r="D2920" s="2" t="str">
        <f>AO2920</f>
        <v>OP / OLOT / ABS / CAT</v>
      </c>
      <c r="E2920" s="2">
        <f>U2920</f>
        <v>0.5</v>
      </c>
      <c r="F2920" s="2">
        <f>W2920</f>
        <v>0.25</v>
      </c>
      <c r="G2920" s="2">
        <f>X2920</f>
        <v>15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18.75</v>
      </c>
      <c r="L2920" s="3">
        <f>AC2920</f>
        <v>18.75</v>
      </c>
      <c r="M2920" s="3">
        <f>AD2920</f>
        <v>18.75</v>
      </c>
      <c r="N2920" s="3">
        <f>AE2920</f>
        <v>18.75</v>
      </c>
      <c r="O2920" s="3">
        <f>AF2920</f>
        <v>18.75</v>
      </c>
      <c r="P2920" s="3">
        <f>AG2920</f>
        <v>0</v>
      </c>
      <c r="Q2920" s="3">
        <f>AH2920</f>
        <v>0</v>
      </c>
      <c r="R2920" t="s">
        <v>3456</v>
      </c>
      <c r="S2920">
        <v>152</v>
      </c>
      <c r="T2920">
        <v>14735</v>
      </c>
      <c r="U2920">
        <v>0.5</v>
      </c>
      <c r="V2920" t="s">
        <v>22</v>
      </c>
      <c r="W2920">
        <v>0.25</v>
      </c>
      <c r="X2920">
        <v>15</v>
      </c>
      <c r="Y2920">
        <v>10</v>
      </c>
      <c r="Z2920">
        <v>0</v>
      </c>
      <c r="AA2920">
        <v>0</v>
      </c>
      <c r="AB2920">
        <v>18.75</v>
      </c>
      <c r="AC2920">
        <v>18.75</v>
      </c>
      <c r="AD2920">
        <v>18.75</v>
      </c>
      <c r="AE2920">
        <v>18.75</v>
      </c>
      <c r="AF2920">
        <v>18.75</v>
      </c>
      <c r="AG2920">
        <v>0</v>
      </c>
      <c r="AH2920">
        <v>0</v>
      </c>
      <c r="AI2920" t="s">
        <v>632</v>
      </c>
      <c r="AJ2920" t="s">
        <v>2189</v>
      </c>
      <c r="AK2920" t="s">
        <v>14</v>
      </c>
      <c r="AL2920">
        <v>2010</v>
      </c>
      <c r="AM2920">
        <v>14</v>
      </c>
      <c r="AN2920" t="s">
        <v>59</v>
      </c>
      <c r="AO2920" t="s">
        <v>198</v>
      </c>
    </row>
    <row r="2921" spans="1:41" x14ac:dyDescent="0.25">
      <c r="A2921">
        <f>MAX(A$8:A2920)+1</f>
        <v>2913</v>
      </c>
      <c r="B2921" s="2">
        <f>T2921</f>
        <v>14749</v>
      </c>
      <c r="C2921" s="2">
        <f>S2921</f>
        <v>170</v>
      </c>
      <c r="D2921" s="2" t="str">
        <f>AO2921</f>
        <v>OP / CAT2F / CAD C / CAT</v>
      </c>
      <c r="E2921" s="2">
        <f>U2921</f>
        <v>0.8</v>
      </c>
      <c r="F2921" s="2">
        <f>W2921</f>
        <v>0.5</v>
      </c>
      <c r="G2921" s="2">
        <f>X2921</f>
        <v>3.5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14.000000000000002</v>
      </c>
      <c r="L2921" s="3">
        <f>AC2921</f>
        <v>14.000000000000002</v>
      </c>
      <c r="M2921" s="3">
        <f>AD2921</f>
        <v>14.000000000000002</v>
      </c>
      <c r="N2921" s="3">
        <f>AE2921</f>
        <v>14.000000000000002</v>
      </c>
      <c r="O2921" s="3">
        <f>AF2921</f>
        <v>0</v>
      </c>
      <c r="P2921" s="3">
        <f>AG2921</f>
        <v>0</v>
      </c>
      <c r="Q2921" s="3">
        <f>AH2921</f>
        <v>0</v>
      </c>
      <c r="R2921" t="s">
        <v>4385</v>
      </c>
      <c r="S2921">
        <v>170</v>
      </c>
      <c r="T2921">
        <v>14749</v>
      </c>
      <c r="U2921">
        <v>0.8</v>
      </c>
      <c r="V2921" t="s">
        <v>4225</v>
      </c>
      <c r="W2921">
        <v>0.5</v>
      </c>
      <c r="X2921">
        <v>3.5</v>
      </c>
      <c r="Y2921">
        <v>10</v>
      </c>
      <c r="Z2921">
        <v>0</v>
      </c>
      <c r="AA2921">
        <v>0</v>
      </c>
      <c r="AB2921">
        <v>14.000000000000002</v>
      </c>
      <c r="AC2921">
        <v>14.000000000000002</v>
      </c>
      <c r="AD2921">
        <v>14.000000000000002</v>
      </c>
      <c r="AE2921">
        <v>14.000000000000002</v>
      </c>
      <c r="AF2921">
        <v>0</v>
      </c>
      <c r="AG2921">
        <v>0</v>
      </c>
      <c r="AH2921">
        <v>0</v>
      </c>
      <c r="AI2921" t="s">
        <v>4386</v>
      </c>
      <c r="AJ2921" t="s">
        <v>3724</v>
      </c>
      <c r="AK2921" t="s">
        <v>14</v>
      </c>
      <c r="AL2921">
        <v>2009</v>
      </c>
      <c r="AM2921">
        <v>15</v>
      </c>
      <c r="AN2921" t="s">
        <v>182</v>
      </c>
      <c r="AO2921" t="s">
        <v>2045</v>
      </c>
    </row>
    <row r="2922" spans="1:41" x14ac:dyDescent="0.25">
      <c r="A2922">
        <f>MAX(A$8:A2921)+1</f>
        <v>2914</v>
      </c>
      <c r="B2922" s="2">
        <f>T2922</f>
        <v>14750</v>
      </c>
      <c r="C2922" s="2">
        <f>S2922</f>
        <v>170</v>
      </c>
      <c r="D2922" s="2" t="str">
        <f>AO2922</f>
        <v>OP / CAT2F / CAD C / CAT</v>
      </c>
      <c r="E2922" s="2">
        <f>U2922</f>
        <v>0.8</v>
      </c>
      <c r="F2922" s="2">
        <f>W2922</f>
        <v>0.5</v>
      </c>
      <c r="G2922" s="2">
        <f>X2922</f>
        <v>3.5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14.000000000000002</v>
      </c>
      <c r="L2922" s="3">
        <f>AC2922</f>
        <v>14.000000000000002</v>
      </c>
      <c r="M2922" s="3">
        <f>AD2922</f>
        <v>14.000000000000002</v>
      </c>
      <c r="N2922" s="3">
        <f>AE2922</f>
        <v>14.000000000000002</v>
      </c>
      <c r="O2922" s="3">
        <f>AF2922</f>
        <v>0</v>
      </c>
      <c r="P2922" s="3">
        <f>AG2922</f>
        <v>0</v>
      </c>
      <c r="Q2922" s="3">
        <f>AH2922</f>
        <v>0</v>
      </c>
      <c r="R2922" t="s">
        <v>4389</v>
      </c>
      <c r="S2922">
        <v>170</v>
      </c>
      <c r="T2922">
        <v>14750</v>
      </c>
      <c r="U2922">
        <v>0.8</v>
      </c>
      <c r="V2922" t="s">
        <v>4225</v>
      </c>
      <c r="W2922">
        <v>0.5</v>
      </c>
      <c r="X2922">
        <v>3.5</v>
      </c>
      <c r="Y2922">
        <v>10</v>
      </c>
      <c r="Z2922">
        <v>0</v>
      </c>
      <c r="AA2922">
        <v>0</v>
      </c>
      <c r="AB2922">
        <v>14.000000000000002</v>
      </c>
      <c r="AC2922">
        <v>14.000000000000002</v>
      </c>
      <c r="AD2922">
        <v>14.000000000000002</v>
      </c>
      <c r="AE2922">
        <v>14.000000000000002</v>
      </c>
      <c r="AF2922">
        <v>0</v>
      </c>
      <c r="AG2922">
        <v>0</v>
      </c>
      <c r="AH2922">
        <v>0</v>
      </c>
      <c r="AI2922" t="s">
        <v>4390</v>
      </c>
      <c r="AJ2922" t="s">
        <v>3724</v>
      </c>
      <c r="AK2922" t="s">
        <v>14</v>
      </c>
      <c r="AL2922">
        <v>2009</v>
      </c>
      <c r="AM2922">
        <v>15</v>
      </c>
      <c r="AN2922" t="s">
        <v>182</v>
      </c>
      <c r="AO2922" t="s">
        <v>2045</v>
      </c>
    </row>
    <row r="2923" spans="1:41" x14ac:dyDescent="0.25">
      <c r="A2923">
        <f>MAX(A$8:A2922)+1</f>
        <v>2915</v>
      </c>
      <c r="B2923" s="2">
        <f>T2923</f>
        <v>14761</v>
      </c>
      <c r="C2923" s="2">
        <f>S2923</f>
        <v>155</v>
      </c>
      <c r="D2923" s="2" t="str">
        <f>AO2923</f>
        <v>OP / CAT1F / INF B / CAT</v>
      </c>
      <c r="E2923" s="2">
        <f>U2923</f>
        <v>10</v>
      </c>
      <c r="F2923" s="2">
        <f>W2923</f>
        <v>0.6</v>
      </c>
      <c r="G2923" s="2">
        <f>X2923</f>
        <v>2</v>
      </c>
      <c r="H2923" s="2">
        <f>Y2923</f>
        <v>10</v>
      </c>
      <c r="I2923" s="3">
        <f>Z2923</f>
        <v>0</v>
      </c>
      <c r="J2923" s="3">
        <f>AA2923</f>
        <v>0</v>
      </c>
      <c r="K2923" s="3">
        <f>AB2923</f>
        <v>120</v>
      </c>
      <c r="L2923" s="3">
        <f>AC2923</f>
        <v>120</v>
      </c>
      <c r="M2923" s="3">
        <f>AD2923</f>
        <v>120</v>
      </c>
      <c r="N2923" s="3">
        <f>AE2923</f>
        <v>120</v>
      </c>
      <c r="O2923" s="3">
        <f>AF2923</f>
        <v>120</v>
      </c>
      <c r="P2923" s="3">
        <f>AG2923</f>
        <v>0</v>
      </c>
      <c r="Q2923" s="3">
        <f>AH2923</f>
        <v>0</v>
      </c>
      <c r="R2923" t="s">
        <v>248</v>
      </c>
      <c r="S2923">
        <v>155</v>
      </c>
      <c r="T2923">
        <v>14761</v>
      </c>
      <c r="U2923">
        <v>10</v>
      </c>
      <c r="V2923" t="s">
        <v>22</v>
      </c>
      <c r="W2923">
        <v>0.6</v>
      </c>
      <c r="X2923">
        <v>2</v>
      </c>
      <c r="Y2923">
        <v>10</v>
      </c>
      <c r="Z2923">
        <v>0</v>
      </c>
      <c r="AA2923">
        <v>0</v>
      </c>
      <c r="AB2923">
        <v>120</v>
      </c>
      <c r="AC2923">
        <v>120</v>
      </c>
      <c r="AD2923">
        <v>120</v>
      </c>
      <c r="AE2923">
        <v>120</v>
      </c>
      <c r="AF2923">
        <v>120</v>
      </c>
      <c r="AG2923">
        <v>0</v>
      </c>
      <c r="AH2923">
        <v>0</v>
      </c>
      <c r="AI2923" t="s">
        <v>247</v>
      </c>
      <c r="AJ2923" t="s">
        <v>225</v>
      </c>
      <c r="AK2923" t="s">
        <v>14</v>
      </c>
      <c r="AL2923">
        <v>2010</v>
      </c>
      <c r="AM2923">
        <v>14</v>
      </c>
      <c r="AN2923" t="s">
        <v>59</v>
      </c>
      <c r="AO2923" t="s">
        <v>103</v>
      </c>
    </row>
    <row r="2924" spans="1:41" x14ac:dyDescent="0.25">
      <c r="A2924">
        <f>MAX(A$8:A2923)+1</f>
        <v>2916</v>
      </c>
      <c r="B2924" s="2">
        <f>T2924</f>
        <v>14761</v>
      </c>
      <c r="C2924" s="2">
        <f>S2924</f>
        <v>79</v>
      </c>
      <c r="D2924" s="2" t="str">
        <f>AO2924</f>
        <v>TOR / ZON / INF / EST</v>
      </c>
      <c r="E2924" s="2">
        <f>U2924</f>
        <v>3.5</v>
      </c>
      <c r="F2924" s="2">
        <f>W2924</f>
        <v>2</v>
      </c>
      <c r="G2924" s="2">
        <f>X2924</f>
        <v>2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0</v>
      </c>
      <c r="L2924" s="3">
        <f>AC2924</f>
        <v>140</v>
      </c>
      <c r="M2924" s="3">
        <f>AD2924</f>
        <v>140</v>
      </c>
      <c r="N2924" s="3">
        <f>AE2924</f>
        <v>140</v>
      </c>
      <c r="O2924" s="3">
        <f>AF2924</f>
        <v>140</v>
      </c>
      <c r="P2924" s="3">
        <f>AG2924</f>
        <v>0</v>
      </c>
      <c r="Q2924" s="3">
        <f>AH2924</f>
        <v>0</v>
      </c>
      <c r="R2924" t="s">
        <v>3930</v>
      </c>
      <c r="S2924">
        <v>79</v>
      </c>
      <c r="T2924">
        <v>14761</v>
      </c>
      <c r="U2924">
        <v>3.5</v>
      </c>
      <c r="V2924" t="s">
        <v>3882</v>
      </c>
      <c r="W2924">
        <v>2</v>
      </c>
      <c r="X2924">
        <v>2</v>
      </c>
      <c r="Y2924">
        <v>10</v>
      </c>
      <c r="Z2924">
        <v>0</v>
      </c>
      <c r="AA2924">
        <v>0</v>
      </c>
      <c r="AB2924">
        <v>0</v>
      </c>
      <c r="AC2924">
        <v>140</v>
      </c>
      <c r="AD2924">
        <v>140</v>
      </c>
      <c r="AE2924">
        <v>140</v>
      </c>
      <c r="AF2924">
        <v>140</v>
      </c>
      <c r="AG2924">
        <v>0</v>
      </c>
      <c r="AH2924">
        <v>0</v>
      </c>
      <c r="AI2924" t="s">
        <v>247</v>
      </c>
      <c r="AJ2924" t="s">
        <v>225</v>
      </c>
      <c r="AK2924" t="s">
        <v>14</v>
      </c>
      <c r="AL2924">
        <v>2010</v>
      </c>
      <c r="AM2924">
        <v>14</v>
      </c>
      <c r="AN2924" t="s">
        <v>59</v>
      </c>
      <c r="AO2924" t="s">
        <v>62</v>
      </c>
    </row>
    <row r="2925" spans="1:41" x14ac:dyDescent="0.25">
      <c r="A2925">
        <f>MAX(A$8:A2924)+1</f>
        <v>2917</v>
      </c>
      <c r="B2925" s="2">
        <f>T2925</f>
        <v>14761</v>
      </c>
      <c r="C2925" s="2">
        <f>S2925</f>
        <v>121</v>
      </c>
      <c r="D2925" s="2" t="str">
        <f>AO2925</f>
        <v>CAMP / CAT / INF / CAT</v>
      </c>
      <c r="E2925" s="2">
        <f>U2925</f>
        <v>2</v>
      </c>
      <c r="F2925" s="2">
        <f>W2925</f>
        <v>2</v>
      </c>
      <c r="G2925" s="2">
        <f>X2925</f>
        <v>2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0</v>
      </c>
      <c r="L2925" s="3">
        <f>AC2925</f>
        <v>0</v>
      </c>
      <c r="M2925" s="3">
        <f>AD2925</f>
        <v>0</v>
      </c>
      <c r="N2925" s="3">
        <f>AE2925</f>
        <v>0</v>
      </c>
      <c r="O2925" s="3">
        <f>AF2925</f>
        <v>80</v>
      </c>
      <c r="P2925" s="3">
        <f>AG2925</f>
        <v>0</v>
      </c>
      <c r="Q2925" s="3">
        <f>AH2925</f>
        <v>0</v>
      </c>
      <c r="R2925" t="s">
        <v>2358</v>
      </c>
      <c r="S2925">
        <v>121</v>
      </c>
      <c r="T2925">
        <v>14761</v>
      </c>
      <c r="U2925">
        <v>2</v>
      </c>
      <c r="V2925" t="s">
        <v>4113</v>
      </c>
      <c r="W2925">
        <v>2</v>
      </c>
      <c r="X2925">
        <v>2</v>
      </c>
      <c r="Y2925">
        <v>10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80</v>
      </c>
      <c r="AG2925">
        <v>0</v>
      </c>
      <c r="AH2925">
        <v>0</v>
      </c>
      <c r="AI2925" t="s">
        <v>247</v>
      </c>
      <c r="AJ2925" t="s">
        <v>225</v>
      </c>
      <c r="AK2925" t="s">
        <v>14</v>
      </c>
      <c r="AL2925">
        <v>2010</v>
      </c>
      <c r="AM2925">
        <v>14</v>
      </c>
      <c r="AN2925" t="s">
        <v>59</v>
      </c>
      <c r="AO2925" t="s">
        <v>110</v>
      </c>
    </row>
    <row r="2926" spans="1:41" x14ac:dyDescent="0.25">
      <c r="A2926">
        <f>MAX(A$8:A2925)+1</f>
        <v>2918</v>
      </c>
      <c r="B2926" s="2">
        <f>T2926</f>
        <v>14761</v>
      </c>
      <c r="C2926" s="2">
        <f>S2926</f>
        <v>33</v>
      </c>
      <c r="D2926" s="2" t="str">
        <f>AO2926</f>
        <v>OP / CAT2F / INF A / CAT</v>
      </c>
      <c r="E2926" s="2">
        <f>U2926</f>
        <v>6.5</v>
      </c>
      <c r="F2926" s="2">
        <f>W2926</f>
        <v>1</v>
      </c>
      <c r="G2926" s="2">
        <f>X2926</f>
        <v>2</v>
      </c>
      <c r="H2926" s="2">
        <f>Y2926</f>
        <v>10</v>
      </c>
      <c r="I2926" s="3">
        <f>Z2926</f>
        <v>0</v>
      </c>
      <c r="J2926" s="3">
        <f>AA2926</f>
        <v>0</v>
      </c>
      <c r="K2926" s="3">
        <f>AB2926</f>
        <v>130</v>
      </c>
      <c r="L2926" s="3">
        <f>AC2926</f>
        <v>130</v>
      </c>
      <c r="M2926" s="3">
        <f>AD2926</f>
        <v>130</v>
      </c>
      <c r="N2926" s="3">
        <f>AE2926</f>
        <v>130</v>
      </c>
      <c r="O2926" s="3">
        <f>AF2926</f>
        <v>130</v>
      </c>
      <c r="P2926" s="3">
        <f>AG2926</f>
        <v>0</v>
      </c>
      <c r="Q2926" s="3">
        <f>AH2926</f>
        <v>0</v>
      </c>
      <c r="R2926" t="s">
        <v>4412</v>
      </c>
      <c r="S2926">
        <v>33</v>
      </c>
      <c r="T2926">
        <v>14761</v>
      </c>
      <c r="U2926">
        <v>6.5</v>
      </c>
      <c r="V2926" t="s">
        <v>4225</v>
      </c>
      <c r="W2926">
        <v>1</v>
      </c>
      <c r="X2926">
        <v>2</v>
      </c>
      <c r="Y2926">
        <v>10</v>
      </c>
      <c r="Z2926">
        <v>0</v>
      </c>
      <c r="AA2926">
        <v>0</v>
      </c>
      <c r="AB2926">
        <v>130</v>
      </c>
      <c r="AC2926">
        <v>130</v>
      </c>
      <c r="AD2926">
        <v>130</v>
      </c>
      <c r="AE2926">
        <v>130</v>
      </c>
      <c r="AF2926">
        <v>130</v>
      </c>
      <c r="AG2926">
        <v>0</v>
      </c>
      <c r="AH2926">
        <v>0</v>
      </c>
      <c r="AI2926" t="s">
        <v>247</v>
      </c>
      <c r="AJ2926" t="s">
        <v>225</v>
      </c>
      <c r="AK2926" t="s">
        <v>14</v>
      </c>
      <c r="AL2926">
        <v>2010</v>
      </c>
      <c r="AM2926">
        <v>14</v>
      </c>
      <c r="AN2926" t="s">
        <v>59</v>
      </c>
      <c r="AO2926" t="s">
        <v>61</v>
      </c>
    </row>
    <row r="2927" spans="1:41" x14ac:dyDescent="0.25">
      <c r="A2927">
        <f>MAX(A$8:A2926)+1</f>
        <v>2919</v>
      </c>
      <c r="B2927" s="2">
        <f>T2927</f>
        <v>14764</v>
      </c>
      <c r="C2927" s="2">
        <f>S2927</f>
        <v>135</v>
      </c>
      <c r="D2927" s="2" t="str">
        <f>AO2927</f>
        <v>CAMP / ESP / BEN / EST</v>
      </c>
      <c r="E2927" s="2">
        <f>U2927</f>
        <v>0.5</v>
      </c>
      <c r="F2927" s="2">
        <f>W2927</f>
        <v>4</v>
      </c>
      <c r="G2927" s="2">
        <f>X2927</f>
        <v>0.33</v>
      </c>
      <c r="H2927" s="2">
        <f>Y2927</f>
        <v>10</v>
      </c>
      <c r="I2927" s="3">
        <f>Z2927</f>
        <v>0</v>
      </c>
      <c r="J2927" s="3">
        <f>AA2927</f>
        <v>0</v>
      </c>
      <c r="K2927" s="3">
        <f>AB2927</f>
        <v>0</v>
      </c>
      <c r="L2927" s="3">
        <f>AC2927</f>
        <v>0</v>
      </c>
      <c r="M2927" s="3">
        <f>AD2927</f>
        <v>0</v>
      </c>
      <c r="N2927" s="3">
        <f>AE2927</f>
        <v>0</v>
      </c>
      <c r="O2927" s="3">
        <f>AF2927</f>
        <v>0</v>
      </c>
      <c r="P2927" s="3">
        <f>AG2927</f>
        <v>0</v>
      </c>
      <c r="Q2927" s="3">
        <f>AH2927</f>
        <v>0</v>
      </c>
      <c r="R2927" t="s">
        <v>2751</v>
      </c>
      <c r="S2927">
        <v>135</v>
      </c>
      <c r="T2927">
        <v>14764</v>
      </c>
      <c r="U2927">
        <v>0.5</v>
      </c>
      <c r="V2927" t="s">
        <v>11</v>
      </c>
      <c r="W2927">
        <v>4</v>
      </c>
      <c r="X2927">
        <v>0.33</v>
      </c>
      <c r="Y2927">
        <v>10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 t="s">
        <v>153</v>
      </c>
      <c r="AJ2927" t="s">
        <v>127</v>
      </c>
      <c r="AK2927" t="s">
        <v>14</v>
      </c>
      <c r="AL2927">
        <v>2013</v>
      </c>
      <c r="AM2927">
        <v>11</v>
      </c>
      <c r="AN2927" t="s">
        <v>100</v>
      </c>
      <c r="AO2927" t="s">
        <v>2730</v>
      </c>
    </row>
    <row r="2928" spans="1:41" x14ac:dyDescent="0.25">
      <c r="A2928">
        <f>MAX(A$8:A2927)+1</f>
        <v>2920</v>
      </c>
      <c r="B2928" s="2">
        <f>T2928</f>
        <v>14764</v>
      </c>
      <c r="C2928" s="2">
        <f>S2928</f>
        <v>192</v>
      </c>
      <c r="D2928" s="2" t="str">
        <f>AO2928</f>
        <v>OP / OLOT / ALE / CAT</v>
      </c>
      <c r="E2928" s="2">
        <f>U2928</f>
        <v>4</v>
      </c>
      <c r="F2928" s="2">
        <f>W2928</f>
        <v>0.5</v>
      </c>
      <c r="G2928" s="2">
        <f>X2928</f>
        <v>1</v>
      </c>
      <c r="H2928" s="2">
        <f>Y2928</f>
        <v>10</v>
      </c>
      <c r="I2928" s="3">
        <f>Z2928</f>
        <v>0</v>
      </c>
      <c r="J2928" s="3">
        <f>AA2928</f>
        <v>0</v>
      </c>
      <c r="K2928" s="3">
        <f>AB2928</f>
        <v>0</v>
      </c>
      <c r="L2928" s="3">
        <f>AC2928</f>
        <v>0</v>
      </c>
      <c r="M2928" s="3">
        <f>AD2928</f>
        <v>0</v>
      </c>
      <c r="N2928" s="3">
        <f>AE2928</f>
        <v>0</v>
      </c>
      <c r="O2928" s="3">
        <f>AF2928</f>
        <v>0</v>
      </c>
      <c r="P2928" s="3">
        <f>AG2928</f>
        <v>20</v>
      </c>
      <c r="Q2928" s="3">
        <f>AH2928</f>
        <v>0</v>
      </c>
      <c r="R2928" t="s">
        <v>3376</v>
      </c>
      <c r="S2928">
        <v>192</v>
      </c>
      <c r="T2928">
        <v>14764</v>
      </c>
      <c r="U2928">
        <v>4</v>
      </c>
      <c r="V2928" t="s">
        <v>22</v>
      </c>
      <c r="W2928">
        <v>0.5</v>
      </c>
      <c r="X2928">
        <v>1</v>
      </c>
      <c r="Y2928">
        <v>10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20</v>
      </c>
      <c r="AH2928">
        <v>0</v>
      </c>
      <c r="AI2928" t="s">
        <v>153</v>
      </c>
      <c r="AJ2928" t="s">
        <v>127</v>
      </c>
      <c r="AK2928" t="s">
        <v>14</v>
      </c>
      <c r="AL2928">
        <v>2013</v>
      </c>
      <c r="AM2928">
        <v>11</v>
      </c>
      <c r="AN2928" t="s">
        <v>100</v>
      </c>
      <c r="AO2928" t="s">
        <v>3365</v>
      </c>
    </row>
    <row r="2929" spans="1:41" x14ac:dyDescent="0.25">
      <c r="A2929">
        <f>MAX(A$8:A2928)+1</f>
        <v>2921</v>
      </c>
      <c r="B2929" s="2">
        <f>T2929</f>
        <v>14764</v>
      </c>
      <c r="C2929" s="2">
        <f>S2929</f>
        <v>22</v>
      </c>
      <c r="D2929" s="2" t="str">
        <f>AO2929</f>
        <v>OP / CAT1F / ALE B / CAT</v>
      </c>
      <c r="E2929" s="2">
        <f>U2929</f>
        <v>12</v>
      </c>
      <c r="F2929" s="2">
        <f>W2929</f>
        <v>0.4</v>
      </c>
      <c r="G2929" s="2">
        <f>X2929</f>
        <v>1</v>
      </c>
      <c r="H2929" s="2">
        <f>Y2929</f>
        <v>10</v>
      </c>
      <c r="I2929" s="3">
        <f>Z2929</f>
        <v>0</v>
      </c>
      <c r="J2929" s="3">
        <f>AA2929</f>
        <v>0</v>
      </c>
      <c r="K2929" s="3">
        <f>AB2929</f>
        <v>0</v>
      </c>
      <c r="L2929" s="3">
        <f>AC2929</f>
        <v>48.000000000000007</v>
      </c>
      <c r="M2929" s="3">
        <f>AD2929</f>
        <v>48.000000000000007</v>
      </c>
      <c r="N2929" s="3">
        <f>AE2929</f>
        <v>48.000000000000007</v>
      </c>
      <c r="O2929" s="3">
        <f>AF2929</f>
        <v>48.000000000000007</v>
      </c>
      <c r="P2929" s="3">
        <f>AG2929</f>
        <v>48.000000000000007</v>
      </c>
      <c r="Q2929" s="3">
        <f>AH2929</f>
        <v>0</v>
      </c>
      <c r="R2929" t="s">
        <v>3513</v>
      </c>
      <c r="S2929">
        <v>22</v>
      </c>
      <c r="T2929">
        <v>14764</v>
      </c>
      <c r="U2929">
        <v>12</v>
      </c>
      <c r="V2929" t="s">
        <v>22</v>
      </c>
      <c r="W2929">
        <v>0.4</v>
      </c>
      <c r="X2929">
        <v>1</v>
      </c>
      <c r="Y2929">
        <v>10</v>
      </c>
      <c r="Z2929">
        <v>0</v>
      </c>
      <c r="AA2929">
        <v>0</v>
      </c>
      <c r="AB2929">
        <v>0</v>
      </c>
      <c r="AC2929">
        <v>48.000000000000007</v>
      </c>
      <c r="AD2929">
        <v>48.000000000000007</v>
      </c>
      <c r="AE2929">
        <v>48.000000000000007</v>
      </c>
      <c r="AF2929">
        <v>48.000000000000007</v>
      </c>
      <c r="AG2929">
        <v>48.000000000000007</v>
      </c>
      <c r="AH2929">
        <v>0</v>
      </c>
      <c r="AI2929" t="s">
        <v>153</v>
      </c>
      <c r="AJ2929" t="s">
        <v>127</v>
      </c>
      <c r="AK2929" t="s">
        <v>14</v>
      </c>
      <c r="AL2929">
        <v>2013</v>
      </c>
      <c r="AM2929">
        <v>11</v>
      </c>
      <c r="AN2929" t="s">
        <v>100</v>
      </c>
      <c r="AO2929" t="s">
        <v>124</v>
      </c>
    </row>
    <row r="2930" spans="1:41" x14ac:dyDescent="0.25">
      <c r="A2930">
        <f>MAX(A$8:A2929)+1</f>
        <v>2922</v>
      </c>
      <c r="B2930" s="2">
        <f>T2930</f>
        <v>14764</v>
      </c>
      <c r="C2930" s="2">
        <f>S2930</f>
        <v>80</v>
      </c>
      <c r="D2930" s="2" t="str">
        <f>AO2930</f>
        <v>TOR / ZON / ALE / EST</v>
      </c>
      <c r="E2930" s="2">
        <f>U2930</f>
        <v>2</v>
      </c>
      <c r="F2930" s="2">
        <f>W2930</f>
        <v>2</v>
      </c>
      <c r="G2930" s="2">
        <f>X2930</f>
        <v>1</v>
      </c>
      <c r="H2930" s="2">
        <f>Y2930</f>
        <v>10</v>
      </c>
      <c r="I2930" s="3">
        <f>Z2930</f>
        <v>0</v>
      </c>
      <c r="J2930" s="3">
        <f>AA2930</f>
        <v>0</v>
      </c>
      <c r="K2930" s="3">
        <f>AB2930</f>
        <v>0</v>
      </c>
      <c r="L2930" s="3">
        <f>AC2930</f>
        <v>40</v>
      </c>
      <c r="M2930" s="3">
        <f>AD2930</f>
        <v>40</v>
      </c>
      <c r="N2930" s="3">
        <f>AE2930</f>
        <v>40</v>
      </c>
      <c r="O2930" s="3">
        <f>AF2930</f>
        <v>40</v>
      </c>
      <c r="P2930" s="3">
        <f>AG2930</f>
        <v>40</v>
      </c>
      <c r="Q2930" s="3">
        <f>AH2930</f>
        <v>0</v>
      </c>
      <c r="R2930" t="s">
        <v>3976</v>
      </c>
      <c r="S2930">
        <v>80</v>
      </c>
      <c r="T2930">
        <v>14764</v>
      </c>
      <c r="U2930">
        <v>2</v>
      </c>
      <c r="V2930" t="s">
        <v>3882</v>
      </c>
      <c r="W2930">
        <v>2</v>
      </c>
      <c r="X2930">
        <v>1</v>
      </c>
      <c r="Y2930">
        <v>10</v>
      </c>
      <c r="Z2930">
        <v>0</v>
      </c>
      <c r="AA2930">
        <v>0</v>
      </c>
      <c r="AB2930">
        <v>0</v>
      </c>
      <c r="AC2930">
        <v>40</v>
      </c>
      <c r="AD2930">
        <v>40</v>
      </c>
      <c r="AE2930">
        <v>40</v>
      </c>
      <c r="AF2930">
        <v>40</v>
      </c>
      <c r="AG2930">
        <v>40</v>
      </c>
      <c r="AH2930">
        <v>0</v>
      </c>
      <c r="AI2930" t="s">
        <v>153</v>
      </c>
      <c r="AJ2930" t="s">
        <v>127</v>
      </c>
      <c r="AK2930" t="s">
        <v>14</v>
      </c>
      <c r="AL2930">
        <v>2013</v>
      </c>
      <c r="AM2930">
        <v>11</v>
      </c>
      <c r="AN2930" t="s">
        <v>100</v>
      </c>
      <c r="AO2930" t="s">
        <v>93</v>
      </c>
    </row>
    <row r="2931" spans="1:41" x14ac:dyDescent="0.25">
      <c r="A2931">
        <f>MAX(A$8:A2930)+1</f>
        <v>2923</v>
      </c>
      <c r="B2931" s="2">
        <f>T2931</f>
        <v>14764</v>
      </c>
      <c r="C2931" s="2">
        <f>S2931</f>
        <v>122</v>
      </c>
      <c r="D2931" s="2" t="str">
        <f>AO2931</f>
        <v>CAMP / CAT / ALE / CAT</v>
      </c>
      <c r="E2931" s="2">
        <f>U2931</f>
        <v>2</v>
      </c>
      <c r="F2931" s="2">
        <f>W2931</f>
        <v>2</v>
      </c>
      <c r="G2931" s="2">
        <f>X2931</f>
        <v>1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0</v>
      </c>
      <c r="L2931" s="3">
        <f>AC2931</f>
        <v>0</v>
      </c>
      <c r="M2931" s="3">
        <f>AD2931</f>
        <v>0</v>
      </c>
      <c r="N2931" s="3">
        <f>AE2931</f>
        <v>0</v>
      </c>
      <c r="O2931" s="3">
        <f>AF2931</f>
        <v>0</v>
      </c>
      <c r="P2931" s="3">
        <f>AG2931</f>
        <v>40</v>
      </c>
      <c r="Q2931" s="3">
        <f>AH2931</f>
        <v>0</v>
      </c>
      <c r="R2931" t="s">
        <v>4119</v>
      </c>
      <c r="S2931">
        <v>122</v>
      </c>
      <c r="T2931">
        <v>14764</v>
      </c>
      <c r="U2931">
        <v>2</v>
      </c>
      <c r="V2931" t="s">
        <v>4113</v>
      </c>
      <c r="W2931">
        <v>2</v>
      </c>
      <c r="X2931">
        <v>1</v>
      </c>
      <c r="Y2931">
        <v>10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40</v>
      </c>
      <c r="AH2931">
        <v>0</v>
      </c>
      <c r="AI2931" t="s">
        <v>153</v>
      </c>
      <c r="AJ2931" t="s">
        <v>127</v>
      </c>
      <c r="AK2931" t="s">
        <v>14</v>
      </c>
      <c r="AL2931">
        <v>2013</v>
      </c>
      <c r="AM2931">
        <v>11</v>
      </c>
      <c r="AN2931" t="s">
        <v>100</v>
      </c>
      <c r="AO2931" t="s">
        <v>111</v>
      </c>
    </row>
    <row r="2932" spans="1:41" x14ac:dyDescent="0.25">
      <c r="A2932">
        <f>MAX(A$8:A2931)+1</f>
        <v>2924</v>
      </c>
      <c r="B2932" s="2">
        <f>T2932</f>
        <v>14764</v>
      </c>
      <c r="C2932" s="2">
        <f>S2932</f>
        <v>35</v>
      </c>
      <c r="D2932" s="2" t="str">
        <f>AO2932</f>
        <v>OP / CAT2F / ALE A / CAT</v>
      </c>
      <c r="E2932" s="2">
        <f>U2932</f>
        <v>7</v>
      </c>
      <c r="F2932" s="2">
        <f>W2932</f>
        <v>1</v>
      </c>
      <c r="G2932" s="2">
        <f>X2932</f>
        <v>1</v>
      </c>
      <c r="H2932" s="2">
        <f>Y2932</f>
        <v>10</v>
      </c>
      <c r="I2932" s="3">
        <f>Z2932</f>
        <v>0</v>
      </c>
      <c r="J2932" s="3">
        <f>AA2932</f>
        <v>0</v>
      </c>
      <c r="K2932" s="3">
        <f>AB2932</f>
        <v>0</v>
      </c>
      <c r="L2932" s="3">
        <f>AC2932</f>
        <v>70</v>
      </c>
      <c r="M2932" s="3">
        <f>AD2932</f>
        <v>70</v>
      </c>
      <c r="N2932" s="3">
        <f>AE2932</f>
        <v>70</v>
      </c>
      <c r="O2932" s="3">
        <f>AF2932</f>
        <v>70</v>
      </c>
      <c r="P2932" s="3">
        <f>AG2932</f>
        <v>70</v>
      </c>
      <c r="Q2932" s="3">
        <f>AH2932</f>
        <v>0</v>
      </c>
      <c r="R2932" t="s">
        <v>4237</v>
      </c>
      <c r="S2932">
        <v>35</v>
      </c>
      <c r="T2932">
        <v>14764</v>
      </c>
      <c r="U2932">
        <v>7</v>
      </c>
      <c r="V2932" t="s">
        <v>4225</v>
      </c>
      <c r="W2932">
        <v>1</v>
      </c>
      <c r="X2932">
        <v>1</v>
      </c>
      <c r="Y2932">
        <v>10</v>
      </c>
      <c r="Z2932">
        <v>0</v>
      </c>
      <c r="AA2932">
        <v>0</v>
      </c>
      <c r="AB2932">
        <v>0</v>
      </c>
      <c r="AC2932">
        <v>70</v>
      </c>
      <c r="AD2932">
        <v>70</v>
      </c>
      <c r="AE2932">
        <v>70</v>
      </c>
      <c r="AF2932">
        <v>70</v>
      </c>
      <c r="AG2932">
        <v>70</v>
      </c>
      <c r="AH2932">
        <v>0</v>
      </c>
      <c r="AI2932" t="s">
        <v>153</v>
      </c>
      <c r="AJ2932" t="s">
        <v>127</v>
      </c>
      <c r="AK2932" t="s">
        <v>14</v>
      </c>
      <c r="AL2932">
        <v>2013</v>
      </c>
      <c r="AM2932">
        <v>11</v>
      </c>
      <c r="AN2932" t="s">
        <v>100</v>
      </c>
      <c r="AO2932" t="s">
        <v>217</v>
      </c>
    </row>
    <row r="2933" spans="1:41" x14ac:dyDescent="0.25">
      <c r="A2933">
        <f>MAX(A$8:A2932)+1</f>
        <v>2925</v>
      </c>
      <c r="B2933" s="2">
        <f>T2933</f>
        <v>14764</v>
      </c>
      <c r="C2933" s="2">
        <f>S2933</f>
        <v>55</v>
      </c>
      <c r="D2933" s="2" t="str">
        <f>AO2933</f>
        <v>OP / CAT3F / ALE B / CAT</v>
      </c>
      <c r="E2933" s="2">
        <f>U2933</f>
        <v>12</v>
      </c>
      <c r="F2933" s="2">
        <f>W2933</f>
        <v>0.4</v>
      </c>
      <c r="G2933" s="2">
        <f>X2933</f>
        <v>1</v>
      </c>
      <c r="H2933" s="2">
        <f>Y2933</f>
        <v>10</v>
      </c>
      <c r="I2933" s="3">
        <f>Z2933</f>
        <v>0</v>
      </c>
      <c r="J2933" s="3">
        <f>AA2933</f>
        <v>0</v>
      </c>
      <c r="K2933" s="3">
        <f>AB2933</f>
        <v>0</v>
      </c>
      <c r="L2933" s="3">
        <f>AC2933</f>
        <v>48.000000000000007</v>
      </c>
      <c r="M2933" s="3">
        <f>AD2933</f>
        <v>48.000000000000007</v>
      </c>
      <c r="N2933" s="3">
        <f>AE2933</f>
        <v>48.000000000000007</v>
      </c>
      <c r="O2933" s="3">
        <f>AF2933</f>
        <v>48.000000000000007</v>
      </c>
      <c r="P2933" s="3">
        <f>AG2933</f>
        <v>48.000000000000007</v>
      </c>
      <c r="Q2933" s="3">
        <f>AH2933</f>
        <v>0</v>
      </c>
      <c r="R2933" t="s">
        <v>5159</v>
      </c>
      <c r="S2933">
        <v>55</v>
      </c>
      <c r="T2933">
        <v>14764</v>
      </c>
      <c r="U2933">
        <v>12</v>
      </c>
      <c r="V2933" t="s">
        <v>4962</v>
      </c>
      <c r="W2933">
        <v>0.4</v>
      </c>
      <c r="X2933">
        <v>1</v>
      </c>
      <c r="Y2933">
        <v>10</v>
      </c>
      <c r="Z2933">
        <v>0</v>
      </c>
      <c r="AA2933">
        <v>0</v>
      </c>
      <c r="AB2933">
        <v>0</v>
      </c>
      <c r="AC2933">
        <v>48.000000000000007</v>
      </c>
      <c r="AD2933">
        <v>48.000000000000007</v>
      </c>
      <c r="AE2933">
        <v>48.000000000000007</v>
      </c>
      <c r="AF2933">
        <v>48.000000000000007</v>
      </c>
      <c r="AG2933">
        <v>48.000000000000007</v>
      </c>
      <c r="AH2933">
        <v>0</v>
      </c>
      <c r="AI2933" t="s">
        <v>153</v>
      </c>
      <c r="AJ2933" t="s">
        <v>127</v>
      </c>
      <c r="AK2933" t="s">
        <v>14</v>
      </c>
      <c r="AL2933">
        <v>2013</v>
      </c>
      <c r="AM2933">
        <v>11</v>
      </c>
      <c r="AN2933" t="s">
        <v>100</v>
      </c>
      <c r="AO2933" t="s">
        <v>55</v>
      </c>
    </row>
    <row r="2934" spans="1:41" x14ac:dyDescent="0.25">
      <c r="A2934">
        <f>MAX(A$8:A2933)+1</f>
        <v>2926</v>
      </c>
      <c r="B2934" s="2">
        <f>T2934</f>
        <v>14796</v>
      </c>
      <c r="C2934" s="2">
        <f>S2934</f>
        <v>3</v>
      </c>
      <c r="D2934" s="2" t="str">
        <f>AO2934</f>
        <v>LLIGUES ESTATALS /  /  / EST</v>
      </c>
      <c r="E2934" s="2">
        <f>U2934</f>
        <v>210</v>
      </c>
      <c r="F2934" s="2">
        <f>W2934</f>
        <v>1</v>
      </c>
      <c r="G2934" s="2">
        <f>X2934</f>
        <v>1</v>
      </c>
      <c r="H2934" s="2">
        <f>Y2934</f>
        <v>1</v>
      </c>
      <c r="I2934" s="3">
        <f>Z2934</f>
        <v>0</v>
      </c>
      <c r="J2934" s="3">
        <f>AA2934</f>
        <v>0</v>
      </c>
      <c r="K2934" s="3">
        <f>AB2934</f>
        <v>210</v>
      </c>
      <c r="L2934" s="3">
        <f>AC2934</f>
        <v>0</v>
      </c>
      <c r="M2934" s="3">
        <f>AD2934</f>
        <v>0</v>
      </c>
      <c r="N2934" s="3">
        <f>AE2934</f>
        <v>0</v>
      </c>
      <c r="O2934" s="3">
        <f>AF2934</f>
        <v>0</v>
      </c>
      <c r="P2934" s="3">
        <f>AG2934</f>
        <v>0</v>
      </c>
      <c r="Q2934" s="3">
        <f>AH2934</f>
        <v>0</v>
      </c>
      <c r="R2934" t="s">
        <v>3028</v>
      </c>
      <c r="S2934">
        <v>3</v>
      </c>
      <c r="T2934">
        <v>14796</v>
      </c>
      <c r="U2934">
        <v>210</v>
      </c>
      <c r="V2934" t="s">
        <v>11</v>
      </c>
      <c r="W2934">
        <v>1</v>
      </c>
      <c r="X2934">
        <v>1</v>
      </c>
      <c r="Y2934">
        <v>1</v>
      </c>
      <c r="Z2934">
        <v>0</v>
      </c>
      <c r="AA2934">
        <v>0</v>
      </c>
      <c r="AB2934">
        <v>210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 t="s">
        <v>1280</v>
      </c>
      <c r="AJ2934" t="s">
        <v>1255</v>
      </c>
      <c r="AK2934" t="s">
        <v>28</v>
      </c>
      <c r="AL2934">
        <v>2007</v>
      </c>
      <c r="AM2934">
        <v>17</v>
      </c>
      <c r="AN2934" t="s">
        <v>29</v>
      </c>
      <c r="AO2934" t="s">
        <v>1693</v>
      </c>
    </row>
    <row r="2935" spans="1:41" x14ac:dyDescent="0.25">
      <c r="A2935">
        <f>MAX(A$8:A2934)+1</f>
        <v>2927</v>
      </c>
      <c r="B2935" s="2">
        <f>T2935</f>
        <v>14796</v>
      </c>
      <c r="C2935" s="2">
        <f>S2935</f>
        <v>2</v>
      </c>
      <c r="D2935" s="2" t="str">
        <f>AO2935</f>
        <v>RQ / RFETM / ABS / EST</v>
      </c>
      <c r="E2935" s="2">
        <f>U2935</f>
        <v>6</v>
      </c>
      <c r="F2935" s="2">
        <f>W2935</f>
        <v>0.1</v>
      </c>
      <c r="G2935" s="2">
        <f>X2935</f>
        <v>1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6.0000000000000009</v>
      </c>
      <c r="L2935" s="3">
        <f>AC2935</f>
        <v>0</v>
      </c>
      <c r="M2935" s="3">
        <f>AD2935</f>
        <v>0</v>
      </c>
      <c r="N2935" s="3">
        <f>AE2935</f>
        <v>0</v>
      </c>
      <c r="O2935" s="3">
        <f>AF2935</f>
        <v>0</v>
      </c>
      <c r="P2935" s="3">
        <f>AG2935</f>
        <v>0</v>
      </c>
      <c r="Q2935" s="3">
        <f>AH2935</f>
        <v>0</v>
      </c>
      <c r="R2935" t="s">
        <v>3235</v>
      </c>
      <c r="S2935">
        <v>2</v>
      </c>
      <c r="T2935">
        <v>14796</v>
      </c>
      <c r="U2935">
        <v>6</v>
      </c>
      <c r="V2935" t="s">
        <v>11</v>
      </c>
      <c r="W2935">
        <v>0.1</v>
      </c>
      <c r="X2935">
        <v>1</v>
      </c>
      <c r="Y2935">
        <v>10</v>
      </c>
      <c r="Z2935">
        <v>0</v>
      </c>
      <c r="AA2935">
        <v>0</v>
      </c>
      <c r="AB2935">
        <v>6.0000000000000009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 t="s">
        <v>1280</v>
      </c>
      <c r="AJ2935" t="s">
        <v>1255</v>
      </c>
      <c r="AK2935" t="s">
        <v>28</v>
      </c>
      <c r="AL2935">
        <v>2007</v>
      </c>
      <c r="AM2935">
        <v>17</v>
      </c>
      <c r="AN2935" t="s">
        <v>29</v>
      </c>
      <c r="AO2935" t="s">
        <v>16</v>
      </c>
    </row>
    <row r="2936" spans="1:41" x14ac:dyDescent="0.25">
      <c r="A2936">
        <f>MAX(A$8:A2935)+1</f>
        <v>2928</v>
      </c>
      <c r="B2936" s="2">
        <f>T2936</f>
        <v>14796</v>
      </c>
      <c r="C2936" s="2">
        <f>S2936</f>
        <v>154</v>
      </c>
      <c r="D2936" s="2" t="str">
        <f>AO2936</f>
        <v>OP / CAT1F / JUV B / CAT</v>
      </c>
      <c r="E2936" s="2">
        <f>U2936</f>
        <v>4</v>
      </c>
      <c r="F2936" s="2">
        <f>W2936</f>
        <v>0.4</v>
      </c>
      <c r="G2936" s="2">
        <f>X2936</f>
        <v>6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96.000000000000014</v>
      </c>
      <c r="L2936" s="3">
        <f>AC2936</f>
        <v>96.000000000000014</v>
      </c>
      <c r="M2936" s="3">
        <f>AD2936</f>
        <v>96.000000000000014</v>
      </c>
      <c r="N2936" s="3">
        <f>AE2936</f>
        <v>0</v>
      </c>
      <c r="O2936" s="3">
        <f>AF2936</f>
        <v>0</v>
      </c>
      <c r="P2936" s="3">
        <f>AG2936</f>
        <v>0</v>
      </c>
      <c r="Q2936" s="3">
        <f>AH2936</f>
        <v>0</v>
      </c>
      <c r="R2936" t="s">
        <v>3756</v>
      </c>
      <c r="S2936">
        <v>154</v>
      </c>
      <c r="T2936">
        <v>14796</v>
      </c>
      <c r="U2936">
        <v>4</v>
      </c>
      <c r="V2936" t="s">
        <v>22</v>
      </c>
      <c r="W2936">
        <v>0.4</v>
      </c>
      <c r="X2936">
        <v>6</v>
      </c>
      <c r="Y2936">
        <v>10</v>
      </c>
      <c r="Z2936">
        <v>0</v>
      </c>
      <c r="AA2936">
        <v>0</v>
      </c>
      <c r="AB2936">
        <v>96.000000000000014</v>
      </c>
      <c r="AC2936">
        <v>96.000000000000014</v>
      </c>
      <c r="AD2936">
        <v>96.000000000000014</v>
      </c>
      <c r="AE2936">
        <v>0</v>
      </c>
      <c r="AF2936">
        <v>0</v>
      </c>
      <c r="AG2936">
        <v>0</v>
      </c>
      <c r="AH2936">
        <v>0</v>
      </c>
      <c r="AI2936" t="s">
        <v>1280</v>
      </c>
      <c r="AJ2936" t="s">
        <v>1255</v>
      </c>
      <c r="AK2936" t="s">
        <v>28</v>
      </c>
      <c r="AL2936">
        <v>2007</v>
      </c>
      <c r="AM2936">
        <v>17</v>
      </c>
      <c r="AN2936" t="s">
        <v>29</v>
      </c>
      <c r="AO2936" t="s">
        <v>73</v>
      </c>
    </row>
    <row r="2937" spans="1:41" x14ac:dyDescent="0.25">
      <c r="A2937">
        <f>MAX(A$8:A2936)+1</f>
        <v>2929</v>
      </c>
      <c r="B2937" s="2">
        <f>T2937</f>
        <v>14810</v>
      </c>
      <c r="C2937" s="2">
        <f>S2937</f>
        <v>95</v>
      </c>
      <c r="D2937" s="2" t="str">
        <f>AO2937</f>
        <v>TOR / EST / ADA / EST</v>
      </c>
      <c r="E2937" s="2">
        <f>U2937</f>
        <v>8</v>
      </c>
      <c r="F2937" s="2">
        <f>W2937</f>
        <v>2</v>
      </c>
      <c r="G2937" s="2">
        <f>X2937</f>
        <v>10</v>
      </c>
      <c r="H2937" s="2">
        <f>Y2937</f>
        <v>10</v>
      </c>
      <c r="I2937" s="3">
        <f>Z2937</f>
        <v>0</v>
      </c>
      <c r="J2937" s="3">
        <f>AA2937</f>
        <v>1600</v>
      </c>
      <c r="K2937" s="3">
        <f>AB2937</f>
        <v>0</v>
      </c>
      <c r="L2937" s="3">
        <f>AC2937</f>
        <v>0</v>
      </c>
      <c r="M2937" s="3">
        <f>AD2937</f>
        <v>0</v>
      </c>
      <c r="N2937" s="3">
        <f>AE2937</f>
        <v>0</v>
      </c>
      <c r="O2937" s="3">
        <f>AF2937</f>
        <v>0</v>
      </c>
      <c r="P2937" s="3">
        <f>AG2937</f>
        <v>0</v>
      </c>
      <c r="Q2937" s="3">
        <f>AH2937</f>
        <v>0</v>
      </c>
      <c r="R2937" t="s">
        <v>4774</v>
      </c>
      <c r="S2937">
        <v>95</v>
      </c>
      <c r="T2937">
        <v>14810</v>
      </c>
      <c r="U2937">
        <v>8</v>
      </c>
      <c r="V2937" t="s">
        <v>2462</v>
      </c>
      <c r="W2937">
        <v>2</v>
      </c>
      <c r="X2937">
        <v>10</v>
      </c>
      <c r="Y2937">
        <v>10</v>
      </c>
      <c r="Z2937">
        <v>0</v>
      </c>
      <c r="AA2937">
        <v>1600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 t="s">
        <v>4775</v>
      </c>
      <c r="AJ2937" t="s">
        <v>635</v>
      </c>
      <c r="AK2937" t="s">
        <v>14</v>
      </c>
      <c r="AL2937">
        <v>2005</v>
      </c>
      <c r="AM2937">
        <v>19</v>
      </c>
      <c r="AN2937" t="s">
        <v>131</v>
      </c>
      <c r="AO2937" t="s">
        <v>271</v>
      </c>
    </row>
    <row r="2938" spans="1:41" x14ac:dyDescent="0.25">
      <c r="A2938">
        <f>MAX(A$8:A2937)+1</f>
        <v>2930</v>
      </c>
      <c r="B2938" s="2">
        <f>T2938</f>
        <v>14817</v>
      </c>
      <c r="C2938" s="2">
        <f>S2938</f>
        <v>154</v>
      </c>
      <c r="D2938" s="2" t="str">
        <f>AO2938</f>
        <v>OP / CAT1F / JUV B / CAT</v>
      </c>
      <c r="E2938" s="2">
        <f>U2938</f>
        <v>10</v>
      </c>
      <c r="F2938" s="2">
        <f>W2938</f>
        <v>0.4</v>
      </c>
      <c r="G2938" s="2">
        <f>X2938</f>
        <v>6</v>
      </c>
      <c r="H2938" s="2">
        <f>Y2938</f>
        <v>10</v>
      </c>
      <c r="I2938" s="3">
        <f>Z2938</f>
        <v>0</v>
      </c>
      <c r="J2938" s="3">
        <f>AA2938</f>
        <v>0</v>
      </c>
      <c r="K2938" s="3">
        <f>AB2938</f>
        <v>240</v>
      </c>
      <c r="L2938" s="3">
        <f>AC2938</f>
        <v>240</v>
      </c>
      <c r="M2938" s="3">
        <f>AD2938</f>
        <v>240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3747</v>
      </c>
      <c r="S2938">
        <v>154</v>
      </c>
      <c r="T2938">
        <v>14817</v>
      </c>
      <c r="U2938">
        <v>10</v>
      </c>
      <c r="V2938" t="s">
        <v>22</v>
      </c>
      <c r="W2938">
        <v>0.4</v>
      </c>
      <c r="X2938">
        <v>6</v>
      </c>
      <c r="Y2938">
        <v>10</v>
      </c>
      <c r="Z2938">
        <v>0</v>
      </c>
      <c r="AA2938">
        <v>0</v>
      </c>
      <c r="AB2938">
        <v>240</v>
      </c>
      <c r="AC2938">
        <v>240</v>
      </c>
      <c r="AD2938">
        <v>240</v>
      </c>
      <c r="AE2938">
        <v>0</v>
      </c>
      <c r="AF2938">
        <v>0</v>
      </c>
      <c r="AG2938">
        <v>0</v>
      </c>
      <c r="AH2938">
        <v>0</v>
      </c>
      <c r="AI2938" t="s">
        <v>646</v>
      </c>
      <c r="AJ2938" t="s">
        <v>635</v>
      </c>
      <c r="AK2938" t="s">
        <v>14</v>
      </c>
      <c r="AL2938">
        <v>2007</v>
      </c>
      <c r="AM2938">
        <v>17</v>
      </c>
      <c r="AN2938" t="s">
        <v>29</v>
      </c>
      <c r="AO2938" t="s">
        <v>73</v>
      </c>
    </row>
    <row r="2939" spans="1:41" x14ac:dyDescent="0.25">
      <c r="A2939">
        <f>MAX(A$8:A2938)+1</f>
        <v>2931</v>
      </c>
      <c r="B2939" s="2">
        <f>T2939</f>
        <v>14817</v>
      </c>
      <c r="C2939" s="2">
        <f>S2939</f>
        <v>78</v>
      </c>
      <c r="D2939" s="2" t="str">
        <f>AO2939</f>
        <v>TOR / ZON / JUV / EST</v>
      </c>
      <c r="E2939" s="2">
        <f>U2939</f>
        <v>2</v>
      </c>
      <c r="F2939" s="2">
        <f>W2939</f>
        <v>2</v>
      </c>
      <c r="G2939" s="2">
        <f>X2939</f>
        <v>6</v>
      </c>
      <c r="H2939" s="2">
        <f>Y2939</f>
        <v>10</v>
      </c>
      <c r="I2939" s="3">
        <f>Z2939</f>
        <v>0</v>
      </c>
      <c r="J2939" s="3">
        <f>AA2939</f>
        <v>0</v>
      </c>
      <c r="K2939" s="3">
        <f>AB2939</f>
        <v>0</v>
      </c>
      <c r="L2939" s="3">
        <f>AC2939</f>
        <v>240</v>
      </c>
      <c r="M2939" s="3">
        <f>AD2939</f>
        <v>240</v>
      </c>
      <c r="N2939" s="3">
        <f>AE2939</f>
        <v>0</v>
      </c>
      <c r="O2939" s="3">
        <f>AF2939</f>
        <v>0</v>
      </c>
      <c r="P2939" s="3">
        <f>AG2939</f>
        <v>0</v>
      </c>
      <c r="Q2939" s="3">
        <f>AH2939</f>
        <v>0</v>
      </c>
      <c r="R2939" t="s">
        <v>3921</v>
      </c>
      <c r="S2939">
        <v>78</v>
      </c>
      <c r="T2939">
        <v>14817</v>
      </c>
      <c r="U2939">
        <v>2</v>
      </c>
      <c r="V2939" t="s">
        <v>3882</v>
      </c>
      <c r="W2939">
        <v>2</v>
      </c>
      <c r="X2939">
        <v>6</v>
      </c>
      <c r="Y2939">
        <v>10</v>
      </c>
      <c r="Z2939">
        <v>0</v>
      </c>
      <c r="AA2939">
        <v>0</v>
      </c>
      <c r="AB2939">
        <v>0</v>
      </c>
      <c r="AC2939">
        <v>240</v>
      </c>
      <c r="AD2939">
        <v>240</v>
      </c>
      <c r="AE2939">
        <v>0</v>
      </c>
      <c r="AF2939">
        <v>0</v>
      </c>
      <c r="AG2939">
        <v>0</v>
      </c>
      <c r="AH2939">
        <v>0</v>
      </c>
      <c r="AI2939" t="s">
        <v>646</v>
      </c>
      <c r="AJ2939" t="s">
        <v>635</v>
      </c>
      <c r="AK2939" t="s">
        <v>14</v>
      </c>
      <c r="AL2939">
        <v>2007</v>
      </c>
      <c r="AM2939">
        <v>17</v>
      </c>
      <c r="AN2939" t="s">
        <v>29</v>
      </c>
      <c r="AO2939" t="s">
        <v>39</v>
      </c>
    </row>
    <row r="2940" spans="1:41" x14ac:dyDescent="0.25">
      <c r="A2940">
        <f>MAX(A$8:A2939)+1</f>
        <v>2932</v>
      </c>
      <c r="B2940" s="2">
        <f>T2940</f>
        <v>14817</v>
      </c>
      <c r="C2940" s="2">
        <f>S2940</f>
        <v>156</v>
      </c>
      <c r="D2940" s="2" t="str">
        <f>AO2940</f>
        <v>OP / CAT2F / JUV B / CAT</v>
      </c>
      <c r="E2940" s="2">
        <f>U2940</f>
        <v>8</v>
      </c>
      <c r="F2940" s="2">
        <f>W2940</f>
        <v>0.4</v>
      </c>
      <c r="G2940" s="2">
        <f>X2940</f>
        <v>6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192.00000000000003</v>
      </c>
      <c r="L2940" s="3">
        <f>AC2940</f>
        <v>192.00000000000003</v>
      </c>
      <c r="M2940" s="3">
        <f>AD2940</f>
        <v>192.00000000000003</v>
      </c>
      <c r="N2940" s="3">
        <f>AE2940</f>
        <v>0</v>
      </c>
      <c r="O2940" s="3">
        <f>AF2940</f>
        <v>0</v>
      </c>
      <c r="P2940" s="3">
        <f>AG2940</f>
        <v>0</v>
      </c>
      <c r="Q2940" s="3">
        <f>AH2940</f>
        <v>0</v>
      </c>
      <c r="R2940" t="s">
        <v>4489</v>
      </c>
      <c r="S2940">
        <v>156</v>
      </c>
      <c r="T2940">
        <v>14817</v>
      </c>
      <c r="U2940">
        <v>8</v>
      </c>
      <c r="V2940" t="s">
        <v>4225</v>
      </c>
      <c r="W2940">
        <v>0.4</v>
      </c>
      <c r="X2940">
        <v>6</v>
      </c>
      <c r="Y2940">
        <v>10</v>
      </c>
      <c r="Z2940">
        <v>0</v>
      </c>
      <c r="AA2940">
        <v>0</v>
      </c>
      <c r="AB2940">
        <v>192.00000000000003</v>
      </c>
      <c r="AC2940">
        <v>192.00000000000003</v>
      </c>
      <c r="AD2940">
        <v>192.00000000000003</v>
      </c>
      <c r="AE2940">
        <v>0</v>
      </c>
      <c r="AF2940">
        <v>0</v>
      </c>
      <c r="AG2940">
        <v>0</v>
      </c>
      <c r="AH2940">
        <v>0</v>
      </c>
      <c r="AI2940" t="s">
        <v>646</v>
      </c>
      <c r="AJ2940" t="s">
        <v>635</v>
      </c>
      <c r="AK2940" t="s">
        <v>14</v>
      </c>
      <c r="AL2940">
        <v>2007</v>
      </c>
      <c r="AM2940">
        <v>17</v>
      </c>
      <c r="AN2940" t="s">
        <v>29</v>
      </c>
      <c r="AO2940" t="s">
        <v>72</v>
      </c>
    </row>
    <row r="2941" spans="1:41" x14ac:dyDescent="0.25">
      <c r="A2941">
        <f>MAX(A$8:A2940)+1</f>
        <v>2933</v>
      </c>
      <c r="B2941" s="2">
        <f>T2941</f>
        <v>14817</v>
      </c>
      <c r="C2941" s="2">
        <f>S2941</f>
        <v>158</v>
      </c>
      <c r="D2941" s="2" t="str">
        <f>AO2941</f>
        <v>OP / CAT3F / JUV B / CAT</v>
      </c>
      <c r="E2941" s="2">
        <f>U2941</f>
        <v>10</v>
      </c>
      <c r="F2941" s="2">
        <f>W2941</f>
        <v>0.4</v>
      </c>
      <c r="G2941" s="2">
        <f>X2941</f>
        <v>6</v>
      </c>
      <c r="H2941" s="2">
        <f>Y2941</f>
        <v>10</v>
      </c>
      <c r="I2941" s="3">
        <f>Z2941</f>
        <v>0</v>
      </c>
      <c r="J2941" s="3">
        <f>AA2941</f>
        <v>0</v>
      </c>
      <c r="K2941" s="3">
        <f>AB2941</f>
        <v>240</v>
      </c>
      <c r="L2941" s="3">
        <f>AC2941</f>
        <v>240</v>
      </c>
      <c r="M2941" s="3">
        <f>AD2941</f>
        <v>240</v>
      </c>
      <c r="N2941" s="3">
        <f>AE2941</f>
        <v>0</v>
      </c>
      <c r="O2941" s="3">
        <f>AF2941</f>
        <v>0</v>
      </c>
      <c r="P2941" s="3">
        <f>AG2941</f>
        <v>0</v>
      </c>
      <c r="Q2941" s="3">
        <f>AH2941</f>
        <v>0</v>
      </c>
      <c r="R2941" t="s">
        <v>5031</v>
      </c>
      <c r="S2941">
        <v>158</v>
      </c>
      <c r="T2941">
        <v>14817</v>
      </c>
      <c r="U2941">
        <v>10</v>
      </c>
      <c r="V2941" t="s">
        <v>4962</v>
      </c>
      <c r="W2941">
        <v>0.4</v>
      </c>
      <c r="X2941">
        <v>6</v>
      </c>
      <c r="Y2941">
        <v>10</v>
      </c>
      <c r="Z2941">
        <v>0</v>
      </c>
      <c r="AA2941">
        <v>0</v>
      </c>
      <c r="AB2941">
        <v>240</v>
      </c>
      <c r="AC2941">
        <v>240</v>
      </c>
      <c r="AD2941">
        <v>240</v>
      </c>
      <c r="AE2941">
        <v>0</v>
      </c>
      <c r="AF2941">
        <v>0</v>
      </c>
      <c r="AG2941">
        <v>0</v>
      </c>
      <c r="AH2941">
        <v>0</v>
      </c>
      <c r="AI2941" t="s">
        <v>646</v>
      </c>
      <c r="AJ2941" t="s">
        <v>635</v>
      </c>
      <c r="AK2941" t="s">
        <v>14</v>
      </c>
      <c r="AL2941">
        <v>2007</v>
      </c>
      <c r="AM2941">
        <v>17</v>
      </c>
      <c r="AN2941" t="s">
        <v>29</v>
      </c>
      <c r="AO2941" t="s">
        <v>5027</v>
      </c>
    </row>
    <row r="2942" spans="1:41" x14ac:dyDescent="0.25">
      <c r="A2942">
        <f>MAX(A$8:A2941)+1</f>
        <v>2934</v>
      </c>
      <c r="B2942" s="2">
        <f>T2942</f>
        <v>14828</v>
      </c>
      <c r="C2942" s="2">
        <f>S2942</f>
        <v>170</v>
      </c>
      <c r="D2942" s="2" t="str">
        <f>AO2942</f>
        <v>OP / CAT2F / CAD C / CAT</v>
      </c>
      <c r="E2942" s="2">
        <f>U2942</f>
        <v>0.8</v>
      </c>
      <c r="F2942" s="2">
        <f>W2942</f>
        <v>0.5</v>
      </c>
      <c r="G2942" s="2">
        <f>X2942</f>
        <v>3.5</v>
      </c>
      <c r="H2942" s="2">
        <f>Y2942</f>
        <v>10</v>
      </c>
      <c r="I2942" s="3">
        <f>Z2942</f>
        <v>0</v>
      </c>
      <c r="J2942" s="3">
        <f>AA2942</f>
        <v>0</v>
      </c>
      <c r="K2942" s="3">
        <f>AB2942</f>
        <v>14.000000000000002</v>
      </c>
      <c r="L2942" s="3">
        <f>AC2942</f>
        <v>14.000000000000002</v>
      </c>
      <c r="M2942" s="3">
        <f>AD2942</f>
        <v>14.000000000000002</v>
      </c>
      <c r="N2942" s="3">
        <f>AE2942</f>
        <v>14.000000000000002</v>
      </c>
      <c r="O2942" s="3">
        <f>AF2942</f>
        <v>0</v>
      </c>
      <c r="P2942" s="3">
        <f>AG2942</f>
        <v>0</v>
      </c>
      <c r="Q2942" s="3">
        <f>AH2942</f>
        <v>0</v>
      </c>
      <c r="R2942" t="s">
        <v>4387</v>
      </c>
      <c r="S2942">
        <v>170</v>
      </c>
      <c r="T2942">
        <v>14828</v>
      </c>
      <c r="U2942">
        <v>0.8</v>
      </c>
      <c r="V2942" t="s">
        <v>4225</v>
      </c>
      <c r="W2942">
        <v>0.5</v>
      </c>
      <c r="X2942">
        <v>3.5</v>
      </c>
      <c r="Y2942">
        <v>10</v>
      </c>
      <c r="Z2942">
        <v>0</v>
      </c>
      <c r="AA2942">
        <v>0</v>
      </c>
      <c r="AB2942">
        <v>14.000000000000002</v>
      </c>
      <c r="AC2942">
        <v>14.000000000000002</v>
      </c>
      <c r="AD2942">
        <v>14.000000000000002</v>
      </c>
      <c r="AE2942">
        <v>14.000000000000002</v>
      </c>
      <c r="AF2942">
        <v>0</v>
      </c>
      <c r="AG2942">
        <v>0</v>
      </c>
      <c r="AH2942">
        <v>0</v>
      </c>
      <c r="AI2942" t="s">
        <v>4388</v>
      </c>
      <c r="AJ2942" t="s">
        <v>635</v>
      </c>
      <c r="AK2942" t="s">
        <v>14</v>
      </c>
      <c r="AL2942">
        <v>2009</v>
      </c>
      <c r="AM2942">
        <v>15</v>
      </c>
      <c r="AN2942" t="s">
        <v>182</v>
      </c>
      <c r="AO2942" t="s">
        <v>2045</v>
      </c>
    </row>
    <row r="2943" spans="1:41" x14ac:dyDescent="0.25">
      <c r="A2943">
        <f>MAX(A$8:A2942)+1</f>
        <v>2935</v>
      </c>
      <c r="B2943" s="2">
        <f>T2943</f>
        <v>14828</v>
      </c>
      <c r="C2943" s="2">
        <f>S2943</f>
        <v>174</v>
      </c>
      <c r="D2943" s="2" t="str">
        <f>AO2943</f>
        <v>OP / CAT3F / CAD C / CAT</v>
      </c>
      <c r="E2943" s="2">
        <f>U2943</f>
        <v>2</v>
      </c>
      <c r="F2943" s="2">
        <f>W2943</f>
        <v>0.5</v>
      </c>
      <c r="G2943" s="2">
        <f>X2943</f>
        <v>3.5</v>
      </c>
      <c r="H2943" s="2">
        <f>Y2943</f>
        <v>10</v>
      </c>
      <c r="I2943" s="3">
        <f>Z2943</f>
        <v>0</v>
      </c>
      <c r="J2943" s="3">
        <f>AA2943</f>
        <v>0</v>
      </c>
      <c r="K2943" s="3">
        <f>AB2943</f>
        <v>35</v>
      </c>
      <c r="L2943" s="3">
        <f>AC2943</f>
        <v>35</v>
      </c>
      <c r="M2943" s="3">
        <f>AD2943</f>
        <v>35</v>
      </c>
      <c r="N2943" s="3">
        <f>AE2943</f>
        <v>35</v>
      </c>
      <c r="O2943" s="3">
        <f>AF2943</f>
        <v>0</v>
      </c>
      <c r="P2943" s="3">
        <f>AG2943</f>
        <v>0</v>
      </c>
      <c r="Q2943" s="3">
        <f>AH2943</f>
        <v>0</v>
      </c>
      <c r="R2943" t="s">
        <v>5077</v>
      </c>
      <c r="S2943">
        <v>174</v>
      </c>
      <c r="T2943">
        <v>14828</v>
      </c>
      <c r="U2943">
        <v>2</v>
      </c>
      <c r="V2943" t="s">
        <v>4962</v>
      </c>
      <c r="W2943">
        <v>0.5</v>
      </c>
      <c r="X2943">
        <v>3.5</v>
      </c>
      <c r="Y2943">
        <v>10</v>
      </c>
      <c r="Z2943">
        <v>0</v>
      </c>
      <c r="AA2943">
        <v>0</v>
      </c>
      <c r="AB2943">
        <v>35</v>
      </c>
      <c r="AC2943">
        <v>35</v>
      </c>
      <c r="AD2943">
        <v>35</v>
      </c>
      <c r="AE2943">
        <v>35</v>
      </c>
      <c r="AF2943">
        <v>0</v>
      </c>
      <c r="AG2943">
        <v>0</v>
      </c>
      <c r="AH2943">
        <v>0</v>
      </c>
      <c r="AI2943" t="s">
        <v>4388</v>
      </c>
      <c r="AJ2943" t="s">
        <v>635</v>
      </c>
      <c r="AK2943" t="s">
        <v>14</v>
      </c>
      <c r="AL2943">
        <v>2009</v>
      </c>
      <c r="AM2943">
        <v>15</v>
      </c>
      <c r="AN2943" t="s">
        <v>182</v>
      </c>
      <c r="AO2943" t="s">
        <v>5072</v>
      </c>
    </row>
    <row r="2944" spans="1:41" x14ac:dyDescent="0.25">
      <c r="A2944">
        <f>MAX(A$8:A2943)+1</f>
        <v>2936</v>
      </c>
      <c r="B2944" s="2">
        <f>T2944</f>
        <v>14873</v>
      </c>
      <c r="C2944" s="2">
        <f>S2944</f>
        <v>68</v>
      </c>
      <c r="D2944" s="2" t="str">
        <f>AO2944</f>
        <v>TOP / CAT / BEN / CAT</v>
      </c>
      <c r="E2944" s="2">
        <f>U2944</f>
        <v>12</v>
      </c>
      <c r="F2944" s="2">
        <f>W2944</f>
        <v>2</v>
      </c>
      <c r="G2944" s="2">
        <f>X2944</f>
        <v>0.33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0</v>
      </c>
      <c r="L2944" s="3">
        <f>AC2944</f>
        <v>0</v>
      </c>
      <c r="M2944" s="3">
        <f>AD2944</f>
        <v>0</v>
      </c>
      <c r="N2944" s="3">
        <f>AE2944</f>
        <v>0</v>
      </c>
      <c r="O2944" s="3">
        <f>AF2944</f>
        <v>0</v>
      </c>
      <c r="P2944" s="3">
        <f>AG2944</f>
        <v>0</v>
      </c>
      <c r="Q2944" s="3">
        <f>AH2944</f>
        <v>79.2</v>
      </c>
      <c r="R2944" t="s">
        <v>590</v>
      </c>
      <c r="S2944">
        <v>68</v>
      </c>
      <c r="T2944">
        <v>14873</v>
      </c>
      <c r="U2944">
        <v>12</v>
      </c>
      <c r="V2944" t="s">
        <v>11</v>
      </c>
      <c r="W2944">
        <v>2</v>
      </c>
      <c r="X2944">
        <v>0.33</v>
      </c>
      <c r="Y2944">
        <v>10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79.2</v>
      </c>
      <c r="AI2944" t="s">
        <v>587</v>
      </c>
      <c r="AJ2944" t="s">
        <v>532</v>
      </c>
      <c r="AK2944" t="s">
        <v>28</v>
      </c>
      <c r="AL2944">
        <v>2015</v>
      </c>
      <c r="AM2944">
        <v>9</v>
      </c>
      <c r="AN2944" t="s">
        <v>218</v>
      </c>
      <c r="AO2944" t="s">
        <v>243</v>
      </c>
    </row>
    <row r="2945" spans="1:41" x14ac:dyDescent="0.25">
      <c r="A2945">
        <f>MAX(A$8:A2944)+1</f>
        <v>2937</v>
      </c>
      <c r="B2945" s="2">
        <f>T2945</f>
        <v>14873</v>
      </c>
      <c r="C2945" s="2">
        <f>S2945</f>
        <v>135</v>
      </c>
      <c r="D2945" s="2" t="str">
        <f>AO2945</f>
        <v>CAMP / ESP / BEN / EST</v>
      </c>
      <c r="E2945" s="2">
        <f>U2945</f>
        <v>2</v>
      </c>
      <c r="F2945" s="2">
        <f>W2945</f>
        <v>4</v>
      </c>
      <c r="G2945" s="2">
        <f>X2945</f>
        <v>0.33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0</v>
      </c>
      <c r="L2945" s="3">
        <f>AC2945</f>
        <v>0</v>
      </c>
      <c r="M2945" s="3">
        <f>AD2945</f>
        <v>0</v>
      </c>
      <c r="N2945" s="3">
        <f>AE2945</f>
        <v>0</v>
      </c>
      <c r="O2945" s="3">
        <f>AF2945</f>
        <v>0</v>
      </c>
      <c r="P2945" s="3">
        <f>AG2945</f>
        <v>0</v>
      </c>
      <c r="Q2945" s="3">
        <f>AH2945</f>
        <v>26.400000000000002</v>
      </c>
      <c r="R2945" t="s">
        <v>2759</v>
      </c>
      <c r="S2945">
        <v>135</v>
      </c>
      <c r="T2945">
        <v>14873</v>
      </c>
      <c r="U2945">
        <v>2</v>
      </c>
      <c r="V2945" t="s">
        <v>11</v>
      </c>
      <c r="W2945">
        <v>4</v>
      </c>
      <c r="X2945">
        <v>0.33</v>
      </c>
      <c r="Y2945">
        <v>10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26.400000000000002</v>
      </c>
      <c r="AI2945" t="s">
        <v>587</v>
      </c>
      <c r="AJ2945" t="s">
        <v>532</v>
      </c>
      <c r="AK2945" t="s">
        <v>28</v>
      </c>
      <c r="AL2945">
        <v>2015</v>
      </c>
      <c r="AM2945">
        <v>9</v>
      </c>
      <c r="AN2945" t="s">
        <v>218</v>
      </c>
      <c r="AO2945" t="s">
        <v>2730</v>
      </c>
    </row>
    <row r="2946" spans="1:41" x14ac:dyDescent="0.25">
      <c r="A2946">
        <f>MAX(A$8:A2945)+1</f>
        <v>2938</v>
      </c>
      <c r="B2946" s="2">
        <f>T2946</f>
        <v>14873</v>
      </c>
      <c r="C2946" s="2">
        <f>S2946</f>
        <v>2</v>
      </c>
      <c r="D2946" s="2" t="str">
        <f>AO2946</f>
        <v>RQ / RFETM / ABS / EST</v>
      </c>
      <c r="E2946" s="2">
        <f>U2946</f>
        <v>65</v>
      </c>
      <c r="F2946" s="2">
        <f>W2946</f>
        <v>0.1</v>
      </c>
      <c r="G2946" s="2">
        <f>X2946</f>
        <v>1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65</v>
      </c>
      <c r="L2946" s="3">
        <f>AC2946</f>
        <v>0</v>
      </c>
      <c r="M2946" s="3">
        <f>AD2946</f>
        <v>0</v>
      </c>
      <c r="N2946" s="3">
        <f>AE2946</f>
        <v>0</v>
      </c>
      <c r="O2946" s="3">
        <f>AF2946</f>
        <v>0</v>
      </c>
      <c r="P2946" s="3">
        <f>AG2946</f>
        <v>0</v>
      </c>
      <c r="Q2946" s="3">
        <f>AH2946</f>
        <v>0</v>
      </c>
      <c r="R2946" t="s">
        <v>589</v>
      </c>
      <c r="S2946">
        <v>2</v>
      </c>
      <c r="T2946">
        <v>14873</v>
      </c>
      <c r="U2946">
        <v>65</v>
      </c>
      <c r="V2946" t="s">
        <v>11</v>
      </c>
      <c r="W2946">
        <v>0.1</v>
      </c>
      <c r="X2946">
        <v>1</v>
      </c>
      <c r="Y2946">
        <v>10</v>
      </c>
      <c r="Z2946">
        <v>0</v>
      </c>
      <c r="AA2946">
        <v>0</v>
      </c>
      <c r="AB2946">
        <v>65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 t="s">
        <v>587</v>
      </c>
      <c r="AJ2946" t="s">
        <v>532</v>
      </c>
      <c r="AK2946" t="s">
        <v>28</v>
      </c>
      <c r="AL2946">
        <v>2015</v>
      </c>
      <c r="AM2946">
        <v>9</v>
      </c>
      <c r="AN2946" t="s">
        <v>218</v>
      </c>
      <c r="AO2946" t="s">
        <v>16</v>
      </c>
    </row>
    <row r="2947" spans="1:41" x14ac:dyDescent="0.25">
      <c r="A2947">
        <f>MAX(A$8:A2946)+1</f>
        <v>2939</v>
      </c>
      <c r="B2947" s="2">
        <f>T2947</f>
        <v>14873</v>
      </c>
      <c r="C2947" s="2">
        <f>S2947</f>
        <v>21</v>
      </c>
      <c r="D2947" s="2" t="str">
        <f>AO2947</f>
        <v>OP / CAT1F / ALE A / CAT</v>
      </c>
      <c r="E2947" s="2">
        <f>U2947</f>
        <v>6.5</v>
      </c>
      <c r="F2947" s="2">
        <f>W2947</f>
        <v>1</v>
      </c>
      <c r="G2947" s="2">
        <f>X2947</f>
        <v>1</v>
      </c>
      <c r="H2947" s="2">
        <f>Y2947</f>
        <v>10</v>
      </c>
      <c r="I2947" s="3">
        <f>Z2947</f>
        <v>0</v>
      </c>
      <c r="J2947" s="3">
        <f>AA2947</f>
        <v>0</v>
      </c>
      <c r="K2947" s="3">
        <f>AB2947</f>
        <v>0</v>
      </c>
      <c r="L2947" s="3">
        <f>AC2947</f>
        <v>65</v>
      </c>
      <c r="M2947" s="3">
        <f>AD2947</f>
        <v>65</v>
      </c>
      <c r="N2947" s="3">
        <f>AE2947</f>
        <v>65</v>
      </c>
      <c r="O2947" s="3">
        <f>AF2947</f>
        <v>65</v>
      </c>
      <c r="P2947" s="3">
        <f>AG2947</f>
        <v>65</v>
      </c>
      <c r="Q2947" s="3">
        <f>AH2947</f>
        <v>65</v>
      </c>
      <c r="R2947" t="s">
        <v>3506</v>
      </c>
      <c r="S2947">
        <v>21</v>
      </c>
      <c r="T2947">
        <v>14873</v>
      </c>
      <c r="U2947">
        <v>6.5</v>
      </c>
      <c r="V2947" t="s">
        <v>22</v>
      </c>
      <c r="W2947">
        <v>1</v>
      </c>
      <c r="X2947">
        <v>1</v>
      </c>
      <c r="Y2947">
        <v>10</v>
      </c>
      <c r="Z2947">
        <v>0</v>
      </c>
      <c r="AA2947">
        <v>0</v>
      </c>
      <c r="AB2947">
        <v>0</v>
      </c>
      <c r="AC2947">
        <v>65</v>
      </c>
      <c r="AD2947">
        <v>65</v>
      </c>
      <c r="AE2947">
        <v>65</v>
      </c>
      <c r="AF2947">
        <v>65</v>
      </c>
      <c r="AG2947">
        <v>65</v>
      </c>
      <c r="AH2947">
        <v>65</v>
      </c>
      <c r="AI2947" t="s">
        <v>587</v>
      </c>
      <c r="AJ2947" t="s">
        <v>532</v>
      </c>
      <c r="AK2947" t="s">
        <v>28</v>
      </c>
      <c r="AL2947">
        <v>2015</v>
      </c>
      <c r="AM2947">
        <v>9</v>
      </c>
      <c r="AN2947" t="s">
        <v>218</v>
      </c>
      <c r="AO2947" t="s">
        <v>56</v>
      </c>
    </row>
    <row r="2948" spans="1:41" x14ac:dyDescent="0.25">
      <c r="A2948">
        <f>MAX(A$8:A2947)+1</f>
        <v>2940</v>
      </c>
      <c r="B2948" s="2">
        <f>T2948</f>
        <v>14873</v>
      </c>
      <c r="C2948" s="2">
        <f>S2948</f>
        <v>81</v>
      </c>
      <c r="D2948" s="2" t="str">
        <f>AO2948</f>
        <v>TOR / ZON / BEN / EST</v>
      </c>
      <c r="E2948" s="2">
        <f>U2948</f>
        <v>16</v>
      </c>
      <c r="F2948" s="2">
        <f>W2948</f>
        <v>2</v>
      </c>
      <c r="G2948" s="2">
        <f>X2948</f>
        <v>0.33</v>
      </c>
      <c r="H2948" s="2">
        <f>Y2948</f>
        <v>10</v>
      </c>
      <c r="I2948" s="3">
        <f>Z2948</f>
        <v>0</v>
      </c>
      <c r="J2948" s="3">
        <f>AA2948</f>
        <v>0</v>
      </c>
      <c r="K2948" s="3">
        <f>AB2948</f>
        <v>0</v>
      </c>
      <c r="L2948" s="3">
        <f>AC2948</f>
        <v>105.60000000000001</v>
      </c>
      <c r="M2948" s="3">
        <f>AD2948</f>
        <v>105.60000000000001</v>
      </c>
      <c r="N2948" s="3">
        <f>AE2948</f>
        <v>105.60000000000001</v>
      </c>
      <c r="O2948" s="3">
        <f>AF2948</f>
        <v>105.60000000000001</v>
      </c>
      <c r="P2948" s="3">
        <f>AG2948</f>
        <v>105.60000000000001</v>
      </c>
      <c r="Q2948" s="3">
        <f>AH2948</f>
        <v>105.60000000000001</v>
      </c>
      <c r="R2948" t="s">
        <v>591</v>
      </c>
      <c r="S2948">
        <v>81</v>
      </c>
      <c r="T2948">
        <v>14873</v>
      </c>
      <c r="U2948">
        <v>16</v>
      </c>
      <c r="V2948" t="s">
        <v>3882</v>
      </c>
      <c r="W2948">
        <v>2</v>
      </c>
      <c r="X2948">
        <v>0.33</v>
      </c>
      <c r="Y2948">
        <v>10</v>
      </c>
      <c r="Z2948">
        <v>0</v>
      </c>
      <c r="AA2948">
        <v>0</v>
      </c>
      <c r="AB2948">
        <v>0</v>
      </c>
      <c r="AC2948">
        <v>105.60000000000001</v>
      </c>
      <c r="AD2948">
        <v>105.60000000000001</v>
      </c>
      <c r="AE2948">
        <v>105.60000000000001</v>
      </c>
      <c r="AF2948">
        <v>105.60000000000001</v>
      </c>
      <c r="AG2948">
        <v>105.60000000000001</v>
      </c>
      <c r="AH2948">
        <v>105.60000000000001</v>
      </c>
      <c r="AI2948" t="s">
        <v>587</v>
      </c>
      <c r="AJ2948" t="s">
        <v>532</v>
      </c>
      <c r="AK2948" t="s">
        <v>28</v>
      </c>
      <c r="AL2948">
        <v>2015</v>
      </c>
      <c r="AM2948">
        <v>9</v>
      </c>
      <c r="AN2948" t="s">
        <v>218</v>
      </c>
      <c r="AO2948" t="s">
        <v>156</v>
      </c>
    </row>
    <row r="2949" spans="1:41" x14ac:dyDescent="0.25">
      <c r="A2949">
        <f>MAX(A$8:A2948)+1</f>
        <v>2941</v>
      </c>
      <c r="B2949" s="2">
        <f>T2949</f>
        <v>14873</v>
      </c>
      <c r="C2949" s="2">
        <f>S2949</f>
        <v>122</v>
      </c>
      <c r="D2949" s="2" t="str">
        <f>AO2949</f>
        <v>CAMP / CAT / ALE / CAT</v>
      </c>
      <c r="E2949" s="2">
        <f>U2949</f>
        <v>8</v>
      </c>
      <c r="F2949" s="2">
        <f>W2949</f>
        <v>2</v>
      </c>
      <c r="G2949" s="2">
        <f>X2949</f>
        <v>1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0</v>
      </c>
      <c r="L2949" s="3">
        <f>AC2949</f>
        <v>0</v>
      </c>
      <c r="M2949" s="3">
        <f>AD2949</f>
        <v>0</v>
      </c>
      <c r="N2949" s="3">
        <f>AE2949</f>
        <v>0</v>
      </c>
      <c r="O2949" s="3">
        <f>AF2949</f>
        <v>0</v>
      </c>
      <c r="P2949" s="3">
        <f>AG2949</f>
        <v>160</v>
      </c>
      <c r="Q2949" s="3">
        <f>AH2949</f>
        <v>160</v>
      </c>
      <c r="R2949" t="s">
        <v>586</v>
      </c>
      <c r="S2949">
        <v>122</v>
      </c>
      <c r="T2949">
        <v>14873</v>
      </c>
      <c r="U2949">
        <v>8</v>
      </c>
      <c r="V2949" t="s">
        <v>4113</v>
      </c>
      <c r="W2949">
        <v>2</v>
      </c>
      <c r="X2949">
        <v>1</v>
      </c>
      <c r="Y2949">
        <v>10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160</v>
      </c>
      <c r="AH2949">
        <v>160</v>
      </c>
      <c r="AI2949" t="s">
        <v>587</v>
      </c>
      <c r="AJ2949" t="s">
        <v>532</v>
      </c>
      <c r="AK2949" t="s">
        <v>28</v>
      </c>
      <c r="AL2949">
        <v>2015</v>
      </c>
      <c r="AM2949">
        <v>9</v>
      </c>
      <c r="AN2949" t="s">
        <v>218</v>
      </c>
      <c r="AO2949" t="s">
        <v>111</v>
      </c>
    </row>
    <row r="2950" spans="1:41" x14ac:dyDescent="0.25">
      <c r="A2950">
        <f>MAX(A$8:A2949)+1</f>
        <v>2942</v>
      </c>
      <c r="B2950" s="2">
        <f>T2950</f>
        <v>14873</v>
      </c>
      <c r="C2950" s="2">
        <f>S2950</f>
        <v>123</v>
      </c>
      <c r="D2950" s="2" t="str">
        <f>AO2950</f>
        <v>CAMP / CAT / BEN / CAT</v>
      </c>
      <c r="E2950" s="2">
        <f>U2950</f>
        <v>20</v>
      </c>
      <c r="F2950" s="2">
        <f>W2950</f>
        <v>2</v>
      </c>
      <c r="G2950" s="2">
        <f>X2950</f>
        <v>0.33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0</v>
      </c>
      <c r="L2950" s="3">
        <f>AC2950</f>
        <v>0</v>
      </c>
      <c r="M2950" s="3">
        <f>AD2950</f>
        <v>0</v>
      </c>
      <c r="N2950" s="3">
        <f>AE2950</f>
        <v>0</v>
      </c>
      <c r="O2950" s="3">
        <f>AF2950</f>
        <v>0</v>
      </c>
      <c r="P2950" s="3">
        <f>AG2950</f>
        <v>0</v>
      </c>
      <c r="Q2950" s="3">
        <f>AH2950</f>
        <v>132</v>
      </c>
      <c r="R2950" t="s">
        <v>588</v>
      </c>
      <c r="S2950">
        <v>123</v>
      </c>
      <c r="T2950">
        <v>14873</v>
      </c>
      <c r="U2950">
        <v>20</v>
      </c>
      <c r="V2950" t="s">
        <v>4113</v>
      </c>
      <c r="W2950">
        <v>2</v>
      </c>
      <c r="X2950">
        <v>0.33</v>
      </c>
      <c r="Y2950">
        <v>10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132</v>
      </c>
      <c r="AI2950" t="s">
        <v>587</v>
      </c>
      <c r="AJ2950" t="s">
        <v>532</v>
      </c>
      <c r="AK2950" t="s">
        <v>28</v>
      </c>
      <c r="AL2950">
        <v>2015</v>
      </c>
      <c r="AM2950">
        <v>9</v>
      </c>
      <c r="AN2950" t="s">
        <v>218</v>
      </c>
      <c r="AO2950" t="s">
        <v>101</v>
      </c>
    </row>
    <row r="2951" spans="1:41" x14ac:dyDescent="0.25">
      <c r="A2951">
        <f>MAX(A$8:A2950)+1</f>
        <v>2943</v>
      </c>
      <c r="B2951" s="2">
        <f>T2951</f>
        <v>14873</v>
      </c>
      <c r="C2951" s="2">
        <f>S2951</f>
        <v>91</v>
      </c>
      <c r="D2951" s="2" t="str">
        <f>AO2951</f>
        <v>TOR / EST / BEN / EST</v>
      </c>
      <c r="E2951" s="2">
        <f>U2951</f>
        <v>8</v>
      </c>
      <c r="F2951" s="2">
        <f>W2951</f>
        <v>4</v>
      </c>
      <c r="G2951" s="2">
        <f>X2951</f>
        <v>0.33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0</v>
      </c>
      <c r="L2951" s="3">
        <f>AC2951</f>
        <v>105.60000000000001</v>
      </c>
      <c r="M2951" s="3">
        <f>AD2951</f>
        <v>105.60000000000001</v>
      </c>
      <c r="N2951" s="3">
        <f>AE2951</f>
        <v>105.60000000000001</v>
      </c>
      <c r="O2951" s="3">
        <f>AF2951</f>
        <v>105.60000000000001</v>
      </c>
      <c r="P2951" s="3">
        <f>AG2951</f>
        <v>105.60000000000001</v>
      </c>
      <c r="Q2951" s="3">
        <f>AH2951</f>
        <v>105.60000000000001</v>
      </c>
      <c r="R2951" t="s">
        <v>592</v>
      </c>
      <c r="S2951">
        <v>91</v>
      </c>
      <c r="T2951">
        <v>14873</v>
      </c>
      <c r="U2951">
        <v>8</v>
      </c>
      <c r="V2951" t="s">
        <v>2462</v>
      </c>
      <c r="W2951">
        <v>4</v>
      </c>
      <c r="X2951">
        <v>0.33</v>
      </c>
      <c r="Y2951">
        <v>10</v>
      </c>
      <c r="Z2951">
        <v>0</v>
      </c>
      <c r="AA2951">
        <v>0</v>
      </c>
      <c r="AB2951">
        <v>0</v>
      </c>
      <c r="AC2951">
        <v>105.60000000000001</v>
      </c>
      <c r="AD2951">
        <v>105.60000000000001</v>
      </c>
      <c r="AE2951">
        <v>105.60000000000001</v>
      </c>
      <c r="AF2951">
        <v>105.60000000000001</v>
      </c>
      <c r="AG2951">
        <v>105.60000000000001</v>
      </c>
      <c r="AH2951">
        <v>105.60000000000001</v>
      </c>
      <c r="AI2951" t="s">
        <v>587</v>
      </c>
      <c r="AJ2951" t="s">
        <v>532</v>
      </c>
      <c r="AK2951" t="s">
        <v>28</v>
      </c>
      <c r="AL2951">
        <v>2015</v>
      </c>
      <c r="AM2951">
        <v>9</v>
      </c>
      <c r="AN2951" t="s">
        <v>218</v>
      </c>
      <c r="AO2951" t="s">
        <v>389</v>
      </c>
    </row>
    <row r="2952" spans="1:41" x14ac:dyDescent="0.25">
      <c r="A2952">
        <f>MAX(A$8:A2951)+1</f>
        <v>2944</v>
      </c>
      <c r="B2952" s="2">
        <f>T2952</f>
        <v>14883</v>
      </c>
      <c r="C2952" s="2">
        <f>S2952</f>
        <v>178</v>
      </c>
      <c r="D2952" s="2" t="str">
        <f>AO2952</f>
        <v>TOR / ZON / CAD / EST</v>
      </c>
      <c r="E2952" s="2">
        <f>U2952</f>
        <v>2</v>
      </c>
      <c r="F2952" s="2">
        <f>W2952</f>
        <v>2</v>
      </c>
      <c r="G2952" s="2">
        <f>X2952</f>
        <v>3.5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0</v>
      </c>
      <c r="L2952" s="3">
        <f>AC2952</f>
        <v>140</v>
      </c>
      <c r="M2952" s="3">
        <f>AD2952</f>
        <v>140</v>
      </c>
      <c r="N2952" s="3">
        <f>AE2952</f>
        <v>140</v>
      </c>
      <c r="O2952" s="3">
        <f>AF2952</f>
        <v>0</v>
      </c>
      <c r="P2952" s="3">
        <f>AG2952</f>
        <v>0</v>
      </c>
      <c r="Q2952" s="3">
        <f>AH2952</f>
        <v>0</v>
      </c>
      <c r="R2952" t="s">
        <v>4076</v>
      </c>
      <c r="S2952">
        <v>178</v>
      </c>
      <c r="T2952">
        <v>14883</v>
      </c>
      <c r="U2952">
        <v>2</v>
      </c>
      <c r="V2952" t="s">
        <v>3882</v>
      </c>
      <c r="W2952">
        <v>2</v>
      </c>
      <c r="X2952">
        <v>3.5</v>
      </c>
      <c r="Y2952">
        <v>10</v>
      </c>
      <c r="Z2952">
        <v>0</v>
      </c>
      <c r="AA2952">
        <v>0</v>
      </c>
      <c r="AB2952">
        <v>0</v>
      </c>
      <c r="AC2952">
        <v>140</v>
      </c>
      <c r="AD2952">
        <v>140</v>
      </c>
      <c r="AE2952">
        <v>140</v>
      </c>
      <c r="AF2952">
        <v>0</v>
      </c>
      <c r="AG2952">
        <v>0</v>
      </c>
      <c r="AH2952">
        <v>0</v>
      </c>
      <c r="AI2952" t="s">
        <v>439</v>
      </c>
      <c r="AJ2952" t="s">
        <v>438</v>
      </c>
      <c r="AK2952" t="s">
        <v>14</v>
      </c>
      <c r="AL2952">
        <v>2008</v>
      </c>
      <c r="AM2952">
        <v>16</v>
      </c>
      <c r="AN2952" t="s">
        <v>85</v>
      </c>
      <c r="AO2952" t="s">
        <v>2141</v>
      </c>
    </row>
    <row r="2953" spans="1:41" x14ac:dyDescent="0.25">
      <c r="A2953">
        <f>MAX(A$8:A2952)+1</f>
        <v>2945</v>
      </c>
      <c r="B2953" s="2">
        <f>T2953</f>
        <v>14884</v>
      </c>
      <c r="C2953" s="2">
        <f>S2953</f>
        <v>182</v>
      </c>
      <c r="D2953" s="2" t="str">
        <f>AO2953</f>
        <v>CAMP / ESP / CAD / CAT</v>
      </c>
      <c r="E2953" s="2">
        <f>U2953</f>
        <v>0.5</v>
      </c>
      <c r="F2953" s="2">
        <f>W2953</f>
        <v>4</v>
      </c>
      <c r="G2953" s="2">
        <f>X2953</f>
        <v>3.5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0</v>
      </c>
      <c r="L2953" s="3">
        <f>AC2953</f>
        <v>0</v>
      </c>
      <c r="M2953" s="3">
        <f>AD2953</f>
        <v>0</v>
      </c>
      <c r="N2953" s="3">
        <f>AE2953</f>
        <v>70</v>
      </c>
      <c r="O2953" s="3">
        <f>AF2953</f>
        <v>0</v>
      </c>
      <c r="P2953" s="3">
        <f>AG2953</f>
        <v>0</v>
      </c>
      <c r="Q2953" s="3">
        <f>AH2953</f>
        <v>0</v>
      </c>
      <c r="R2953" t="s">
        <v>2824</v>
      </c>
      <c r="S2953">
        <v>182</v>
      </c>
      <c r="T2953">
        <v>14884</v>
      </c>
      <c r="U2953">
        <v>0.5</v>
      </c>
      <c r="V2953" t="s">
        <v>11</v>
      </c>
      <c r="W2953">
        <v>4</v>
      </c>
      <c r="X2953">
        <v>3.5</v>
      </c>
      <c r="Y2953">
        <v>10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70</v>
      </c>
      <c r="AF2953">
        <v>0</v>
      </c>
      <c r="AG2953">
        <v>0</v>
      </c>
      <c r="AH2953">
        <v>0</v>
      </c>
      <c r="AI2953" t="s">
        <v>440</v>
      </c>
      <c r="AJ2953" t="s">
        <v>438</v>
      </c>
      <c r="AK2953" t="s">
        <v>28</v>
      </c>
      <c r="AL2953">
        <v>2008</v>
      </c>
      <c r="AM2953">
        <v>16</v>
      </c>
      <c r="AN2953" t="s">
        <v>85</v>
      </c>
      <c r="AO2953" t="s">
        <v>2674</v>
      </c>
    </row>
    <row r="2954" spans="1:41" x14ac:dyDescent="0.25">
      <c r="A2954">
        <f>MAX(A$8:A2953)+1</f>
        <v>2946</v>
      </c>
      <c r="B2954" s="2">
        <f>T2954</f>
        <v>14884</v>
      </c>
      <c r="C2954" s="2">
        <f>S2954</f>
        <v>153</v>
      </c>
      <c r="D2954" s="2" t="str">
        <f>AO2954</f>
        <v>OP / OLOT / CAD / CAT</v>
      </c>
      <c r="E2954" s="2">
        <f>U2954</f>
        <v>1</v>
      </c>
      <c r="F2954" s="2">
        <f>W2954</f>
        <v>0.5</v>
      </c>
      <c r="G2954" s="2">
        <f>X2954</f>
        <v>3.5</v>
      </c>
      <c r="H2954" s="2">
        <f>Y2954</f>
        <v>10</v>
      </c>
      <c r="I2954" s="3">
        <f>Z2954</f>
        <v>0</v>
      </c>
      <c r="J2954" s="3">
        <f>AA2954</f>
        <v>0</v>
      </c>
      <c r="K2954" s="3">
        <f>AB2954</f>
        <v>0</v>
      </c>
      <c r="L2954" s="3">
        <f>AC2954</f>
        <v>0</v>
      </c>
      <c r="M2954" s="3">
        <f>AD2954</f>
        <v>0</v>
      </c>
      <c r="N2954" s="3">
        <f>AE2954</f>
        <v>17.5</v>
      </c>
      <c r="O2954" s="3">
        <f>AF2954</f>
        <v>0</v>
      </c>
      <c r="P2954" s="3">
        <f>AG2954</f>
        <v>0</v>
      </c>
      <c r="Q2954" s="3">
        <f>AH2954</f>
        <v>0</v>
      </c>
      <c r="R2954" t="s">
        <v>3411</v>
      </c>
      <c r="S2954">
        <v>153</v>
      </c>
      <c r="T2954">
        <v>14884</v>
      </c>
      <c r="U2954">
        <v>1</v>
      </c>
      <c r="V2954" t="s">
        <v>22</v>
      </c>
      <c r="W2954">
        <v>0.5</v>
      </c>
      <c r="X2954">
        <v>3.5</v>
      </c>
      <c r="Y2954">
        <v>10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17.5</v>
      </c>
      <c r="AF2954">
        <v>0</v>
      </c>
      <c r="AG2954">
        <v>0</v>
      </c>
      <c r="AH2954">
        <v>0</v>
      </c>
      <c r="AI2954" t="s">
        <v>440</v>
      </c>
      <c r="AJ2954" t="s">
        <v>438</v>
      </c>
      <c r="AK2954" t="s">
        <v>28</v>
      </c>
      <c r="AL2954">
        <v>2008</v>
      </c>
      <c r="AM2954">
        <v>16</v>
      </c>
      <c r="AN2954" t="s">
        <v>85</v>
      </c>
      <c r="AO2954" t="s">
        <v>3400</v>
      </c>
    </row>
    <row r="2955" spans="1:41" x14ac:dyDescent="0.25">
      <c r="A2955">
        <f>MAX(A$8:A2954)+1</f>
        <v>2947</v>
      </c>
      <c r="B2955" s="2">
        <f>T2955</f>
        <v>14904</v>
      </c>
      <c r="C2955" s="2">
        <f>S2955</f>
        <v>127</v>
      </c>
      <c r="D2955" s="2" t="str">
        <f>AO2955</f>
        <v>CAMP / CAT / V60 / CAT</v>
      </c>
      <c r="E2955" s="2">
        <f>U2955</f>
        <v>2</v>
      </c>
      <c r="F2955" s="2">
        <f>W2955</f>
        <v>2</v>
      </c>
      <c r="G2955" s="2">
        <f>X2955</f>
        <v>3</v>
      </c>
      <c r="H2955" s="2">
        <f>Y2955</f>
        <v>10</v>
      </c>
      <c r="I2955" s="3">
        <f>Z2955</f>
        <v>120</v>
      </c>
      <c r="J2955" s="3">
        <f>AA2955</f>
        <v>0</v>
      </c>
      <c r="K2955" s="3">
        <f>AB2955</f>
        <v>0</v>
      </c>
      <c r="L2955" s="3">
        <f>AC2955</f>
        <v>0</v>
      </c>
      <c r="M2955" s="3">
        <f>AD2955</f>
        <v>0</v>
      </c>
      <c r="N2955" s="3">
        <f>AE2955</f>
        <v>0</v>
      </c>
      <c r="O2955" s="3">
        <f>AF2955</f>
        <v>0</v>
      </c>
      <c r="P2955" s="3">
        <f>AG2955</f>
        <v>0</v>
      </c>
      <c r="Q2955" s="3">
        <f>AH2955</f>
        <v>0</v>
      </c>
      <c r="R2955" t="s">
        <v>2433</v>
      </c>
      <c r="S2955">
        <v>127</v>
      </c>
      <c r="T2955">
        <v>14904</v>
      </c>
      <c r="U2955">
        <v>2</v>
      </c>
      <c r="V2955" t="s">
        <v>4633</v>
      </c>
      <c r="W2955">
        <v>2</v>
      </c>
      <c r="X2955">
        <v>3</v>
      </c>
      <c r="Y2955">
        <v>10</v>
      </c>
      <c r="Z2955">
        <v>120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 t="s">
        <v>2434</v>
      </c>
      <c r="AJ2955" t="s">
        <v>2411</v>
      </c>
      <c r="AK2955" t="s">
        <v>14</v>
      </c>
      <c r="AL2955">
        <v>1961</v>
      </c>
      <c r="AM2955">
        <v>63</v>
      </c>
      <c r="AN2955" t="s">
        <v>145</v>
      </c>
      <c r="AO2955" t="s">
        <v>146</v>
      </c>
    </row>
    <row r="2956" spans="1:41" x14ac:dyDescent="0.25">
      <c r="A2956">
        <f>MAX(A$8:A2955)+1</f>
        <v>2948</v>
      </c>
      <c r="B2956" s="2">
        <f>T2956</f>
        <v>14914</v>
      </c>
      <c r="C2956" s="2">
        <f>S2956</f>
        <v>3</v>
      </c>
      <c r="D2956" s="2" t="str">
        <f>AO2956</f>
        <v>LLIGUES ESTATALS /  /  / EST</v>
      </c>
      <c r="E2956" s="2">
        <f>U2956</f>
        <v>125.99999999999993</v>
      </c>
      <c r="F2956" s="2">
        <f>W2956</f>
        <v>1</v>
      </c>
      <c r="G2956" s="2">
        <f>X2956</f>
        <v>1</v>
      </c>
      <c r="H2956" s="2">
        <f>Y2956</f>
        <v>1</v>
      </c>
      <c r="I2956" s="3">
        <f>Z2956</f>
        <v>0</v>
      </c>
      <c r="J2956" s="3">
        <f>AA2956</f>
        <v>0</v>
      </c>
      <c r="K2956" s="3">
        <f>AB2956</f>
        <v>125.99999999999993</v>
      </c>
      <c r="L2956" s="3">
        <f>AC2956</f>
        <v>0</v>
      </c>
      <c r="M2956" s="3">
        <f>AD2956</f>
        <v>0</v>
      </c>
      <c r="N2956" s="3">
        <f>AE2956</f>
        <v>0</v>
      </c>
      <c r="O2956" s="3">
        <f>AF2956</f>
        <v>0</v>
      </c>
      <c r="P2956" s="3">
        <f>AG2956</f>
        <v>0</v>
      </c>
      <c r="Q2956" s="3">
        <f>AH2956</f>
        <v>0</v>
      </c>
      <c r="R2956" t="s">
        <v>3029</v>
      </c>
      <c r="S2956">
        <v>3</v>
      </c>
      <c r="T2956">
        <v>14914</v>
      </c>
      <c r="U2956">
        <v>125.99999999999993</v>
      </c>
      <c r="V2956" t="s">
        <v>11</v>
      </c>
      <c r="W2956">
        <v>1</v>
      </c>
      <c r="X2956">
        <v>1</v>
      </c>
      <c r="Y2956">
        <v>1</v>
      </c>
      <c r="Z2956">
        <v>0</v>
      </c>
      <c r="AA2956">
        <v>0</v>
      </c>
      <c r="AB2956">
        <v>125.99999999999993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 t="s">
        <v>152</v>
      </c>
      <c r="AJ2956" t="s">
        <v>127</v>
      </c>
      <c r="AK2956" t="s">
        <v>28</v>
      </c>
      <c r="AL2956">
        <v>2006</v>
      </c>
      <c r="AM2956">
        <v>18</v>
      </c>
      <c r="AN2956" t="s">
        <v>21</v>
      </c>
      <c r="AO2956" t="s">
        <v>1693</v>
      </c>
    </row>
    <row r="2957" spans="1:41" x14ac:dyDescent="0.25">
      <c r="A2957">
        <f>MAX(A$8:A2956)+1</f>
        <v>2949</v>
      </c>
      <c r="B2957" s="2">
        <f>T2957</f>
        <v>14914</v>
      </c>
      <c r="C2957" s="2">
        <f>S2957</f>
        <v>2</v>
      </c>
      <c r="D2957" s="2" t="str">
        <f>AO2957</f>
        <v>RQ / RFETM / ABS / EST</v>
      </c>
      <c r="E2957" s="2">
        <f>U2957</f>
        <v>136</v>
      </c>
      <c r="F2957" s="2">
        <f>W2957</f>
        <v>0.1</v>
      </c>
      <c r="G2957" s="2">
        <f>X2957</f>
        <v>1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136</v>
      </c>
      <c r="L2957" s="3">
        <f>AC2957</f>
        <v>0</v>
      </c>
      <c r="M2957" s="3">
        <f>AD2957</f>
        <v>0</v>
      </c>
      <c r="N2957" s="3">
        <f>AE2957</f>
        <v>0</v>
      </c>
      <c r="O2957" s="3">
        <f>AF2957</f>
        <v>0</v>
      </c>
      <c r="P2957" s="3">
        <f>AG2957</f>
        <v>0</v>
      </c>
      <c r="Q2957" s="3">
        <f>AH2957</f>
        <v>0</v>
      </c>
      <c r="R2957" t="s">
        <v>3224</v>
      </c>
      <c r="S2957">
        <v>2</v>
      </c>
      <c r="T2957">
        <v>14914</v>
      </c>
      <c r="U2957">
        <v>136</v>
      </c>
      <c r="V2957" t="s">
        <v>11</v>
      </c>
      <c r="W2957">
        <v>0.1</v>
      </c>
      <c r="X2957">
        <v>1</v>
      </c>
      <c r="Y2957">
        <v>10</v>
      </c>
      <c r="Z2957">
        <v>0</v>
      </c>
      <c r="AA2957">
        <v>0</v>
      </c>
      <c r="AB2957">
        <v>136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 t="s">
        <v>152</v>
      </c>
      <c r="AJ2957" t="s">
        <v>127</v>
      </c>
      <c r="AK2957" t="s">
        <v>28</v>
      </c>
      <c r="AL2957">
        <v>2006</v>
      </c>
      <c r="AM2957">
        <v>18</v>
      </c>
      <c r="AN2957" t="s">
        <v>21</v>
      </c>
      <c r="AO2957" t="s">
        <v>16</v>
      </c>
    </row>
    <row r="2958" spans="1:41" x14ac:dyDescent="0.25">
      <c r="A2958">
        <f>MAX(A$8:A2957)+1</f>
        <v>2950</v>
      </c>
      <c r="B2958" s="2">
        <f>T2958</f>
        <v>14917</v>
      </c>
      <c r="C2958" s="2">
        <f>S2958</f>
        <v>170</v>
      </c>
      <c r="D2958" s="2" t="str">
        <f>AO2958</f>
        <v>OP / CAT2F / CAD C / CAT</v>
      </c>
      <c r="E2958" s="2">
        <f>U2958</f>
        <v>1</v>
      </c>
      <c r="F2958" s="2">
        <f>W2958</f>
        <v>0.5</v>
      </c>
      <c r="G2958" s="2">
        <f>X2958</f>
        <v>3.5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17.5</v>
      </c>
      <c r="L2958" s="3">
        <f>AC2958</f>
        <v>17.5</v>
      </c>
      <c r="M2958" s="3">
        <f>AD2958</f>
        <v>17.5</v>
      </c>
      <c r="N2958" s="3">
        <f>AE2958</f>
        <v>17.5</v>
      </c>
      <c r="O2958" s="3">
        <f>AF2958</f>
        <v>0</v>
      </c>
      <c r="P2958" s="3">
        <f>AG2958</f>
        <v>0</v>
      </c>
      <c r="Q2958" s="3">
        <f>AH2958</f>
        <v>0</v>
      </c>
      <c r="R2958" t="s">
        <v>4376</v>
      </c>
      <c r="S2958">
        <v>170</v>
      </c>
      <c r="T2958">
        <v>14917</v>
      </c>
      <c r="U2958">
        <v>1</v>
      </c>
      <c r="V2958" t="s">
        <v>4225</v>
      </c>
      <c r="W2958">
        <v>0.5</v>
      </c>
      <c r="X2958">
        <v>3.5</v>
      </c>
      <c r="Y2958">
        <v>10</v>
      </c>
      <c r="Z2958">
        <v>0</v>
      </c>
      <c r="AA2958">
        <v>0</v>
      </c>
      <c r="AB2958">
        <v>17.5</v>
      </c>
      <c r="AC2958">
        <v>17.5</v>
      </c>
      <c r="AD2958">
        <v>17.5</v>
      </c>
      <c r="AE2958">
        <v>17.5</v>
      </c>
      <c r="AF2958">
        <v>0</v>
      </c>
      <c r="AG2958">
        <v>0</v>
      </c>
      <c r="AH2958">
        <v>0</v>
      </c>
      <c r="AI2958" t="s">
        <v>177</v>
      </c>
      <c r="AJ2958" t="s">
        <v>127</v>
      </c>
      <c r="AK2958" t="s">
        <v>14</v>
      </c>
      <c r="AL2958">
        <v>2009</v>
      </c>
      <c r="AM2958">
        <v>15</v>
      </c>
      <c r="AN2958" t="s">
        <v>182</v>
      </c>
      <c r="AO2958" t="s">
        <v>2045</v>
      </c>
    </row>
    <row r="2959" spans="1:41" x14ac:dyDescent="0.25">
      <c r="A2959">
        <f>MAX(A$8:A2958)+1</f>
        <v>2951</v>
      </c>
      <c r="B2959" s="2">
        <f>T2959</f>
        <v>14917</v>
      </c>
      <c r="C2959" s="2">
        <f>S2959</f>
        <v>174</v>
      </c>
      <c r="D2959" s="2" t="str">
        <f>AO2959</f>
        <v>OP / CAT3F / CAD C / CAT</v>
      </c>
      <c r="E2959" s="2">
        <f>U2959</f>
        <v>4</v>
      </c>
      <c r="F2959" s="2">
        <f>W2959</f>
        <v>0.5</v>
      </c>
      <c r="G2959" s="2">
        <f>X2959</f>
        <v>3.5</v>
      </c>
      <c r="H2959" s="2">
        <f>Y2959</f>
        <v>10</v>
      </c>
      <c r="I2959" s="3">
        <f>Z2959</f>
        <v>0</v>
      </c>
      <c r="J2959" s="3">
        <f>AA2959</f>
        <v>0</v>
      </c>
      <c r="K2959" s="3">
        <f>AB2959</f>
        <v>70</v>
      </c>
      <c r="L2959" s="3">
        <f>AC2959</f>
        <v>70</v>
      </c>
      <c r="M2959" s="3">
        <f>AD2959</f>
        <v>70</v>
      </c>
      <c r="N2959" s="3">
        <f>AE2959</f>
        <v>70</v>
      </c>
      <c r="O2959" s="3">
        <f>AF2959</f>
        <v>0</v>
      </c>
      <c r="P2959" s="3">
        <f>AG2959</f>
        <v>0</v>
      </c>
      <c r="Q2959" s="3">
        <f>AH2959</f>
        <v>0</v>
      </c>
      <c r="R2959" t="s">
        <v>5073</v>
      </c>
      <c r="S2959">
        <v>174</v>
      </c>
      <c r="T2959">
        <v>14917</v>
      </c>
      <c r="U2959">
        <v>4</v>
      </c>
      <c r="V2959" t="s">
        <v>4962</v>
      </c>
      <c r="W2959">
        <v>0.5</v>
      </c>
      <c r="X2959">
        <v>3.5</v>
      </c>
      <c r="Y2959">
        <v>10</v>
      </c>
      <c r="Z2959">
        <v>0</v>
      </c>
      <c r="AA2959">
        <v>0</v>
      </c>
      <c r="AB2959">
        <v>70</v>
      </c>
      <c r="AC2959">
        <v>70</v>
      </c>
      <c r="AD2959">
        <v>70</v>
      </c>
      <c r="AE2959">
        <v>70</v>
      </c>
      <c r="AF2959">
        <v>0</v>
      </c>
      <c r="AG2959">
        <v>0</v>
      </c>
      <c r="AH2959">
        <v>0</v>
      </c>
      <c r="AI2959" t="s">
        <v>177</v>
      </c>
      <c r="AJ2959" t="s">
        <v>127</v>
      </c>
      <c r="AK2959" t="s">
        <v>14</v>
      </c>
      <c r="AL2959">
        <v>2009</v>
      </c>
      <c r="AM2959">
        <v>15</v>
      </c>
      <c r="AN2959" t="s">
        <v>182</v>
      </c>
      <c r="AO2959" t="s">
        <v>5072</v>
      </c>
    </row>
    <row r="2960" spans="1:41" x14ac:dyDescent="0.25">
      <c r="A2960">
        <f>MAX(A$8:A2959)+1</f>
        <v>2952</v>
      </c>
      <c r="B2960" s="2">
        <f>T2960</f>
        <v>14918</v>
      </c>
      <c r="C2960" s="2">
        <f>S2960</f>
        <v>34</v>
      </c>
      <c r="D2960" s="2" t="str">
        <f>AO2960</f>
        <v>OP / CAT2F / INF C / CAT</v>
      </c>
      <c r="E2960" s="2">
        <f>U2960</f>
        <v>1</v>
      </c>
      <c r="F2960" s="2">
        <f>W2960</f>
        <v>0.5</v>
      </c>
      <c r="G2960" s="2">
        <f>X2960</f>
        <v>2</v>
      </c>
      <c r="H2960" s="2">
        <f>Y2960</f>
        <v>10</v>
      </c>
      <c r="I2960" s="3">
        <f>Z2960</f>
        <v>0</v>
      </c>
      <c r="J2960" s="3">
        <f>AA2960</f>
        <v>0</v>
      </c>
      <c r="K2960" s="3">
        <f>AB2960</f>
        <v>10</v>
      </c>
      <c r="L2960" s="3">
        <f>AC2960</f>
        <v>10</v>
      </c>
      <c r="M2960" s="3">
        <f>AD2960</f>
        <v>10</v>
      </c>
      <c r="N2960" s="3">
        <f>AE2960</f>
        <v>10</v>
      </c>
      <c r="O2960" s="3">
        <f>AF2960</f>
        <v>10</v>
      </c>
      <c r="P2960" s="3">
        <f>AG2960</f>
        <v>0</v>
      </c>
      <c r="Q2960" s="3">
        <f>AH2960</f>
        <v>0</v>
      </c>
      <c r="R2960" t="s">
        <v>2054</v>
      </c>
      <c r="S2960">
        <v>34</v>
      </c>
      <c r="T2960">
        <v>14918</v>
      </c>
      <c r="U2960">
        <v>1</v>
      </c>
      <c r="V2960" t="s">
        <v>4225</v>
      </c>
      <c r="W2960">
        <v>0.5</v>
      </c>
      <c r="X2960">
        <v>2</v>
      </c>
      <c r="Y2960">
        <v>10</v>
      </c>
      <c r="Z2960">
        <v>0</v>
      </c>
      <c r="AA2960">
        <v>0</v>
      </c>
      <c r="AB2960">
        <v>10</v>
      </c>
      <c r="AC2960">
        <v>10</v>
      </c>
      <c r="AD2960">
        <v>10</v>
      </c>
      <c r="AE2960">
        <v>10</v>
      </c>
      <c r="AF2960">
        <v>10</v>
      </c>
      <c r="AG2960">
        <v>0</v>
      </c>
      <c r="AH2960">
        <v>0</v>
      </c>
      <c r="AI2960" t="s">
        <v>2055</v>
      </c>
      <c r="AJ2960" t="s">
        <v>127</v>
      </c>
      <c r="AK2960" t="s">
        <v>14</v>
      </c>
      <c r="AL2960">
        <v>2010</v>
      </c>
      <c r="AM2960">
        <v>14</v>
      </c>
      <c r="AN2960" t="s">
        <v>59</v>
      </c>
      <c r="AO2960" t="s">
        <v>66</v>
      </c>
    </row>
    <row r="2961" spans="1:41" x14ac:dyDescent="0.25">
      <c r="A2961">
        <f>MAX(A$8:A2960)+1</f>
        <v>2953</v>
      </c>
      <c r="B2961" s="2">
        <f>T2961</f>
        <v>14949</v>
      </c>
      <c r="C2961" s="2">
        <f>S2961</f>
        <v>6</v>
      </c>
      <c r="D2961" s="2" t="str">
        <f>AO2961</f>
        <v>OP / VIC / ABS / CAT</v>
      </c>
      <c r="E2961" s="2">
        <f>U2961</f>
        <v>2</v>
      </c>
      <c r="F2961" s="2">
        <f>W2961</f>
        <v>0.25</v>
      </c>
      <c r="G2961" s="2">
        <f>X2961</f>
        <v>15</v>
      </c>
      <c r="H2961" s="2">
        <f>Y2961</f>
        <v>10</v>
      </c>
      <c r="I2961" s="3">
        <f>Z2961</f>
        <v>0</v>
      </c>
      <c r="J2961" s="3">
        <f>AA2961</f>
        <v>0</v>
      </c>
      <c r="K2961" s="3">
        <f>AB2961</f>
        <v>75</v>
      </c>
      <c r="L2961" s="3">
        <f>AC2961</f>
        <v>75</v>
      </c>
      <c r="M2961" s="3">
        <f>AD2961</f>
        <v>75</v>
      </c>
      <c r="N2961" s="3">
        <f>AE2961</f>
        <v>75</v>
      </c>
      <c r="O2961" s="3">
        <f>AF2961</f>
        <v>0</v>
      </c>
      <c r="P2961" s="3">
        <f>AG2961</f>
        <v>0</v>
      </c>
      <c r="Q2961" s="3">
        <f>AH2961</f>
        <v>0</v>
      </c>
      <c r="R2961" t="s">
        <v>3325</v>
      </c>
      <c r="S2961">
        <v>6</v>
      </c>
      <c r="T2961">
        <v>14949</v>
      </c>
      <c r="U2961">
        <v>2</v>
      </c>
      <c r="V2961" t="s">
        <v>22</v>
      </c>
      <c r="W2961">
        <v>0.25</v>
      </c>
      <c r="X2961">
        <v>15</v>
      </c>
      <c r="Y2961">
        <v>10</v>
      </c>
      <c r="Z2961">
        <v>0</v>
      </c>
      <c r="AA2961">
        <v>0</v>
      </c>
      <c r="AB2961">
        <v>75</v>
      </c>
      <c r="AC2961">
        <v>75</v>
      </c>
      <c r="AD2961">
        <v>75</v>
      </c>
      <c r="AE2961">
        <v>75</v>
      </c>
      <c r="AF2961">
        <v>0</v>
      </c>
      <c r="AG2961">
        <v>0</v>
      </c>
      <c r="AH2961">
        <v>0</v>
      </c>
      <c r="AI2961" t="s">
        <v>3326</v>
      </c>
      <c r="AJ2961" t="s">
        <v>1654</v>
      </c>
      <c r="AK2961" t="s">
        <v>14</v>
      </c>
      <c r="AL2961">
        <v>2009</v>
      </c>
      <c r="AM2961">
        <v>15</v>
      </c>
      <c r="AN2961" t="s">
        <v>182</v>
      </c>
      <c r="AO2961" t="s">
        <v>186</v>
      </c>
    </row>
    <row r="2962" spans="1:41" x14ac:dyDescent="0.25">
      <c r="A2962">
        <f>MAX(A$8:A2961)+1</f>
        <v>2954</v>
      </c>
      <c r="B2962" s="2">
        <f>T2962</f>
        <v>14988</v>
      </c>
      <c r="C2962" s="2">
        <f>S2962</f>
        <v>3</v>
      </c>
      <c r="D2962" s="2" t="str">
        <f>AO2962</f>
        <v>LLIGUES ESTATALS /  /  / EST</v>
      </c>
      <c r="E2962" s="2">
        <f>U2962</f>
        <v>704.64285714285711</v>
      </c>
      <c r="F2962" s="2">
        <f>W2962</f>
        <v>1</v>
      </c>
      <c r="G2962" s="2">
        <f>X2962</f>
        <v>1</v>
      </c>
      <c r="H2962" s="2">
        <f>Y2962</f>
        <v>1</v>
      </c>
      <c r="I2962" s="3">
        <f>Z2962</f>
        <v>0</v>
      </c>
      <c r="J2962" s="3">
        <f>AA2962</f>
        <v>0</v>
      </c>
      <c r="K2962" s="3">
        <f>AB2962</f>
        <v>704.64285714285711</v>
      </c>
      <c r="L2962" s="3">
        <f>AC2962</f>
        <v>0</v>
      </c>
      <c r="M2962" s="3">
        <f>AD2962</f>
        <v>0</v>
      </c>
      <c r="N2962" s="3">
        <f>AE2962</f>
        <v>0</v>
      </c>
      <c r="O2962" s="3">
        <f>AF2962</f>
        <v>0</v>
      </c>
      <c r="P2962" s="3">
        <f>AG2962</f>
        <v>0</v>
      </c>
      <c r="Q2962" s="3">
        <f>AH2962</f>
        <v>0</v>
      </c>
      <c r="R2962" t="s">
        <v>3030</v>
      </c>
      <c r="S2962">
        <v>3</v>
      </c>
      <c r="T2962">
        <v>14988</v>
      </c>
      <c r="U2962">
        <v>704.64285714285711</v>
      </c>
      <c r="V2962" t="s">
        <v>11</v>
      </c>
      <c r="W2962">
        <v>1</v>
      </c>
      <c r="X2962">
        <v>1</v>
      </c>
      <c r="Y2962">
        <v>1</v>
      </c>
      <c r="Z2962">
        <v>0</v>
      </c>
      <c r="AA2962">
        <v>0</v>
      </c>
      <c r="AB2962">
        <v>704.64285714285711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 t="s">
        <v>685</v>
      </c>
      <c r="AJ2962" t="s">
        <v>660</v>
      </c>
      <c r="AK2962" t="s">
        <v>14</v>
      </c>
      <c r="AL2962">
        <v>2008</v>
      </c>
      <c r="AM2962">
        <v>16</v>
      </c>
      <c r="AN2962" t="s">
        <v>85</v>
      </c>
      <c r="AO2962" t="s">
        <v>1693</v>
      </c>
    </row>
    <row r="2963" spans="1:41" x14ac:dyDescent="0.25">
      <c r="A2963">
        <f>MAX(A$8:A2962)+1</f>
        <v>2955</v>
      </c>
      <c r="B2963" s="2">
        <f>T2963</f>
        <v>14988</v>
      </c>
      <c r="C2963" s="2">
        <f>S2963</f>
        <v>2</v>
      </c>
      <c r="D2963" s="2" t="str">
        <f>AO2963</f>
        <v>RQ / RFETM / ABS / EST</v>
      </c>
      <c r="E2963" s="2">
        <f>U2963</f>
        <v>89</v>
      </c>
      <c r="F2963" s="2">
        <f>W2963</f>
        <v>0.1</v>
      </c>
      <c r="G2963" s="2">
        <f>X2963</f>
        <v>1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89</v>
      </c>
      <c r="L2963" s="3">
        <f>AC2963</f>
        <v>0</v>
      </c>
      <c r="M2963" s="3">
        <f>AD2963</f>
        <v>0</v>
      </c>
      <c r="N2963" s="3">
        <f>AE2963</f>
        <v>0</v>
      </c>
      <c r="O2963" s="3">
        <f>AF2963</f>
        <v>0</v>
      </c>
      <c r="P2963" s="3">
        <f>AG2963</f>
        <v>0</v>
      </c>
      <c r="Q2963" s="3">
        <f>AH2963</f>
        <v>0</v>
      </c>
      <c r="R2963" t="s">
        <v>3172</v>
      </c>
      <c r="S2963">
        <v>2</v>
      </c>
      <c r="T2963">
        <v>14988</v>
      </c>
      <c r="U2963">
        <v>89</v>
      </c>
      <c r="V2963" t="s">
        <v>11</v>
      </c>
      <c r="W2963">
        <v>0.1</v>
      </c>
      <c r="X2963">
        <v>1</v>
      </c>
      <c r="Y2963">
        <v>10</v>
      </c>
      <c r="Z2963">
        <v>0</v>
      </c>
      <c r="AA2963">
        <v>0</v>
      </c>
      <c r="AB2963">
        <v>89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 t="s">
        <v>685</v>
      </c>
      <c r="AJ2963" t="s">
        <v>660</v>
      </c>
      <c r="AK2963" t="s">
        <v>14</v>
      </c>
      <c r="AL2963">
        <v>2008</v>
      </c>
      <c r="AM2963">
        <v>16</v>
      </c>
      <c r="AN2963" t="s">
        <v>85</v>
      </c>
      <c r="AO2963" t="s">
        <v>16</v>
      </c>
    </row>
    <row r="2964" spans="1:41" x14ac:dyDescent="0.25">
      <c r="A2964">
        <f>MAX(A$8:A2963)+1</f>
        <v>2956</v>
      </c>
      <c r="B2964" s="2">
        <f>T2964</f>
        <v>14988</v>
      </c>
      <c r="C2964" s="2">
        <f>S2964</f>
        <v>6</v>
      </c>
      <c r="D2964" s="2" t="str">
        <f>AO2964</f>
        <v>OP / VIC / ABS / CAT</v>
      </c>
      <c r="E2964" s="2">
        <f>U2964</f>
        <v>2</v>
      </c>
      <c r="F2964" s="2">
        <f>W2964</f>
        <v>0.25</v>
      </c>
      <c r="G2964" s="2">
        <f>X2964</f>
        <v>15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75</v>
      </c>
      <c r="L2964" s="3">
        <f>AC2964</f>
        <v>75</v>
      </c>
      <c r="M2964" s="3">
        <f>AD2964</f>
        <v>75</v>
      </c>
      <c r="N2964" s="3">
        <f>AE2964</f>
        <v>75</v>
      </c>
      <c r="O2964" s="3">
        <f>AF2964</f>
        <v>0</v>
      </c>
      <c r="P2964" s="3">
        <f>AG2964</f>
        <v>0</v>
      </c>
      <c r="Q2964" s="3">
        <f>AH2964</f>
        <v>0</v>
      </c>
      <c r="R2964" t="s">
        <v>687</v>
      </c>
      <c r="S2964">
        <v>6</v>
      </c>
      <c r="T2964">
        <v>14988</v>
      </c>
      <c r="U2964">
        <v>2</v>
      </c>
      <c r="V2964" t="s">
        <v>22</v>
      </c>
      <c r="W2964">
        <v>0.25</v>
      </c>
      <c r="X2964">
        <v>15</v>
      </c>
      <c r="Y2964">
        <v>10</v>
      </c>
      <c r="Z2964">
        <v>0</v>
      </c>
      <c r="AA2964">
        <v>0</v>
      </c>
      <c r="AB2964">
        <v>75</v>
      </c>
      <c r="AC2964">
        <v>75</v>
      </c>
      <c r="AD2964">
        <v>75</v>
      </c>
      <c r="AE2964">
        <v>75</v>
      </c>
      <c r="AF2964">
        <v>0</v>
      </c>
      <c r="AG2964">
        <v>0</v>
      </c>
      <c r="AH2964">
        <v>0</v>
      </c>
      <c r="AI2964" t="s">
        <v>685</v>
      </c>
      <c r="AJ2964" t="s">
        <v>660</v>
      </c>
      <c r="AK2964" t="s">
        <v>14</v>
      </c>
      <c r="AL2964">
        <v>2008</v>
      </c>
      <c r="AM2964">
        <v>16</v>
      </c>
      <c r="AN2964" t="s">
        <v>85</v>
      </c>
      <c r="AO2964" t="s">
        <v>186</v>
      </c>
    </row>
    <row r="2965" spans="1:41" x14ac:dyDescent="0.25">
      <c r="A2965">
        <f>MAX(A$8:A2964)+1</f>
        <v>2957</v>
      </c>
      <c r="B2965" s="2">
        <f>T2965</f>
        <v>14988</v>
      </c>
      <c r="C2965" s="2">
        <f>S2965</f>
        <v>152</v>
      </c>
      <c r="D2965" s="2" t="str">
        <f>AO2965</f>
        <v>OP / OLOT / ABS / CAT</v>
      </c>
      <c r="E2965" s="2">
        <f>U2965</f>
        <v>8</v>
      </c>
      <c r="F2965" s="2">
        <f>W2965</f>
        <v>0.25</v>
      </c>
      <c r="G2965" s="2">
        <f>X2965</f>
        <v>15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300</v>
      </c>
      <c r="L2965" s="3">
        <f>AC2965</f>
        <v>300</v>
      </c>
      <c r="M2965" s="3">
        <f>AD2965</f>
        <v>300</v>
      </c>
      <c r="N2965" s="3">
        <f>AE2965</f>
        <v>300</v>
      </c>
      <c r="O2965" s="3">
        <f>AF2965</f>
        <v>0</v>
      </c>
      <c r="P2965" s="3">
        <f>AG2965</f>
        <v>0</v>
      </c>
      <c r="Q2965" s="3">
        <f>AH2965</f>
        <v>0</v>
      </c>
      <c r="R2965" t="s">
        <v>686</v>
      </c>
      <c r="S2965">
        <v>152</v>
      </c>
      <c r="T2965">
        <v>14988</v>
      </c>
      <c r="U2965">
        <v>8</v>
      </c>
      <c r="V2965" t="s">
        <v>22</v>
      </c>
      <c r="W2965">
        <v>0.25</v>
      </c>
      <c r="X2965">
        <v>15</v>
      </c>
      <c r="Y2965">
        <v>10</v>
      </c>
      <c r="Z2965">
        <v>0</v>
      </c>
      <c r="AA2965">
        <v>0</v>
      </c>
      <c r="AB2965">
        <v>300</v>
      </c>
      <c r="AC2965">
        <v>300</v>
      </c>
      <c r="AD2965">
        <v>300</v>
      </c>
      <c r="AE2965">
        <v>300</v>
      </c>
      <c r="AF2965">
        <v>0</v>
      </c>
      <c r="AG2965">
        <v>0</v>
      </c>
      <c r="AH2965">
        <v>0</v>
      </c>
      <c r="AI2965" t="s">
        <v>685</v>
      </c>
      <c r="AJ2965" t="s">
        <v>660</v>
      </c>
      <c r="AK2965" t="s">
        <v>14</v>
      </c>
      <c r="AL2965">
        <v>2008</v>
      </c>
      <c r="AM2965">
        <v>16</v>
      </c>
      <c r="AN2965" t="s">
        <v>85</v>
      </c>
      <c r="AO2965" t="s">
        <v>198</v>
      </c>
    </row>
    <row r="2966" spans="1:41" x14ac:dyDescent="0.25">
      <c r="A2966">
        <f>MAX(A$8:A2965)+1</f>
        <v>2958</v>
      </c>
      <c r="B2966" s="2">
        <f>T2966</f>
        <v>14988</v>
      </c>
      <c r="C2966" s="2">
        <f>S2966</f>
        <v>17</v>
      </c>
      <c r="D2966" s="2" t="str">
        <f>AO2966</f>
        <v>OP / CAT1F / JUV A / CAT</v>
      </c>
      <c r="E2966" s="2">
        <f>U2966</f>
        <v>10</v>
      </c>
      <c r="F2966" s="2">
        <f>W2966</f>
        <v>1</v>
      </c>
      <c r="G2966" s="2">
        <f>X2966</f>
        <v>6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600</v>
      </c>
      <c r="L2966" s="3">
        <f>AC2966</f>
        <v>600</v>
      </c>
      <c r="M2966" s="3">
        <f>AD2966</f>
        <v>600</v>
      </c>
      <c r="N2966" s="3">
        <f>AE2966</f>
        <v>600</v>
      </c>
      <c r="O2966" s="3">
        <f>AF2966</f>
        <v>0</v>
      </c>
      <c r="P2966" s="3">
        <f>AG2966</f>
        <v>0</v>
      </c>
      <c r="Q2966" s="3">
        <f>AH2966</f>
        <v>0</v>
      </c>
      <c r="R2966" t="s">
        <v>3729</v>
      </c>
      <c r="S2966">
        <v>17</v>
      </c>
      <c r="T2966">
        <v>14988</v>
      </c>
      <c r="U2966">
        <v>10</v>
      </c>
      <c r="V2966" t="s">
        <v>22</v>
      </c>
      <c r="W2966">
        <v>1</v>
      </c>
      <c r="X2966">
        <v>6</v>
      </c>
      <c r="Y2966">
        <v>10</v>
      </c>
      <c r="Z2966">
        <v>0</v>
      </c>
      <c r="AA2966">
        <v>0</v>
      </c>
      <c r="AB2966">
        <v>600</v>
      </c>
      <c r="AC2966">
        <v>600</v>
      </c>
      <c r="AD2966">
        <v>600</v>
      </c>
      <c r="AE2966">
        <v>600</v>
      </c>
      <c r="AF2966">
        <v>0</v>
      </c>
      <c r="AG2966">
        <v>0</v>
      </c>
      <c r="AH2966">
        <v>0</v>
      </c>
      <c r="AI2966" t="s">
        <v>685</v>
      </c>
      <c r="AJ2966" t="s">
        <v>660</v>
      </c>
      <c r="AK2966" t="s">
        <v>14</v>
      </c>
      <c r="AL2966">
        <v>2008</v>
      </c>
      <c r="AM2966">
        <v>16</v>
      </c>
      <c r="AN2966" t="s">
        <v>85</v>
      </c>
      <c r="AO2966" t="s">
        <v>233</v>
      </c>
    </row>
    <row r="2967" spans="1:41" x14ac:dyDescent="0.25">
      <c r="A2967">
        <f>MAX(A$8:A2966)+1</f>
        <v>2959</v>
      </c>
      <c r="B2967" s="2">
        <f>T2967</f>
        <v>14988</v>
      </c>
      <c r="C2967" s="2">
        <f>S2967</f>
        <v>178</v>
      </c>
      <c r="D2967" s="2" t="str">
        <f>AO2967</f>
        <v>TOR / ZON / CAD / EST</v>
      </c>
      <c r="E2967" s="2">
        <f>U2967</f>
        <v>5.5</v>
      </c>
      <c r="F2967" s="2">
        <f>W2967</f>
        <v>2</v>
      </c>
      <c r="G2967" s="2">
        <f>X2967</f>
        <v>3.5</v>
      </c>
      <c r="H2967" s="2">
        <f>Y2967</f>
        <v>10</v>
      </c>
      <c r="I2967" s="3">
        <f>Z2967</f>
        <v>0</v>
      </c>
      <c r="J2967" s="3">
        <f>AA2967</f>
        <v>0</v>
      </c>
      <c r="K2967" s="3">
        <f>AB2967</f>
        <v>0</v>
      </c>
      <c r="L2967" s="3">
        <f>AC2967</f>
        <v>385</v>
      </c>
      <c r="M2967" s="3">
        <f>AD2967</f>
        <v>385</v>
      </c>
      <c r="N2967" s="3">
        <f>AE2967</f>
        <v>385</v>
      </c>
      <c r="O2967" s="3">
        <f>AF2967</f>
        <v>0</v>
      </c>
      <c r="P2967" s="3">
        <f>AG2967</f>
        <v>0</v>
      </c>
      <c r="Q2967" s="3">
        <f>AH2967</f>
        <v>0</v>
      </c>
      <c r="R2967" t="s">
        <v>2167</v>
      </c>
      <c r="S2967">
        <v>178</v>
      </c>
      <c r="T2967">
        <v>14988</v>
      </c>
      <c r="U2967">
        <v>5.5</v>
      </c>
      <c r="V2967" t="s">
        <v>3882</v>
      </c>
      <c r="W2967">
        <v>2</v>
      </c>
      <c r="X2967">
        <v>3.5</v>
      </c>
      <c r="Y2967">
        <v>10</v>
      </c>
      <c r="Z2967">
        <v>0</v>
      </c>
      <c r="AA2967">
        <v>0</v>
      </c>
      <c r="AB2967">
        <v>0</v>
      </c>
      <c r="AC2967">
        <v>385</v>
      </c>
      <c r="AD2967">
        <v>385</v>
      </c>
      <c r="AE2967">
        <v>385</v>
      </c>
      <c r="AF2967">
        <v>0</v>
      </c>
      <c r="AG2967">
        <v>0</v>
      </c>
      <c r="AH2967">
        <v>0</v>
      </c>
      <c r="AI2967" t="s">
        <v>685</v>
      </c>
      <c r="AJ2967" t="s">
        <v>660</v>
      </c>
      <c r="AK2967" t="s">
        <v>14</v>
      </c>
      <c r="AL2967">
        <v>2008</v>
      </c>
      <c r="AM2967">
        <v>16</v>
      </c>
      <c r="AN2967" t="s">
        <v>85</v>
      </c>
      <c r="AO2967" t="s">
        <v>2141</v>
      </c>
    </row>
    <row r="2968" spans="1:41" x14ac:dyDescent="0.25">
      <c r="A2968">
        <f>MAX(A$8:A2967)+1</f>
        <v>2960</v>
      </c>
      <c r="B2968" s="2">
        <f>T2968</f>
        <v>14988</v>
      </c>
      <c r="C2968" s="2">
        <f>S2968</f>
        <v>181</v>
      </c>
      <c r="D2968" s="2" t="str">
        <f>AO2968</f>
        <v>CAMP / CAT / CAD / CAT</v>
      </c>
      <c r="E2968" s="2">
        <f>U2968</f>
        <v>4</v>
      </c>
      <c r="F2968" s="2">
        <f>W2968</f>
        <v>2</v>
      </c>
      <c r="G2968" s="2">
        <f>X2968</f>
        <v>3.5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0</v>
      </c>
      <c r="L2968" s="3">
        <f>AC2968</f>
        <v>0</v>
      </c>
      <c r="M2968" s="3">
        <f>AD2968</f>
        <v>0</v>
      </c>
      <c r="N2968" s="3">
        <f>AE2968</f>
        <v>280</v>
      </c>
      <c r="O2968" s="3">
        <f>AF2968</f>
        <v>0</v>
      </c>
      <c r="P2968" s="3">
        <f>AG2968</f>
        <v>0</v>
      </c>
      <c r="Q2968" s="3">
        <f>AH2968</f>
        <v>0</v>
      </c>
      <c r="R2968" t="s">
        <v>2264</v>
      </c>
      <c r="S2968">
        <v>181</v>
      </c>
      <c r="T2968">
        <v>14988</v>
      </c>
      <c r="U2968">
        <v>4</v>
      </c>
      <c r="V2968" t="s">
        <v>4113</v>
      </c>
      <c r="W2968">
        <v>2</v>
      </c>
      <c r="X2968">
        <v>3.5</v>
      </c>
      <c r="Y2968">
        <v>10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280</v>
      </c>
      <c r="AF2968">
        <v>0</v>
      </c>
      <c r="AG2968">
        <v>0</v>
      </c>
      <c r="AH2968">
        <v>0</v>
      </c>
      <c r="AI2968" t="s">
        <v>685</v>
      </c>
      <c r="AJ2968" t="s">
        <v>660</v>
      </c>
      <c r="AK2968" t="s">
        <v>14</v>
      </c>
      <c r="AL2968">
        <v>2008</v>
      </c>
      <c r="AM2968">
        <v>16</v>
      </c>
      <c r="AN2968" t="s">
        <v>85</v>
      </c>
      <c r="AO2968" t="s">
        <v>2255</v>
      </c>
    </row>
    <row r="2969" spans="1:41" x14ac:dyDescent="0.25">
      <c r="A2969">
        <f>MAX(A$8:A2968)+1</f>
        <v>2961</v>
      </c>
      <c r="B2969" s="2">
        <f>T2969</f>
        <v>14988</v>
      </c>
      <c r="C2969" s="2">
        <f>S2969</f>
        <v>120</v>
      </c>
      <c r="D2969" s="2" t="str">
        <f>AO2969</f>
        <v>CAMP / CAT / JUV / CAT</v>
      </c>
      <c r="E2969" s="2">
        <f>U2969</f>
        <v>2</v>
      </c>
      <c r="F2969" s="2">
        <f>W2969</f>
        <v>2</v>
      </c>
      <c r="G2969" s="2">
        <f>X2969</f>
        <v>6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0</v>
      </c>
      <c r="L2969" s="3">
        <f>AC2969</f>
        <v>0</v>
      </c>
      <c r="M2969" s="3">
        <f>AD2969</f>
        <v>240</v>
      </c>
      <c r="N2969" s="3">
        <f>AE2969</f>
        <v>240</v>
      </c>
      <c r="O2969" s="3">
        <f>AF2969</f>
        <v>0</v>
      </c>
      <c r="P2969" s="3">
        <f>AG2969</f>
        <v>0</v>
      </c>
      <c r="Q2969" s="3">
        <f>AH2969</f>
        <v>0</v>
      </c>
      <c r="R2969" t="s">
        <v>2375</v>
      </c>
      <c r="S2969">
        <v>120</v>
      </c>
      <c r="T2969">
        <v>14988</v>
      </c>
      <c r="U2969">
        <v>2</v>
      </c>
      <c r="V2969" t="s">
        <v>4113</v>
      </c>
      <c r="W2969">
        <v>2</v>
      </c>
      <c r="X2969">
        <v>6</v>
      </c>
      <c r="Y2969">
        <v>10</v>
      </c>
      <c r="Z2969">
        <v>0</v>
      </c>
      <c r="AA2969">
        <v>0</v>
      </c>
      <c r="AB2969">
        <v>0</v>
      </c>
      <c r="AC2969">
        <v>0</v>
      </c>
      <c r="AD2969">
        <v>240</v>
      </c>
      <c r="AE2969">
        <v>240</v>
      </c>
      <c r="AF2969">
        <v>0</v>
      </c>
      <c r="AG2969">
        <v>0</v>
      </c>
      <c r="AH2969">
        <v>0</v>
      </c>
      <c r="AI2969" t="s">
        <v>685</v>
      </c>
      <c r="AJ2969" t="s">
        <v>660</v>
      </c>
      <c r="AK2969" t="s">
        <v>14</v>
      </c>
      <c r="AL2969">
        <v>2008</v>
      </c>
      <c r="AM2969">
        <v>16</v>
      </c>
      <c r="AN2969" t="s">
        <v>85</v>
      </c>
      <c r="AO2969" t="s">
        <v>31</v>
      </c>
    </row>
    <row r="2970" spans="1:41" x14ac:dyDescent="0.25">
      <c r="A2970">
        <f>MAX(A$8:A2969)+1</f>
        <v>2962</v>
      </c>
      <c r="B2970" s="2">
        <f>T2970</f>
        <v>14988</v>
      </c>
      <c r="C2970" s="2">
        <f>S2970</f>
        <v>31</v>
      </c>
      <c r="D2970" s="2" t="str">
        <f>AO2970</f>
        <v>OP / CAT2F / JUV A / CAT</v>
      </c>
      <c r="E2970" s="2">
        <f>U2970</f>
        <v>8</v>
      </c>
      <c r="F2970" s="2">
        <f>W2970</f>
        <v>1</v>
      </c>
      <c r="G2970" s="2">
        <f>X2970</f>
        <v>6</v>
      </c>
      <c r="H2970" s="2">
        <f>Y2970</f>
        <v>10</v>
      </c>
      <c r="I2970" s="3">
        <f>Z2970</f>
        <v>0</v>
      </c>
      <c r="J2970" s="3">
        <f>AA2970</f>
        <v>0</v>
      </c>
      <c r="K2970" s="3">
        <f>AB2970</f>
        <v>480</v>
      </c>
      <c r="L2970" s="3">
        <f>AC2970</f>
        <v>480</v>
      </c>
      <c r="M2970" s="3">
        <f>AD2970</f>
        <v>480</v>
      </c>
      <c r="N2970" s="3">
        <f>AE2970</f>
        <v>480</v>
      </c>
      <c r="O2970" s="3">
        <f>AF2970</f>
        <v>0</v>
      </c>
      <c r="P2970" s="3">
        <f>AG2970</f>
        <v>0</v>
      </c>
      <c r="Q2970" s="3">
        <f>AH2970</f>
        <v>0</v>
      </c>
      <c r="R2970" t="s">
        <v>4474</v>
      </c>
      <c r="S2970">
        <v>31</v>
      </c>
      <c r="T2970">
        <v>14988</v>
      </c>
      <c r="U2970">
        <v>8</v>
      </c>
      <c r="V2970" t="s">
        <v>4225</v>
      </c>
      <c r="W2970">
        <v>1</v>
      </c>
      <c r="X2970">
        <v>6</v>
      </c>
      <c r="Y2970">
        <v>10</v>
      </c>
      <c r="Z2970">
        <v>0</v>
      </c>
      <c r="AA2970">
        <v>0</v>
      </c>
      <c r="AB2970">
        <v>480</v>
      </c>
      <c r="AC2970">
        <v>480</v>
      </c>
      <c r="AD2970">
        <v>480</v>
      </c>
      <c r="AE2970">
        <v>480</v>
      </c>
      <c r="AF2970">
        <v>0</v>
      </c>
      <c r="AG2970">
        <v>0</v>
      </c>
      <c r="AH2970">
        <v>0</v>
      </c>
      <c r="AI2970" t="s">
        <v>685</v>
      </c>
      <c r="AJ2970" t="s">
        <v>660</v>
      </c>
      <c r="AK2970" t="s">
        <v>14</v>
      </c>
      <c r="AL2970">
        <v>2008</v>
      </c>
      <c r="AM2970">
        <v>16</v>
      </c>
      <c r="AN2970" t="s">
        <v>85</v>
      </c>
      <c r="AO2970" t="s">
        <v>34</v>
      </c>
    </row>
    <row r="2971" spans="1:41" x14ac:dyDescent="0.25">
      <c r="A2971">
        <f>MAX(A$8:A2970)+1</f>
        <v>2963</v>
      </c>
      <c r="B2971" s="2">
        <f>T2971</f>
        <v>14988</v>
      </c>
      <c r="C2971" s="2">
        <f>S2971</f>
        <v>171</v>
      </c>
      <c r="D2971" s="2" t="str">
        <f>AO2971</f>
        <v>OPC / BON2F / CAD / CAT</v>
      </c>
      <c r="E2971" s="2">
        <f>U2971</f>
        <v>5</v>
      </c>
      <c r="F2971" s="2">
        <f>W2971</f>
        <v>1</v>
      </c>
      <c r="G2971" s="2">
        <f>X2971</f>
        <v>3.5</v>
      </c>
      <c r="H2971" s="2">
        <f>Y2971</f>
        <v>10</v>
      </c>
      <c r="I2971" s="3">
        <f>Z2971</f>
        <v>0</v>
      </c>
      <c r="J2971" s="3">
        <f>AA2971</f>
        <v>0</v>
      </c>
      <c r="K2971" s="3">
        <f>AB2971</f>
        <v>0</v>
      </c>
      <c r="L2971" s="3">
        <f>AC2971</f>
        <v>0</v>
      </c>
      <c r="M2971" s="3">
        <f>AD2971</f>
        <v>0</v>
      </c>
      <c r="N2971" s="3">
        <f>AE2971</f>
        <v>175</v>
      </c>
      <c r="O2971" s="3">
        <f>AF2971</f>
        <v>0</v>
      </c>
      <c r="P2971" s="3">
        <f>AG2971</f>
        <v>0</v>
      </c>
      <c r="Q2971" s="3">
        <f>AH2971</f>
        <v>0</v>
      </c>
      <c r="R2971" t="s">
        <v>4575</v>
      </c>
      <c r="S2971">
        <v>171</v>
      </c>
      <c r="T2971">
        <v>14988</v>
      </c>
      <c r="U2971">
        <v>5</v>
      </c>
      <c r="V2971" t="s">
        <v>4225</v>
      </c>
      <c r="W2971">
        <v>1</v>
      </c>
      <c r="X2971">
        <v>3.5</v>
      </c>
      <c r="Y2971">
        <v>10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175</v>
      </c>
      <c r="AF2971">
        <v>0</v>
      </c>
      <c r="AG2971">
        <v>0</v>
      </c>
      <c r="AH2971">
        <v>0</v>
      </c>
      <c r="AI2971" t="s">
        <v>685</v>
      </c>
      <c r="AJ2971" t="s">
        <v>660</v>
      </c>
      <c r="AK2971" t="s">
        <v>14</v>
      </c>
      <c r="AL2971">
        <v>2008</v>
      </c>
      <c r="AM2971">
        <v>16</v>
      </c>
      <c r="AN2971" t="s">
        <v>85</v>
      </c>
      <c r="AO2971" t="s">
        <v>2090</v>
      </c>
    </row>
    <row r="2972" spans="1:41" x14ac:dyDescent="0.25">
      <c r="A2972">
        <f>MAX(A$8:A2971)+1</f>
        <v>2964</v>
      </c>
      <c r="B2972" s="2">
        <f>T2972</f>
        <v>14988</v>
      </c>
      <c r="C2972" s="2">
        <f>S2972</f>
        <v>50</v>
      </c>
      <c r="D2972" s="2" t="str">
        <f>AO2972</f>
        <v>OP / CAT3F / JUV A / CAT</v>
      </c>
      <c r="E2972" s="2">
        <f>U2972</f>
        <v>10</v>
      </c>
      <c r="F2972" s="2">
        <f>W2972</f>
        <v>1</v>
      </c>
      <c r="G2972" s="2">
        <f>X2972</f>
        <v>6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600</v>
      </c>
      <c r="L2972" s="3">
        <f>AC2972</f>
        <v>600</v>
      </c>
      <c r="M2972" s="3">
        <f>AD2972</f>
        <v>600</v>
      </c>
      <c r="N2972" s="3">
        <f>AE2972</f>
        <v>600</v>
      </c>
      <c r="O2972" s="3">
        <f>AF2972</f>
        <v>0</v>
      </c>
      <c r="P2972" s="3">
        <f>AG2972</f>
        <v>0</v>
      </c>
      <c r="Q2972" s="3">
        <f>AH2972</f>
        <v>0</v>
      </c>
      <c r="R2972" t="s">
        <v>2504</v>
      </c>
      <c r="S2972">
        <v>50</v>
      </c>
      <c r="T2972">
        <v>14988</v>
      </c>
      <c r="U2972">
        <v>10</v>
      </c>
      <c r="V2972" t="s">
        <v>4962</v>
      </c>
      <c r="W2972">
        <v>1</v>
      </c>
      <c r="X2972">
        <v>6</v>
      </c>
      <c r="Y2972">
        <v>10</v>
      </c>
      <c r="Z2972">
        <v>0</v>
      </c>
      <c r="AA2972">
        <v>0</v>
      </c>
      <c r="AB2972">
        <v>600</v>
      </c>
      <c r="AC2972">
        <v>600</v>
      </c>
      <c r="AD2972">
        <v>600</v>
      </c>
      <c r="AE2972">
        <v>600</v>
      </c>
      <c r="AF2972">
        <v>0</v>
      </c>
      <c r="AG2972">
        <v>0</v>
      </c>
      <c r="AH2972">
        <v>0</v>
      </c>
      <c r="AI2972" t="s">
        <v>685</v>
      </c>
      <c r="AJ2972" t="s">
        <v>660</v>
      </c>
      <c r="AK2972" t="s">
        <v>14</v>
      </c>
      <c r="AL2972">
        <v>2008</v>
      </c>
      <c r="AM2972">
        <v>16</v>
      </c>
      <c r="AN2972" t="s">
        <v>85</v>
      </c>
      <c r="AO2972" t="s">
        <v>98</v>
      </c>
    </row>
    <row r="2973" spans="1:41" x14ac:dyDescent="0.25">
      <c r="A2973">
        <f>MAX(A$8:A2972)+1</f>
        <v>2965</v>
      </c>
      <c r="B2973" s="2">
        <f>T2973</f>
        <v>14988</v>
      </c>
      <c r="C2973" s="2">
        <f>S2973</f>
        <v>175</v>
      </c>
      <c r="D2973" s="2" t="str">
        <f>AO2973</f>
        <v>OPC / BON3F / CAD / CAT</v>
      </c>
      <c r="E2973" s="2">
        <f>U2973</f>
        <v>5</v>
      </c>
      <c r="F2973" s="2">
        <f>W2973</f>
        <v>1</v>
      </c>
      <c r="G2973" s="2">
        <f>X2973</f>
        <v>3.5</v>
      </c>
      <c r="H2973" s="2">
        <f>Y2973</f>
        <v>10</v>
      </c>
      <c r="I2973" s="3">
        <f>Z2973</f>
        <v>0</v>
      </c>
      <c r="J2973" s="3">
        <f>AA2973</f>
        <v>0</v>
      </c>
      <c r="K2973" s="3">
        <f>AB2973</f>
        <v>0</v>
      </c>
      <c r="L2973" s="3">
        <f>AC2973</f>
        <v>0</v>
      </c>
      <c r="M2973" s="3">
        <f>AD2973</f>
        <v>0</v>
      </c>
      <c r="N2973" s="3">
        <f>AE2973</f>
        <v>175</v>
      </c>
      <c r="O2973" s="3">
        <f>AF2973</f>
        <v>0</v>
      </c>
      <c r="P2973" s="3">
        <f>AG2973</f>
        <v>0</v>
      </c>
      <c r="Q2973" s="3">
        <f>AH2973</f>
        <v>0</v>
      </c>
      <c r="R2973" t="s">
        <v>2571</v>
      </c>
      <c r="S2973">
        <v>175</v>
      </c>
      <c r="T2973">
        <v>14988</v>
      </c>
      <c r="U2973">
        <v>5</v>
      </c>
      <c r="V2973" t="s">
        <v>4962</v>
      </c>
      <c r="W2973">
        <v>1</v>
      </c>
      <c r="X2973">
        <v>3.5</v>
      </c>
      <c r="Y2973">
        <v>10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175</v>
      </c>
      <c r="AF2973">
        <v>0</v>
      </c>
      <c r="AG2973">
        <v>0</v>
      </c>
      <c r="AH2973">
        <v>0</v>
      </c>
      <c r="AI2973" t="s">
        <v>685</v>
      </c>
      <c r="AJ2973" t="s">
        <v>660</v>
      </c>
      <c r="AK2973" t="s">
        <v>14</v>
      </c>
      <c r="AL2973">
        <v>2008</v>
      </c>
      <c r="AM2973">
        <v>16</v>
      </c>
      <c r="AN2973" t="s">
        <v>85</v>
      </c>
      <c r="AO2973" t="s">
        <v>2569</v>
      </c>
    </row>
    <row r="2974" spans="1:41" x14ac:dyDescent="0.25">
      <c r="A2974">
        <f>MAX(A$8:A2973)+1</f>
        <v>2966</v>
      </c>
      <c r="B2974" s="2">
        <f>T2974</f>
        <v>15000</v>
      </c>
      <c r="C2974" s="2">
        <f>S2974</f>
        <v>3</v>
      </c>
      <c r="D2974" s="2" t="str">
        <f>AO2974</f>
        <v>LLIGUES ESTATALS /  /  / EST</v>
      </c>
      <c r="E2974" s="2">
        <f>U2974</f>
        <v>354.40740740740739</v>
      </c>
      <c r="F2974" s="2">
        <f>W2974</f>
        <v>1</v>
      </c>
      <c r="G2974" s="2">
        <f>X2974</f>
        <v>1</v>
      </c>
      <c r="H2974" s="2">
        <f>Y2974</f>
        <v>1</v>
      </c>
      <c r="I2974" s="3">
        <f>Z2974</f>
        <v>0</v>
      </c>
      <c r="J2974" s="3">
        <f>AA2974</f>
        <v>0</v>
      </c>
      <c r="K2974" s="3">
        <f>AB2974</f>
        <v>354.40740740740739</v>
      </c>
      <c r="L2974" s="3">
        <f>AC2974</f>
        <v>0</v>
      </c>
      <c r="M2974" s="3">
        <f>AD2974</f>
        <v>0</v>
      </c>
      <c r="N2974" s="3">
        <f>AE2974</f>
        <v>0</v>
      </c>
      <c r="O2974" s="3">
        <f>AF2974</f>
        <v>0</v>
      </c>
      <c r="P2974" s="3">
        <f>AG2974</f>
        <v>0</v>
      </c>
      <c r="Q2974" s="3">
        <f>AH2974</f>
        <v>0</v>
      </c>
      <c r="R2974" t="s">
        <v>1910</v>
      </c>
      <c r="S2974">
        <v>3</v>
      </c>
      <c r="T2974">
        <v>15000</v>
      </c>
      <c r="U2974">
        <v>354.40740740740739</v>
      </c>
      <c r="V2974" t="s">
        <v>11</v>
      </c>
      <c r="W2974">
        <v>1</v>
      </c>
      <c r="X2974">
        <v>1</v>
      </c>
      <c r="Y2974">
        <v>1</v>
      </c>
      <c r="Z2974">
        <v>0</v>
      </c>
      <c r="AA2974">
        <v>0</v>
      </c>
      <c r="AB2974">
        <v>354.40740740740739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 t="s">
        <v>1150</v>
      </c>
      <c r="AJ2974" t="s">
        <v>1129</v>
      </c>
      <c r="AK2974" t="s">
        <v>14</v>
      </c>
      <c r="AL2974">
        <v>1994</v>
      </c>
      <c r="AM2974">
        <v>30</v>
      </c>
      <c r="AN2974" t="s">
        <v>15</v>
      </c>
      <c r="AO2974" t="s">
        <v>1693</v>
      </c>
    </row>
    <row r="2975" spans="1:41" x14ac:dyDescent="0.25">
      <c r="A2975">
        <f>MAX(A$8:A2974)+1</f>
        <v>2967</v>
      </c>
      <c r="B2975" s="2">
        <f>T2975</f>
        <v>15000</v>
      </c>
      <c r="C2975" s="2">
        <f>S2975</f>
        <v>197</v>
      </c>
      <c r="D2975" s="2" t="str">
        <f>AO2975</f>
        <v>CAMP / CAT / COM B / CAT</v>
      </c>
      <c r="E2975" s="2">
        <f>U2975</f>
        <v>4</v>
      </c>
      <c r="F2975" s="2">
        <f>W2975</f>
        <v>0.1</v>
      </c>
      <c r="G2975" s="2">
        <f>X2975</f>
        <v>15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60</v>
      </c>
      <c r="L2975" s="3">
        <f>AC2975</f>
        <v>0</v>
      </c>
      <c r="M2975" s="3">
        <f>AD2975</f>
        <v>0</v>
      </c>
      <c r="N2975" s="3">
        <f>AE2975</f>
        <v>0</v>
      </c>
      <c r="O2975" s="3">
        <f>AF2975</f>
        <v>0</v>
      </c>
      <c r="P2975" s="3">
        <f>AG2975</f>
        <v>0</v>
      </c>
      <c r="Q2975" s="3">
        <f>AH2975</f>
        <v>0</v>
      </c>
      <c r="R2975" t="s">
        <v>5352</v>
      </c>
      <c r="S2975">
        <v>197</v>
      </c>
      <c r="T2975">
        <v>15000</v>
      </c>
      <c r="U2975">
        <v>4</v>
      </c>
      <c r="V2975" t="s">
        <v>5284</v>
      </c>
      <c r="W2975">
        <v>0.1</v>
      </c>
      <c r="X2975">
        <v>15</v>
      </c>
      <c r="Y2975">
        <v>10</v>
      </c>
      <c r="Z2975">
        <v>0</v>
      </c>
      <c r="AA2975">
        <v>0</v>
      </c>
      <c r="AB2975">
        <v>60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 t="s">
        <v>1150</v>
      </c>
      <c r="AJ2975" t="s">
        <v>1129</v>
      </c>
      <c r="AK2975" t="s">
        <v>14</v>
      </c>
      <c r="AL2975">
        <v>1994</v>
      </c>
      <c r="AM2975">
        <v>30</v>
      </c>
      <c r="AN2975" t="s">
        <v>15</v>
      </c>
      <c r="AO2975" t="s">
        <v>5339</v>
      </c>
    </row>
    <row r="2976" spans="1:41" x14ac:dyDescent="0.25">
      <c r="A2976">
        <f>MAX(A$8:A2975)+1</f>
        <v>2968</v>
      </c>
      <c r="B2976" s="2">
        <f>T2976</f>
        <v>15001</v>
      </c>
      <c r="C2976" s="2">
        <f>S2976</f>
        <v>49</v>
      </c>
      <c r="D2976" s="2" t="str">
        <f>AO2976</f>
        <v>OP / CAT3F / SEN C / CAT</v>
      </c>
      <c r="E2976" s="2">
        <f>U2976</f>
        <v>1</v>
      </c>
      <c r="F2976" s="2">
        <f>W2976</f>
        <v>0.25</v>
      </c>
      <c r="G2976" s="2">
        <f>X2976</f>
        <v>15</v>
      </c>
      <c r="H2976" s="2">
        <f>Y2976</f>
        <v>10</v>
      </c>
      <c r="I2976" s="3">
        <f>Z2976</f>
        <v>0</v>
      </c>
      <c r="J2976" s="3">
        <f>AA2976</f>
        <v>0</v>
      </c>
      <c r="K2976" s="3">
        <f>AB2976</f>
        <v>37.5</v>
      </c>
      <c r="L2976" s="3">
        <f>AC2976</f>
        <v>0</v>
      </c>
      <c r="M2976" s="3">
        <f>AD2976</f>
        <v>0</v>
      </c>
      <c r="N2976" s="3">
        <f>AE2976</f>
        <v>0</v>
      </c>
      <c r="O2976" s="3">
        <f>AF2976</f>
        <v>0</v>
      </c>
      <c r="P2976" s="3">
        <f>AG2976</f>
        <v>0</v>
      </c>
      <c r="Q2976" s="3">
        <f>AH2976</f>
        <v>0</v>
      </c>
      <c r="R2976" t="s">
        <v>5270</v>
      </c>
      <c r="S2976">
        <v>49</v>
      </c>
      <c r="T2976">
        <v>15001</v>
      </c>
      <c r="U2976">
        <v>1</v>
      </c>
      <c r="V2976" t="s">
        <v>4962</v>
      </c>
      <c r="W2976">
        <v>0.25</v>
      </c>
      <c r="X2976">
        <v>15</v>
      </c>
      <c r="Y2976">
        <v>10</v>
      </c>
      <c r="Z2976">
        <v>0</v>
      </c>
      <c r="AA2976">
        <v>0</v>
      </c>
      <c r="AB2976">
        <v>37.5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 t="s">
        <v>5271</v>
      </c>
      <c r="AJ2976" t="s">
        <v>1670</v>
      </c>
      <c r="AK2976" t="s">
        <v>14</v>
      </c>
      <c r="AL2976">
        <v>1969</v>
      </c>
      <c r="AM2976">
        <v>55</v>
      </c>
      <c r="AN2976" t="s">
        <v>51</v>
      </c>
      <c r="AO2976" t="s">
        <v>106</v>
      </c>
    </row>
    <row r="2977" spans="1:41" x14ac:dyDescent="0.25">
      <c r="A2977">
        <f>MAX(A$8:A2976)+1</f>
        <v>2969</v>
      </c>
      <c r="B2977" s="2">
        <f>T2977</f>
        <v>15006</v>
      </c>
      <c r="C2977" s="2">
        <f>S2977</f>
        <v>3</v>
      </c>
      <c r="D2977" s="2" t="str">
        <f>AO2977</f>
        <v>LLIGUES ESTATALS /  /  / EST</v>
      </c>
      <c r="E2977" s="2">
        <f>U2977</f>
        <v>102.39999999999998</v>
      </c>
      <c r="F2977" s="2">
        <f>W2977</f>
        <v>1</v>
      </c>
      <c r="G2977" s="2">
        <f>X2977</f>
        <v>1</v>
      </c>
      <c r="H2977" s="2">
        <f>Y2977</f>
        <v>1</v>
      </c>
      <c r="I2977" s="3">
        <f>Z2977</f>
        <v>0</v>
      </c>
      <c r="J2977" s="3">
        <f>AA2977</f>
        <v>0</v>
      </c>
      <c r="K2977" s="3">
        <f>AB2977</f>
        <v>102.39999999999998</v>
      </c>
      <c r="L2977" s="3">
        <f>AC2977</f>
        <v>0</v>
      </c>
      <c r="M2977" s="3">
        <f>AD2977</f>
        <v>0</v>
      </c>
      <c r="N2977" s="3">
        <f>AE2977</f>
        <v>0</v>
      </c>
      <c r="O2977" s="3">
        <f>AF2977</f>
        <v>0</v>
      </c>
      <c r="P2977" s="3">
        <f>AG2977</f>
        <v>0</v>
      </c>
      <c r="Q2977" s="3">
        <f>AH2977</f>
        <v>0</v>
      </c>
      <c r="R2977" t="s">
        <v>3031</v>
      </c>
      <c r="S2977">
        <v>3</v>
      </c>
      <c r="T2977">
        <v>15006</v>
      </c>
      <c r="U2977">
        <v>102.39999999999998</v>
      </c>
      <c r="V2977" t="s">
        <v>11</v>
      </c>
      <c r="W2977">
        <v>1</v>
      </c>
      <c r="X2977">
        <v>1</v>
      </c>
      <c r="Y2977">
        <v>1</v>
      </c>
      <c r="Z2977">
        <v>0</v>
      </c>
      <c r="AA2977">
        <v>0</v>
      </c>
      <c r="AB2977">
        <v>102.39999999999998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 t="s">
        <v>1111</v>
      </c>
      <c r="AJ2977" t="s">
        <v>1095</v>
      </c>
      <c r="AK2977" t="s">
        <v>14</v>
      </c>
      <c r="AL2977">
        <v>1995</v>
      </c>
      <c r="AM2977">
        <v>29</v>
      </c>
      <c r="AN2977" t="s">
        <v>15</v>
      </c>
      <c r="AO2977" t="s">
        <v>1693</v>
      </c>
    </row>
    <row r="2978" spans="1:41" x14ac:dyDescent="0.25">
      <c r="A2978">
        <f>MAX(A$8:A2977)+1</f>
        <v>2970</v>
      </c>
      <c r="B2978" s="2">
        <f>T2978</f>
        <v>15008</v>
      </c>
      <c r="C2978" s="2">
        <f>S2978</f>
        <v>3</v>
      </c>
      <c r="D2978" s="2" t="str">
        <f>AO2978</f>
        <v>LLIGUES ESTATALS /  /  / EST</v>
      </c>
      <c r="E2978" s="2">
        <f>U2978</f>
        <v>383</v>
      </c>
      <c r="F2978" s="2">
        <f>W2978</f>
        <v>1</v>
      </c>
      <c r="G2978" s="2">
        <f>X2978</f>
        <v>1</v>
      </c>
      <c r="H2978" s="2">
        <f>Y2978</f>
        <v>1</v>
      </c>
      <c r="I2978" s="3">
        <f>Z2978</f>
        <v>0</v>
      </c>
      <c r="J2978" s="3">
        <f>AA2978</f>
        <v>0</v>
      </c>
      <c r="K2978" s="3">
        <f>AB2978</f>
        <v>383</v>
      </c>
      <c r="L2978" s="3">
        <f>AC2978</f>
        <v>0</v>
      </c>
      <c r="M2978" s="3">
        <f>AD2978</f>
        <v>0</v>
      </c>
      <c r="N2978" s="3">
        <f>AE2978</f>
        <v>0</v>
      </c>
      <c r="O2978" s="3">
        <f>AF2978</f>
        <v>0</v>
      </c>
      <c r="P2978" s="3">
        <f>AG2978</f>
        <v>0</v>
      </c>
      <c r="Q2978" s="3">
        <f>AH2978</f>
        <v>0</v>
      </c>
      <c r="R2978" t="s">
        <v>1799</v>
      </c>
      <c r="S2978">
        <v>3</v>
      </c>
      <c r="T2978">
        <v>15008</v>
      </c>
      <c r="U2978">
        <v>383</v>
      </c>
      <c r="V2978" t="s">
        <v>11</v>
      </c>
      <c r="W2978">
        <v>1</v>
      </c>
      <c r="X2978">
        <v>1</v>
      </c>
      <c r="Y2978">
        <v>1</v>
      </c>
      <c r="Z2978">
        <v>0</v>
      </c>
      <c r="AA2978">
        <v>0</v>
      </c>
      <c r="AB2978">
        <v>383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 t="s">
        <v>12</v>
      </c>
      <c r="AJ2978" t="s">
        <v>13</v>
      </c>
      <c r="AK2978" t="s">
        <v>14</v>
      </c>
      <c r="AL2978">
        <v>1992</v>
      </c>
      <c r="AM2978">
        <v>32</v>
      </c>
      <c r="AN2978" t="s">
        <v>15</v>
      </c>
      <c r="AO2978" t="s">
        <v>1693</v>
      </c>
    </row>
    <row r="2979" spans="1:41" x14ac:dyDescent="0.25">
      <c r="A2979">
        <f>MAX(A$8:A2978)+1</f>
        <v>2971</v>
      </c>
      <c r="B2979" s="2">
        <f>T2979</f>
        <v>15008</v>
      </c>
      <c r="C2979" s="2">
        <f>S2979</f>
        <v>2</v>
      </c>
      <c r="D2979" s="2" t="str">
        <f>AO2979</f>
        <v>RQ / RFETM / ABS / EST</v>
      </c>
      <c r="E2979" s="2">
        <f>U2979</f>
        <v>146</v>
      </c>
      <c r="F2979" s="2">
        <f>W2979</f>
        <v>0.1</v>
      </c>
      <c r="G2979" s="2">
        <f>X2979</f>
        <v>1</v>
      </c>
      <c r="H2979" s="2">
        <f>Y2979</f>
        <v>10</v>
      </c>
      <c r="I2979" s="3">
        <f>Z2979</f>
        <v>0</v>
      </c>
      <c r="J2979" s="3">
        <f>AA2979</f>
        <v>0</v>
      </c>
      <c r="K2979" s="3">
        <f>AB2979</f>
        <v>146</v>
      </c>
      <c r="L2979" s="3">
        <f>AC2979</f>
        <v>0</v>
      </c>
      <c r="M2979" s="3">
        <f>AD2979</f>
        <v>0</v>
      </c>
      <c r="N2979" s="3">
        <f>AE2979</f>
        <v>0</v>
      </c>
      <c r="O2979" s="3">
        <f>AF2979</f>
        <v>0</v>
      </c>
      <c r="P2979" s="3">
        <f>AG2979</f>
        <v>0</v>
      </c>
      <c r="Q2979" s="3">
        <f>AH2979</f>
        <v>0</v>
      </c>
      <c r="R2979" t="s">
        <v>10</v>
      </c>
      <c r="S2979">
        <v>2</v>
      </c>
      <c r="T2979">
        <v>15008</v>
      </c>
      <c r="U2979">
        <v>146</v>
      </c>
      <c r="V2979" t="s">
        <v>11</v>
      </c>
      <c r="W2979">
        <v>0.1</v>
      </c>
      <c r="X2979">
        <v>1</v>
      </c>
      <c r="Y2979">
        <v>10</v>
      </c>
      <c r="Z2979">
        <v>0</v>
      </c>
      <c r="AA2979">
        <v>0</v>
      </c>
      <c r="AB2979">
        <v>146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 t="s">
        <v>12</v>
      </c>
      <c r="AJ2979" t="s">
        <v>13</v>
      </c>
      <c r="AK2979" t="s">
        <v>14</v>
      </c>
      <c r="AL2979">
        <v>1992</v>
      </c>
      <c r="AM2979">
        <v>32</v>
      </c>
      <c r="AN2979" t="s">
        <v>15</v>
      </c>
      <c r="AO2979" t="s">
        <v>16</v>
      </c>
    </row>
    <row r="2980" spans="1:41" x14ac:dyDescent="0.25">
      <c r="A2980">
        <f>MAX(A$8:A2979)+1</f>
        <v>2972</v>
      </c>
      <c r="B2980" s="2">
        <f>T2980</f>
        <v>15013</v>
      </c>
      <c r="C2980" s="2">
        <f>S2980</f>
        <v>155</v>
      </c>
      <c r="D2980" s="2" t="str">
        <f>AO2980</f>
        <v>OP / CAT1F / INF B / CAT</v>
      </c>
      <c r="E2980" s="2">
        <f>U2980</f>
        <v>8</v>
      </c>
      <c r="F2980" s="2">
        <f>W2980</f>
        <v>0.6</v>
      </c>
      <c r="G2980" s="2">
        <f>X2980</f>
        <v>2</v>
      </c>
      <c r="H2980" s="2">
        <f>Y2980</f>
        <v>10</v>
      </c>
      <c r="I2980" s="3">
        <f>Z2980</f>
        <v>0</v>
      </c>
      <c r="J2980" s="3">
        <f>AA2980</f>
        <v>0</v>
      </c>
      <c r="K2980" s="3">
        <f>AB2980</f>
        <v>96</v>
      </c>
      <c r="L2980" s="3">
        <f>AC2980</f>
        <v>96</v>
      </c>
      <c r="M2980" s="3">
        <f>AD2980</f>
        <v>96</v>
      </c>
      <c r="N2980" s="3">
        <f>AE2980</f>
        <v>96</v>
      </c>
      <c r="O2980" s="3">
        <f>AF2980</f>
        <v>96</v>
      </c>
      <c r="P2980" s="3">
        <f>AG2980</f>
        <v>0</v>
      </c>
      <c r="Q2980" s="3">
        <f>AH2980</f>
        <v>0</v>
      </c>
      <c r="R2980" t="s">
        <v>3681</v>
      </c>
      <c r="S2980">
        <v>155</v>
      </c>
      <c r="T2980">
        <v>15013</v>
      </c>
      <c r="U2980">
        <v>8</v>
      </c>
      <c r="V2980" t="s">
        <v>22</v>
      </c>
      <c r="W2980">
        <v>0.6</v>
      </c>
      <c r="X2980">
        <v>2</v>
      </c>
      <c r="Y2980">
        <v>10</v>
      </c>
      <c r="Z2980">
        <v>0</v>
      </c>
      <c r="AA2980">
        <v>0</v>
      </c>
      <c r="AB2980">
        <v>96</v>
      </c>
      <c r="AC2980">
        <v>96</v>
      </c>
      <c r="AD2980">
        <v>96</v>
      </c>
      <c r="AE2980">
        <v>96</v>
      </c>
      <c r="AF2980">
        <v>96</v>
      </c>
      <c r="AG2980">
        <v>0</v>
      </c>
      <c r="AH2980">
        <v>0</v>
      </c>
      <c r="AI2980" t="s">
        <v>928</v>
      </c>
      <c r="AJ2980" t="s">
        <v>660</v>
      </c>
      <c r="AK2980" t="s">
        <v>14</v>
      </c>
      <c r="AL2980">
        <v>2011</v>
      </c>
      <c r="AM2980">
        <v>13</v>
      </c>
      <c r="AN2980" t="s">
        <v>25</v>
      </c>
      <c r="AO2980" t="s">
        <v>103</v>
      </c>
    </row>
    <row r="2981" spans="1:41" x14ac:dyDescent="0.25">
      <c r="A2981">
        <f>MAX(A$8:A2980)+1</f>
        <v>2973</v>
      </c>
      <c r="B2981" s="2">
        <f>T2981</f>
        <v>15013</v>
      </c>
      <c r="C2981" s="2">
        <f>S2981</f>
        <v>157</v>
      </c>
      <c r="D2981" s="2" t="str">
        <f>AO2981</f>
        <v>OP / CAT2F / INF B / CAT</v>
      </c>
      <c r="E2981" s="2">
        <f>U2981</f>
        <v>5</v>
      </c>
      <c r="F2981" s="2">
        <f>W2981</f>
        <v>0.6</v>
      </c>
      <c r="G2981" s="2">
        <f>X2981</f>
        <v>2</v>
      </c>
      <c r="H2981" s="2">
        <f>Y2981</f>
        <v>10</v>
      </c>
      <c r="I2981" s="3">
        <f>Z2981</f>
        <v>0</v>
      </c>
      <c r="J2981" s="3">
        <f>AA2981</f>
        <v>0</v>
      </c>
      <c r="K2981" s="3">
        <f>AB2981</f>
        <v>60</v>
      </c>
      <c r="L2981" s="3">
        <f>AC2981</f>
        <v>60</v>
      </c>
      <c r="M2981" s="3">
        <f>AD2981</f>
        <v>60</v>
      </c>
      <c r="N2981" s="3">
        <f>AE2981</f>
        <v>60</v>
      </c>
      <c r="O2981" s="3">
        <f>AF2981</f>
        <v>60</v>
      </c>
      <c r="P2981" s="3">
        <f>AG2981</f>
        <v>0</v>
      </c>
      <c r="Q2981" s="3">
        <f>AH2981</f>
        <v>0</v>
      </c>
      <c r="R2981" t="s">
        <v>4436</v>
      </c>
      <c r="S2981">
        <v>157</v>
      </c>
      <c r="T2981">
        <v>15013</v>
      </c>
      <c r="U2981">
        <v>5</v>
      </c>
      <c r="V2981" t="s">
        <v>4225</v>
      </c>
      <c r="W2981">
        <v>0.6</v>
      </c>
      <c r="X2981">
        <v>2</v>
      </c>
      <c r="Y2981">
        <v>10</v>
      </c>
      <c r="Z2981">
        <v>0</v>
      </c>
      <c r="AA2981">
        <v>0</v>
      </c>
      <c r="AB2981">
        <v>60</v>
      </c>
      <c r="AC2981">
        <v>60</v>
      </c>
      <c r="AD2981">
        <v>60</v>
      </c>
      <c r="AE2981">
        <v>60</v>
      </c>
      <c r="AF2981">
        <v>60</v>
      </c>
      <c r="AG2981">
        <v>0</v>
      </c>
      <c r="AH2981">
        <v>0</v>
      </c>
      <c r="AI2981" t="s">
        <v>928</v>
      </c>
      <c r="AJ2981" t="s">
        <v>660</v>
      </c>
      <c r="AK2981" t="s">
        <v>14</v>
      </c>
      <c r="AL2981">
        <v>2011</v>
      </c>
      <c r="AM2981">
        <v>13</v>
      </c>
      <c r="AN2981" t="s">
        <v>25</v>
      </c>
      <c r="AO2981" t="s">
        <v>4421</v>
      </c>
    </row>
    <row r="2982" spans="1:41" x14ac:dyDescent="0.25">
      <c r="A2982">
        <f>MAX(A$8:A2981)+1</f>
        <v>2974</v>
      </c>
      <c r="B2982" s="2">
        <f>T2982</f>
        <v>15013</v>
      </c>
      <c r="C2982" s="2">
        <f>S2982</f>
        <v>159</v>
      </c>
      <c r="D2982" s="2" t="str">
        <f>AO2982</f>
        <v>OP / CAT3F / INF B / CAT</v>
      </c>
      <c r="E2982" s="2">
        <f>U2982</f>
        <v>6.5</v>
      </c>
      <c r="F2982" s="2">
        <f>W2982</f>
        <v>0.6</v>
      </c>
      <c r="G2982" s="2">
        <f>X2982</f>
        <v>2</v>
      </c>
      <c r="H2982" s="2">
        <f>Y2982</f>
        <v>10</v>
      </c>
      <c r="I2982" s="3">
        <f>Z2982</f>
        <v>0</v>
      </c>
      <c r="J2982" s="3">
        <f>AA2982</f>
        <v>0</v>
      </c>
      <c r="K2982" s="3">
        <f>AB2982</f>
        <v>78</v>
      </c>
      <c r="L2982" s="3">
        <f>AC2982</f>
        <v>78</v>
      </c>
      <c r="M2982" s="3">
        <f>AD2982</f>
        <v>78</v>
      </c>
      <c r="N2982" s="3">
        <f>AE2982</f>
        <v>78</v>
      </c>
      <c r="O2982" s="3">
        <f>AF2982</f>
        <v>78</v>
      </c>
      <c r="P2982" s="3">
        <f>AG2982</f>
        <v>0</v>
      </c>
      <c r="Q2982" s="3">
        <f>AH2982</f>
        <v>0</v>
      </c>
      <c r="R2982" t="s">
        <v>5112</v>
      </c>
      <c r="S2982">
        <v>159</v>
      </c>
      <c r="T2982">
        <v>15013</v>
      </c>
      <c r="U2982">
        <v>6.5</v>
      </c>
      <c r="V2982" t="s">
        <v>4962</v>
      </c>
      <c r="W2982">
        <v>0.6</v>
      </c>
      <c r="X2982">
        <v>2</v>
      </c>
      <c r="Y2982">
        <v>10</v>
      </c>
      <c r="Z2982">
        <v>0</v>
      </c>
      <c r="AA2982">
        <v>0</v>
      </c>
      <c r="AB2982">
        <v>78</v>
      </c>
      <c r="AC2982">
        <v>78</v>
      </c>
      <c r="AD2982">
        <v>78</v>
      </c>
      <c r="AE2982">
        <v>78</v>
      </c>
      <c r="AF2982">
        <v>78</v>
      </c>
      <c r="AG2982">
        <v>0</v>
      </c>
      <c r="AH2982">
        <v>0</v>
      </c>
      <c r="AI2982" t="s">
        <v>928</v>
      </c>
      <c r="AJ2982" t="s">
        <v>660</v>
      </c>
      <c r="AK2982" t="s">
        <v>14</v>
      </c>
      <c r="AL2982">
        <v>2011</v>
      </c>
      <c r="AM2982">
        <v>13</v>
      </c>
      <c r="AN2982" t="s">
        <v>25</v>
      </c>
      <c r="AO2982" t="s">
        <v>60</v>
      </c>
    </row>
    <row r="2983" spans="1:41" x14ac:dyDescent="0.25">
      <c r="A2983">
        <f>MAX(A$8:A2982)+1</f>
        <v>2975</v>
      </c>
      <c r="B2983" s="2">
        <f>T2983</f>
        <v>15031</v>
      </c>
      <c r="C2983" s="2">
        <f>S2983</f>
        <v>3</v>
      </c>
      <c r="D2983" s="2" t="str">
        <f>AO2983</f>
        <v>LLIGUES ESTATALS /  /  / EST</v>
      </c>
      <c r="E2983" s="2">
        <f>U2983</f>
        <v>127.59999999999988</v>
      </c>
      <c r="F2983" s="2">
        <f>W2983</f>
        <v>1</v>
      </c>
      <c r="G2983" s="2">
        <f>X2983</f>
        <v>1</v>
      </c>
      <c r="H2983" s="2">
        <f>Y2983</f>
        <v>1</v>
      </c>
      <c r="I2983" s="3">
        <f>Z2983</f>
        <v>0</v>
      </c>
      <c r="J2983" s="3">
        <f>AA2983</f>
        <v>0</v>
      </c>
      <c r="K2983" s="3">
        <f>AB2983</f>
        <v>127.59999999999988</v>
      </c>
      <c r="L2983" s="3">
        <f>AC2983</f>
        <v>0</v>
      </c>
      <c r="M2983" s="3">
        <f>AD2983</f>
        <v>0</v>
      </c>
      <c r="N2983" s="3">
        <f>AE2983</f>
        <v>0</v>
      </c>
      <c r="O2983" s="3">
        <f>AF2983</f>
        <v>0</v>
      </c>
      <c r="P2983" s="3">
        <f>AG2983</f>
        <v>0</v>
      </c>
      <c r="Q2983" s="3">
        <f>AH2983</f>
        <v>0</v>
      </c>
      <c r="R2983" t="s">
        <v>1946</v>
      </c>
      <c r="S2983">
        <v>3</v>
      </c>
      <c r="T2983">
        <v>15031</v>
      </c>
      <c r="U2983">
        <v>127.59999999999988</v>
      </c>
      <c r="V2983" t="s">
        <v>11</v>
      </c>
      <c r="W2983">
        <v>1</v>
      </c>
      <c r="X2983">
        <v>1</v>
      </c>
      <c r="Y2983">
        <v>1</v>
      </c>
      <c r="Z2983">
        <v>0</v>
      </c>
      <c r="AA2983">
        <v>0</v>
      </c>
      <c r="AB2983">
        <v>127.59999999999988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 t="s">
        <v>1947</v>
      </c>
      <c r="AJ2983" t="s">
        <v>1505</v>
      </c>
      <c r="AK2983" t="s">
        <v>14</v>
      </c>
      <c r="AL2983">
        <v>1992</v>
      </c>
      <c r="AM2983">
        <v>32</v>
      </c>
      <c r="AN2983" t="s">
        <v>15</v>
      </c>
      <c r="AO2983" t="s">
        <v>1693</v>
      </c>
    </row>
    <row r="2984" spans="1:41" x14ac:dyDescent="0.25">
      <c r="A2984">
        <f>MAX(A$8:A2983)+1</f>
        <v>2976</v>
      </c>
      <c r="B2984" s="2">
        <f>T2984</f>
        <v>15045</v>
      </c>
      <c r="C2984" s="2">
        <f>S2984</f>
        <v>6</v>
      </c>
      <c r="D2984" s="2" t="str">
        <f>AO2984</f>
        <v>OP / VIC / ABS / CAT</v>
      </c>
      <c r="E2984" s="2">
        <f>U2984</f>
        <v>2</v>
      </c>
      <c r="F2984" s="2">
        <f>W2984</f>
        <v>0.25</v>
      </c>
      <c r="G2984" s="2">
        <f>X2984</f>
        <v>15</v>
      </c>
      <c r="H2984" s="2">
        <f>Y2984</f>
        <v>10</v>
      </c>
      <c r="I2984" s="3">
        <f>Z2984</f>
        <v>0</v>
      </c>
      <c r="J2984" s="3">
        <f>AA2984</f>
        <v>0</v>
      </c>
      <c r="K2984" s="3">
        <f>AB2984</f>
        <v>75</v>
      </c>
      <c r="L2984" s="3">
        <f>AC2984</f>
        <v>75</v>
      </c>
      <c r="M2984" s="3">
        <f>AD2984</f>
        <v>75</v>
      </c>
      <c r="N2984" s="3">
        <f>AE2984</f>
        <v>75</v>
      </c>
      <c r="O2984" s="3">
        <f>AF2984</f>
        <v>0</v>
      </c>
      <c r="P2984" s="3">
        <f>AG2984</f>
        <v>0</v>
      </c>
      <c r="Q2984" s="3">
        <f>AH2984</f>
        <v>0</v>
      </c>
      <c r="R2984" t="s">
        <v>3324</v>
      </c>
      <c r="S2984">
        <v>6</v>
      </c>
      <c r="T2984">
        <v>15045</v>
      </c>
      <c r="U2984">
        <v>2</v>
      </c>
      <c r="V2984" t="s">
        <v>22</v>
      </c>
      <c r="W2984">
        <v>0.25</v>
      </c>
      <c r="X2984">
        <v>15</v>
      </c>
      <c r="Y2984">
        <v>10</v>
      </c>
      <c r="Z2984">
        <v>0</v>
      </c>
      <c r="AA2984">
        <v>0</v>
      </c>
      <c r="AB2984">
        <v>75</v>
      </c>
      <c r="AC2984">
        <v>75</v>
      </c>
      <c r="AD2984">
        <v>75</v>
      </c>
      <c r="AE2984">
        <v>75</v>
      </c>
      <c r="AF2984">
        <v>0</v>
      </c>
      <c r="AG2984">
        <v>0</v>
      </c>
      <c r="AH2984">
        <v>0</v>
      </c>
      <c r="AI2984" t="s">
        <v>799</v>
      </c>
      <c r="AJ2984" t="s">
        <v>797</v>
      </c>
      <c r="AK2984" t="s">
        <v>14</v>
      </c>
      <c r="AL2984">
        <v>2009</v>
      </c>
      <c r="AM2984">
        <v>15</v>
      </c>
      <c r="AN2984" t="s">
        <v>182</v>
      </c>
      <c r="AO2984" t="s">
        <v>186</v>
      </c>
    </row>
    <row r="2985" spans="1:41" x14ac:dyDescent="0.25">
      <c r="A2985">
        <f>MAX(A$8:A2984)+1</f>
        <v>2977</v>
      </c>
      <c r="B2985" s="2">
        <f>T2985</f>
        <v>15045</v>
      </c>
      <c r="C2985" s="2">
        <f>S2985</f>
        <v>166</v>
      </c>
      <c r="D2985" s="2" t="str">
        <f>AO2985</f>
        <v>OP / CAT1F / CAD B / CAT</v>
      </c>
      <c r="E2985" s="2">
        <f>U2985</f>
        <v>10</v>
      </c>
      <c r="F2985" s="2">
        <f>W2985</f>
        <v>0.5</v>
      </c>
      <c r="G2985" s="2">
        <f>X2985</f>
        <v>3.5</v>
      </c>
      <c r="H2985" s="2">
        <f>Y2985</f>
        <v>10</v>
      </c>
      <c r="I2985" s="3">
        <f>Z2985</f>
        <v>0</v>
      </c>
      <c r="J2985" s="3">
        <f>AA2985</f>
        <v>0</v>
      </c>
      <c r="K2985" s="3">
        <f>AB2985</f>
        <v>175</v>
      </c>
      <c r="L2985" s="3">
        <f>AC2985</f>
        <v>175</v>
      </c>
      <c r="M2985" s="3">
        <f>AD2985</f>
        <v>175</v>
      </c>
      <c r="N2985" s="3">
        <f>AE2985</f>
        <v>175</v>
      </c>
      <c r="O2985" s="3">
        <f>AF2985</f>
        <v>0</v>
      </c>
      <c r="P2985" s="3">
        <f>AG2985</f>
        <v>0</v>
      </c>
      <c r="Q2985" s="3">
        <f>AH2985</f>
        <v>0</v>
      </c>
      <c r="R2985" t="s">
        <v>3622</v>
      </c>
      <c r="S2985">
        <v>166</v>
      </c>
      <c r="T2985">
        <v>15045</v>
      </c>
      <c r="U2985">
        <v>10</v>
      </c>
      <c r="V2985" t="s">
        <v>22</v>
      </c>
      <c r="W2985">
        <v>0.5</v>
      </c>
      <c r="X2985">
        <v>3.5</v>
      </c>
      <c r="Y2985">
        <v>10</v>
      </c>
      <c r="Z2985">
        <v>0</v>
      </c>
      <c r="AA2985">
        <v>0</v>
      </c>
      <c r="AB2985">
        <v>175</v>
      </c>
      <c r="AC2985">
        <v>175</v>
      </c>
      <c r="AD2985">
        <v>175</v>
      </c>
      <c r="AE2985">
        <v>175</v>
      </c>
      <c r="AF2985">
        <v>0</v>
      </c>
      <c r="AG2985">
        <v>0</v>
      </c>
      <c r="AH2985">
        <v>0</v>
      </c>
      <c r="AI2985" t="s">
        <v>799</v>
      </c>
      <c r="AJ2985" t="s">
        <v>797</v>
      </c>
      <c r="AK2985" t="s">
        <v>14</v>
      </c>
      <c r="AL2985">
        <v>2009</v>
      </c>
      <c r="AM2985">
        <v>15</v>
      </c>
      <c r="AN2985" t="s">
        <v>182</v>
      </c>
      <c r="AO2985" t="s">
        <v>191</v>
      </c>
    </row>
    <row r="2986" spans="1:41" x14ac:dyDescent="0.25">
      <c r="A2986">
        <f>MAX(A$8:A2985)+1</f>
        <v>2978</v>
      </c>
      <c r="B2986" s="2">
        <f>T2986</f>
        <v>15045</v>
      </c>
      <c r="C2986" s="2">
        <f>S2986</f>
        <v>181</v>
      </c>
      <c r="D2986" s="2" t="str">
        <f>AO2986</f>
        <v>CAMP / CAT / CAD / CAT</v>
      </c>
      <c r="E2986" s="2">
        <f>U2986</f>
        <v>1</v>
      </c>
      <c r="F2986" s="2">
        <f>W2986</f>
        <v>2</v>
      </c>
      <c r="G2986" s="2">
        <f>X2986</f>
        <v>3.5</v>
      </c>
      <c r="H2986" s="2">
        <f>Y2986</f>
        <v>10</v>
      </c>
      <c r="I2986" s="3">
        <f>Z2986</f>
        <v>0</v>
      </c>
      <c r="J2986" s="3">
        <f>AA2986</f>
        <v>0</v>
      </c>
      <c r="K2986" s="3">
        <f>AB2986</f>
        <v>0</v>
      </c>
      <c r="L2986" s="3">
        <f>AC2986</f>
        <v>0</v>
      </c>
      <c r="M2986" s="3">
        <f>AD2986</f>
        <v>0</v>
      </c>
      <c r="N2986" s="3">
        <f>AE2986</f>
        <v>70</v>
      </c>
      <c r="O2986" s="3">
        <f>AF2986</f>
        <v>0</v>
      </c>
      <c r="P2986" s="3">
        <f>AG2986</f>
        <v>0</v>
      </c>
      <c r="Q2986" s="3">
        <f>AH2986</f>
        <v>0</v>
      </c>
      <c r="R2986" t="s">
        <v>2352</v>
      </c>
      <c r="S2986">
        <v>181</v>
      </c>
      <c r="T2986">
        <v>15045</v>
      </c>
      <c r="U2986">
        <v>1</v>
      </c>
      <c r="V2986" t="s">
        <v>4113</v>
      </c>
      <c r="W2986">
        <v>2</v>
      </c>
      <c r="X2986">
        <v>3.5</v>
      </c>
      <c r="Y2986">
        <v>10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70</v>
      </c>
      <c r="AF2986">
        <v>0</v>
      </c>
      <c r="AG2986">
        <v>0</v>
      </c>
      <c r="AH2986">
        <v>0</v>
      </c>
      <c r="AI2986" t="s">
        <v>799</v>
      </c>
      <c r="AJ2986" t="s">
        <v>797</v>
      </c>
      <c r="AK2986" t="s">
        <v>14</v>
      </c>
      <c r="AL2986">
        <v>2009</v>
      </c>
      <c r="AM2986">
        <v>15</v>
      </c>
      <c r="AN2986" t="s">
        <v>182</v>
      </c>
      <c r="AO2986" t="s">
        <v>2255</v>
      </c>
    </row>
    <row r="2987" spans="1:41" x14ac:dyDescent="0.25">
      <c r="A2987">
        <f>MAX(A$8:A2986)+1</f>
        <v>2979</v>
      </c>
      <c r="B2987" s="2">
        <f>T2987</f>
        <v>15046</v>
      </c>
      <c r="C2987" s="2">
        <f>S2987</f>
        <v>133</v>
      </c>
      <c r="D2987" s="2" t="str">
        <f>AO2987</f>
        <v>CAMP / ESP / INF / EST</v>
      </c>
      <c r="E2987" s="2">
        <f>U2987</f>
        <v>0.5</v>
      </c>
      <c r="F2987" s="2">
        <f>W2987</f>
        <v>4</v>
      </c>
      <c r="G2987" s="2">
        <f>X2987</f>
        <v>2</v>
      </c>
      <c r="H2987" s="2">
        <f>Y2987</f>
        <v>10</v>
      </c>
      <c r="I2987" s="3">
        <f>Z2987</f>
        <v>0</v>
      </c>
      <c r="J2987" s="3">
        <f>AA2987</f>
        <v>0</v>
      </c>
      <c r="K2987" s="3">
        <f>AB2987</f>
        <v>0</v>
      </c>
      <c r="L2987" s="3">
        <f>AC2987</f>
        <v>0</v>
      </c>
      <c r="M2987" s="3">
        <f>AD2987</f>
        <v>0</v>
      </c>
      <c r="N2987" s="3">
        <f>AE2987</f>
        <v>0</v>
      </c>
      <c r="O2987" s="3">
        <f>AF2987</f>
        <v>0</v>
      </c>
      <c r="P2987" s="3">
        <f>AG2987</f>
        <v>0</v>
      </c>
      <c r="Q2987" s="3">
        <f>AH2987</f>
        <v>0</v>
      </c>
      <c r="R2987" t="s">
        <v>2728</v>
      </c>
      <c r="S2987">
        <v>133</v>
      </c>
      <c r="T2987">
        <v>15046</v>
      </c>
      <c r="U2987">
        <v>0.5</v>
      </c>
      <c r="V2987" t="s">
        <v>11</v>
      </c>
      <c r="W2987">
        <v>4</v>
      </c>
      <c r="X2987">
        <v>2</v>
      </c>
      <c r="Y2987">
        <v>10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 t="s">
        <v>800</v>
      </c>
      <c r="AJ2987" t="s">
        <v>797</v>
      </c>
      <c r="AK2987" t="s">
        <v>28</v>
      </c>
      <c r="AL2987">
        <v>2009</v>
      </c>
      <c r="AM2987">
        <v>15</v>
      </c>
      <c r="AN2987" t="s">
        <v>182</v>
      </c>
      <c r="AO2987" t="s">
        <v>184</v>
      </c>
    </row>
    <row r="2988" spans="1:41" x14ac:dyDescent="0.25">
      <c r="A2988">
        <f>MAX(A$8:A2987)+1</f>
        <v>2980</v>
      </c>
      <c r="B2988" s="2">
        <f>T2988</f>
        <v>15046</v>
      </c>
      <c r="C2988" s="2">
        <f>S2988</f>
        <v>3</v>
      </c>
      <c r="D2988" s="2" t="str">
        <f>AO2988</f>
        <v>LLIGUES ESTATALS /  /  / EST</v>
      </c>
      <c r="E2988" s="2">
        <f>U2988</f>
        <v>630</v>
      </c>
      <c r="F2988" s="2">
        <f>W2988</f>
        <v>1</v>
      </c>
      <c r="G2988" s="2">
        <f>X2988</f>
        <v>1</v>
      </c>
      <c r="H2988" s="2">
        <f>Y2988</f>
        <v>1</v>
      </c>
      <c r="I2988" s="3">
        <f>Z2988</f>
        <v>0</v>
      </c>
      <c r="J2988" s="3">
        <f>AA2988</f>
        <v>0</v>
      </c>
      <c r="K2988" s="3">
        <f>AB2988</f>
        <v>630</v>
      </c>
      <c r="L2988" s="3">
        <f>AC2988</f>
        <v>0</v>
      </c>
      <c r="M2988" s="3">
        <f>AD2988</f>
        <v>0</v>
      </c>
      <c r="N2988" s="3">
        <f>AE2988</f>
        <v>0</v>
      </c>
      <c r="O2988" s="3">
        <f>AF2988</f>
        <v>0</v>
      </c>
      <c r="P2988" s="3">
        <f>AG2988</f>
        <v>0</v>
      </c>
      <c r="Q2988" s="3">
        <f>AH2988</f>
        <v>0</v>
      </c>
      <c r="R2988" t="s">
        <v>2000</v>
      </c>
      <c r="S2988">
        <v>3</v>
      </c>
      <c r="T2988">
        <v>15046</v>
      </c>
      <c r="U2988">
        <v>630</v>
      </c>
      <c r="V2988" t="s">
        <v>11</v>
      </c>
      <c r="W2988">
        <v>1</v>
      </c>
      <c r="X2988">
        <v>1</v>
      </c>
      <c r="Y2988">
        <v>1</v>
      </c>
      <c r="Z2988">
        <v>0</v>
      </c>
      <c r="AA2988">
        <v>0</v>
      </c>
      <c r="AB2988">
        <v>630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 t="s">
        <v>800</v>
      </c>
      <c r="AJ2988" t="s">
        <v>797</v>
      </c>
      <c r="AK2988" t="s">
        <v>28</v>
      </c>
      <c r="AL2988">
        <v>2009</v>
      </c>
      <c r="AM2988">
        <v>15</v>
      </c>
      <c r="AN2988" t="s">
        <v>182</v>
      </c>
      <c r="AO2988" t="s">
        <v>1693</v>
      </c>
    </row>
    <row r="2989" spans="1:41" x14ac:dyDescent="0.25">
      <c r="A2989">
        <f>MAX(A$8:A2988)+1</f>
        <v>2981</v>
      </c>
      <c r="B2989" s="2">
        <f>T2989</f>
        <v>15046</v>
      </c>
      <c r="C2989" s="2">
        <f>S2989</f>
        <v>2</v>
      </c>
      <c r="D2989" s="2" t="str">
        <f>AO2989</f>
        <v>RQ / RFETM / ABS / EST</v>
      </c>
      <c r="E2989" s="2">
        <f>U2989</f>
        <v>160</v>
      </c>
      <c r="F2989" s="2">
        <f>W2989</f>
        <v>0.1</v>
      </c>
      <c r="G2989" s="2">
        <f>X2989</f>
        <v>1</v>
      </c>
      <c r="H2989" s="2">
        <f>Y2989</f>
        <v>10</v>
      </c>
      <c r="I2989" s="3">
        <f>Z2989</f>
        <v>0</v>
      </c>
      <c r="J2989" s="3">
        <f>AA2989</f>
        <v>0</v>
      </c>
      <c r="K2989" s="3">
        <f>AB2989</f>
        <v>160</v>
      </c>
      <c r="L2989" s="3">
        <f>AC2989</f>
        <v>0</v>
      </c>
      <c r="M2989" s="3">
        <f>AD2989</f>
        <v>0</v>
      </c>
      <c r="N2989" s="3">
        <f>AE2989</f>
        <v>0</v>
      </c>
      <c r="O2989" s="3">
        <f>AF2989</f>
        <v>0</v>
      </c>
      <c r="P2989" s="3">
        <f>AG2989</f>
        <v>0</v>
      </c>
      <c r="Q2989" s="3">
        <f>AH2989</f>
        <v>0</v>
      </c>
      <c r="R2989" t="s">
        <v>3223</v>
      </c>
      <c r="S2989">
        <v>2</v>
      </c>
      <c r="T2989">
        <v>15046</v>
      </c>
      <c r="U2989">
        <v>160</v>
      </c>
      <c r="V2989" t="s">
        <v>11</v>
      </c>
      <c r="W2989">
        <v>0.1</v>
      </c>
      <c r="X2989">
        <v>1</v>
      </c>
      <c r="Y2989">
        <v>10</v>
      </c>
      <c r="Z2989">
        <v>0</v>
      </c>
      <c r="AA2989">
        <v>0</v>
      </c>
      <c r="AB2989">
        <v>160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 t="s">
        <v>800</v>
      </c>
      <c r="AJ2989" t="s">
        <v>797</v>
      </c>
      <c r="AK2989" t="s">
        <v>28</v>
      </c>
      <c r="AL2989">
        <v>2009</v>
      </c>
      <c r="AM2989">
        <v>15</v>
      </c>
      <c r="AN2989" t="s">
        <v>182</v>
      </c>
      <c r="AO2989" t="s">
        <v>16</v>
      </c>
    </row>
    <row r="2990" spans="1:41" x14ac:dyDescent="0.25">
      <c r="A2990">
        <f>MAX(A$8:A2989)+1</f>
        <v>2982</v>
      </c>
      <c r="B2990" s="2">
        <f>T2990</f>
        <v>15046</v>
      </c>
      <c r="C2990" s="2">
        <f>S2990</f>
        <v>166</v>
      </c>
      <c r="D2990" s="2" t="str">
        <f>AO2990</f>
        <v>OP / CAT1F / CAD B / CAT</v>
      </c>
      <c r="E2990" s="2">
        <f>U2990</f>
        <v>5</v>
      </c>
      <c r="F2990" s="2">
        <f>W2990</f>
        <v>0.5</v>
      </c>
      <c r="G2990" s="2">
        <f>X2990</f>
        <v>3.5</v>
      </c>
      <c r="H2990" s="2">
        <f>Y2990</f>
        <v>10</v>
      </c>
      <c r="I2990" s="3">
        <f>Z2990</f>
        <v>0</v>
      </c>
      <c r="J2990" s="3">
        <f>AA2990</f>
        <v>0</v>
      </c>
      <c r="K2990" s="3">
        <f>AB2990</f>
        <v>87.5</v>
      </c>
      <c r="L2990" s="3">
        <f>AC2990</f>
        <v>87.5</v>
      </c>
      <c r="M2990" s="3">
        <f>AD2990</f>
        <v>87.5</v>
      </c>
      <c r="N2990" s="3">
        <f>AE2990</f>
        <v>87.5</v>
      </c>
      <c r="O2990" s="3">
        <f>AF2990</f>
        <v>0</v>
      </c>
      <c r="P2990" s="3">
        <f>AG2990</f>
        <v>0</v>
      </c>
      <c r="Q2990" s="3">
        <f>AH2990</f>
        <v>0</v>
      </c>
      <c r="R2990" t="s">
        <v>3633</v>
      </c>
      <c r="S2990">
        <v>166</v>
      </c>
      <c r="T2990">
        <v>15046</v>
      </c>
      <c r="U2990">
        <v>5</v>
      </c>
      <c r="V2990" t="s">
        <v>22</v>
      </c>
      <c r="W2990">
        <v>0.5</v>
      </c>
      <c r="X2990">
        <v>3.5</v>
      </c>
      <c r="Y2990">
        <v>10</v>
      </c>
      <c r="Z2990">
        <v>0</v>
      </c>
      <c r="AA2990">
        <v>0</v>
      </c>
      <c r="AB2990">
        <v>87.5</v>
      </c>
      <c r="AC2990">
        <v>87.5</v>
      </c>
      <c r="AD2990">
        <v>87.5</v>
      </c>
      <c r="AE2990">
        <v>87.5</v>
      </c>
      <c r="AF2990">
        <v>0</v>
      </c>
      <c r="AG2990">
        <v>0</v>
      </c>
      <c r="AH2990">
        <v>0</v>
      </c>
      <c r="AI2990" t="s">
        <v>800</v>
      </c>
      <c r="AJ2990" t="s">
        <v>797</v>
      </c>
      <c r="AK2990" t="s">
        <v>28</v>
      </c>
      <c r="AL2990">
        <v>2009</v>
      </c>
      <c r="AM2990">
        <v>15</v>
      </c>
      <c r="AN2990" t="s">
        <v>182</v>
      </c>
      <c r="AO2990" t="s">
        <v>191</v>
      </c>
    </row>
    <row r="2991" spans="1:41" x14ac:dyDescent="0.25">
      <c r="A2991">
        <f>MAX(A$8:A2990)+1</f>
        <v>2983</v>
      </c>
      <c r="B2991" s="2">
        <f>T2991</f>
        <v>15046</v>
      </c>
      <c r="C2991" s="2">
        <f>S2991</f>
        <v>178</v>
      </c>
      <c r="D2991" s="2" t="str">
        <f>AO2991</f>
        <v>TOR / ZON / CAD / EST</v>
      </c>
      <c r="E2991" s="2">
        <f>U2991</f>
        <v>4</v>
      </c>
      <c r="F2991" s="2">
        <f>W2991</f>
        <v>2</v>
      </c>
      <c r="G2991" s="2">
        <f>X2991</f>
        <v>3.5</v>
      </c>
      <c r="H2991" s="2">
        <f>Y2991</f>
        <v>10</v>
      </c>
      <c r="I2991" s="3">
        <f>Z2991</f>
        <v>0</v>
      </c>
      <c r="J2991" s="3">
        <f>AA2991</f>
        <v>0</v>
      </c>
      <c r="K2991" s="3">
        <f>AB2991</f>
        <v>0</v>
      </c>
      <c r="L2991" s="3">
        <f>AC2991</f>
        <v>280</v>
      </c>
      <c r="M2991" s="3">
        <f>AD2991</f>
        <v>280</v>
      </c>
      <c r="N2991" s="3">
        <f>AE2991</f>
        <v>280</v>
      </c>
      <c r="O2991" s="3">
        <f>AF2991</f>
        <v>0</v>
      </c>
      <c r="P2991" s="3">
        <f>AG2991</f>
        <v>0</v>
      </c>
      <c r="Q2991" s="3">
        <f>AH2991</f>
        <v>0</v>
      </c>
      <c r="R2991" t="s">
        <v>4058</v>
      </c>
      <c r="S2991">
        <v>178</v>
      </c>
      <c r="T2991">
        <v>15046</v>
      </c>
      <c r="U2991">
        <v>4</v>
      </c>
      <c r="V2991" t="s">
        <v>3882</v>
      </c>
      <c r="W2991">
        <v>2</v>
      </c>
      <c r="X2991">
        <v>3.5</v>
      </c>
      <c r="Y2991">
        <v>10</v>
      </c>
      <c r="Z2991">
        <v>0</v>
      </c>
      <c r="AA2991">
        <v>0</v>
      </c>
      <c r="AB2991">
        <v>0</v>
      </c>
      <c r="AC2991">
        <v>280</v>
      </c>
      <c r="AD2991">
        <v>280</v>
      </c>
      <c r="AE2991">
        <v>280</v>
      </c>
      <c r="AF2991">
        <v>0</v>
      </c>
      <c r="AG2991">
        <v>0</v>
      </c>
      <c r="AH2991">
        <v>0</v>
      </c>
      <c r="AI2991" t="s">
        <v>800</v>
      </c>
      <c r="AJ2991" t="s">
        <v>797</v>
      </c>
      <c r="AK2991" t="s">
        <v>28</v>
      </c>
      <c r="AL2991">
        <v>2009</v>
      </c>
      <c r="AM2991">
        <v>15</v>
      </c>
      <c r="AN2991" t="s">
        <v>182</v>
      </c>
      <c r="AO2991" t="s">
        <v>2141</v>
      </c>
    </row>
    <row r="2992" spans="1:41" x14ac:dyDescent="0.25">
      <c r="A2992">
        <f>MAX(A$8:A2991)+1</f>
        <v>2984</v>
      </c>
      <c r="B2992" s="2">
        <f>T2992</f>
        <v>15052</v>
      </c>
      <c r="C2992" s="2">
        <f>S2992</f>
        <v>68</v>
      </c>
      <c r="D2992" s="2" t="str">
        <f>AO2992</f>
        <v>TOP / CAT / BEN / CAT</v>
      </c>
      <c r="E2992" s="2">
        <f>U2992</f>
        <v>8</v>
      </c>
      <c r="F2992" s="2">
        <f>W2992</f>
        <v>2</v>
      </c>
      <c r="G2992" s="2">
        <f>X2992</f>
        <v>0.33</v>
      </c>
      <c r="H2992" s="2">
        <f>Y2992</f>
        <v>10</v>
      </c>
      <c r="I2992" s="3">
        <f>Z2992</f>
        <v>0</v>
      </c>
      <c r="J2992" s="3">
        <f>AA2992</f>
        <v>0</v>
      </c>
      <c r="K2992" s="3">
        <f>AB2992</f>
        <v>0</v>
      </c>
      <c r="L2992" s="3">
        <f>AC2992</f>
        <v>0</v>
      </c>
      <c r="M2992" s="3">
        <f>AD2992</f>
        <v>0</v>
      </c>
      <c r="N2992" s="3">
        <f>AE2992</f>
        <v>0</v>
      </c>
      <c r="O2992" s="3">
        <f>AF2992</f>
        <v>0</v>
      </c>
      <c r="P2992" s="3">
        <f>AG2992</f>
        <v>0</v>
      </c>
      <c r="Q2992" s="3">
        <f>AH2992</f>
        <v>0</v>
      </c>
      <c r="R2992" t="s">
        <v>2633</v>
      </c>
      <c r="S2992">
        <v>68</v>
      </c>
      <c r="T2992">
        <v>15052</v>
      </c>
      <c r="U2992">
        <v>8</v>
      </c>
      <c r="V2992" t="s">
        <v>11</v>
      </c>
      <c r="W2992">
        <v>2</v>
      </c>
      <c r="X2992">
        <v>0.33</v>
      </c>
      <c r="Y2992">
        <v>10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 t="s">
        <v>1098</v>
      </c>
      <c r="AJ2992" t="s">
        <v>1095</v>
      </c>
      <c r="AK2992" t="s">
        <v>14</v>
      </c>
      <c r="AL2992">
        <v>2013</v>
      </c>
      <c r="AM2992">
        <v>11</v>
      </c>
      <c r="AN2992" t="s">
        <v>100</v>
      </c>
      <c r="AO2992" t="s">
        <v>243</v>
      </c>
    </row>
    <row r="2993" spans="1:41" x14ac:dyDescent="0.25">
      <c r="A2993">
        <f>MAX(A$8:A2992)+1</f>
        <v>2985</v>
      </c>
      <c r="B2993" s="2">
        <f>T2993</f>
        <v>15052</v>
      </c>
      <c r="C2993" s="2">
        <f>S2993</f>
        <v>135</v>
      </c>
      <c r="D2993" s="2" t="str">
        <f>AO2993</f>
        <v>CAMP / ESP / BEN / EST</v>
      </c>
      <c r="E2993" s="2">
        <f>U2993</f>
        <v>4</v>
      </c>
      <c r="F2993" s="2">
        <f>W2993</f>
        <v>4</v>
      </c>
      <c r="G2993" s="2">
        <f>X2993</f>
        <v>0.33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0</v>
      </c>
      <c r="L2993" s="3">
        <f>AC2993</f>
        <v>0</v>
      </c>
      <c r="M2993" s="3">
        <f>AD2993</f>
        <v>0</v>
      </c>
      <c r="N2993" s="3">
        <f>AE2993</f>
        <v>0</v>
      </c>
      <c r="O2993" s="3">
        <f>AF2993</f>
        <v>0</v>
      </c>
      <c r="P2993" s="3">
        <f>AG2993</f>
        <v>0</v>
      </c>
      <c r="Q2993" s="3">
        <f>AH2993</f>
        <v>0</v>
      </c>
      <c r="R2993" t="s">
        <v>2733</v>
      </c>
      <c r="S2993">
        <v>135</v>
      </c>
      <c r="T2993">
        <v>15052</v>
      </c>
      <c r="U2993">
        <v>4</v>
      </c>
      <c r="V2993" t="s">
        <v>11</v>
      </c>
      <c r="W2993">
        <v>4</v>
      </c>
      <c r="X2993">
        <v>0.33</v>
      </c>
      <c r="Y2993">
        <v>10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 t="s">
        <v>1098</v>
      </c>
      <c r="AJ2993" t="s">
        <v>1095</v>
      </c>
      <c r="AK2993" t="s">
        <v>14</v>
      </c>
      <c r="AL2993">
        <v>2013</v>
      </c>
      <c r="AM2993">
        <v>11</v>
      </c>
      <c r="AN2993" t="s">
        <v>100</v>
      </c>
      <c r="AO2993" t="s">
        <v>2730</v>
      </c>
    </row>
    <row r="2994" spans="1:41" x14ac:dyDescent="0.25">
      <c r="A2994">
        <f>MAX(A$8:A2993)+1</f>
        <v>2986</v>
      </c>
      <c r="B2994" s="2">
        <f>T2994</f>
        <v>15052</v>
      </c>
      <c r="C2994" s="2">
        <f>S2994</f>
        <v>9</v>
      </c>
      <c r="D2994" s="2" t="str">
        <f>AO2994</f>
        <v>OP / CAS / ALE / CAT</v>
      </c>
      <c r="E2994" s="2">
        <f>U2994</f>
        <v>8</v>
      </c>
      <c r="F2994" s="2">
        <f>W2994</f>
        <v>0.5</v>
      </c>
      <c r="G2994" s="2">
        <f>X2994</f>
        <v>1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0</v>
      </c>
      <c r="L2994" s="3">
        <f>AC2994</f>
        <v>0</v>
      </c>
      <c r="M2994" s="3">
        <f>AD2994</f>
        <v>0</v>
      </c>
      <c r="N2994" s="3">
        <f>AE2994</f>
        <v>0</v>
      </c>
      <c r="O2994" s="3">
        <f>AF2994</f>
        <v>0</v>
      </c>
      <c r="P2994" s="3">
        <f>AG2994</f>
        <v>40</v>
      </c>
      <c r="Q2994" s="3">
        <f>AH2994</f>
        <v>0</v>
      </c>
      <c r="R2994" t="s">
        <v>1100</v>
      </c>
      <c r="S2994">
        <v>9</v>
      </c>
      <c r="T2994">
        <v>15052</v>
      </c>
      <c r="U2994">
        <v>8</v>
      </c>
      <c r="V2994" t="s">
        <v>11</v>
      </c>
      <c r="W2994">
        <v>0.5</v>
      </c>
      <c r="X2994">
        <v>1</v>
      </c>
      <c r="Y2994">
        <v>10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40</v>
      </c>
      <c r="AH2994">
        <v>0</v>
      </c>
      <c r="AI2994" t="s">
        <v>1098</v>
      </c>
      <c r="AJ2994" t="s">
        <v>1095</v>
      </c>
      <c r="AK2994" t="s">
        <v>14</v>
      </c>
      <c r="AL2994">
        <v>2013</v>
      </c>
      <c r="AM2994">
        <v>11</v>
      </c>
      <c r="AN2994" t="s">
        <v>100</v>
      </c>
      <c r="AO2994" t="s">
        <v>398</v>
      </c>
    </row>
    <row r="2995" spans="1:41" x14ac:dyDescent="0.25">
      <c r="A2995">
        <f>MAX(A$8:A2994)+1</f>
        <v>2987</v>
      </c>
      <c r="B2995" s="2">
        <f>T2995</f>
        <v>15052</v>
      </c>
      <c r="C2995" s="2">
        <f>S2995</f>
        <v>2</v>
      </c>
      <c r="D2995" s="2" t="str">
        <f>AO2995</f>
        <v>RQ / RFETM / ABS / EST</v>
      </c>
      <c r="E2995" s="2">
        <f>U2995</f>
        <v>107</v>
      </c>
      <c r="F2995" s="2">
        <f>W2995</f>
        <v>0.1</v>
      </c>
      <c r="G2995" s="2">
        <f>X2995</f>
        <v>1</v>
      </c>
      <c r="H2995" s="2">
        <f>Y2995</f>
        <v>10</v>
      </c>
      <c r="I2995" s="3">
        <f>Z2995</f>
        <v>0</v>
      </c>
      <c r="J2995" s="3">
        <f>AA2995</f>
        <v>0</v>
      </c>
      <c r="K2995" s="3">
        <f>AB2995</f>
        <v>107.00000000000001</v>
      </c>
      <c r="L2995" s="3">
        <f>AC2995</f>
        <v>0</v>
      </c>
      <c r="M2995" s="3">
        <f>AD2995</f>
        <v>0</v>
      </c>
      <c r="N2995" s="3">
        <f>AE2995</f>
        <v>0</v>
      </c>
      <c r="O2995" s="3">
        <f>AF2995</f>
        <v>0</v>
      </c>
      <c r="P2995" s="3">
        <f>AG2995</f>
        <v>0</v>
      </c>
      <c r="Q2995" s="3">
        <f>AH2995</f>
        <v>0</v>
      </c>
      <c r="R2995" t="s">
        <v>3164</v>
      </c>
      <c r="S2995">
        <v>2</v>
      </c>
      <c r="T2995">
        <v>15052</v>
      </c>
      <c r="U2995">
        <v>107</v>
      </c>
      <c r="V2995" t="s">
        <v>11</v>
      </c>
      <c r="W2995">
        <v>0.1</v>
      </c>
      <c r="X2995">
        <v>1</v>
      </c>
      <c r="Y2995">
        <v>10</v>
      </c>
      <c r="Z2995">
        <v>0</v>
      </c>
      <c r="AA2995">
        <v>0</v>
      </c>
      <c r="AB2995">
        <v>107.00000000000001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 t="s">
        <v>1098</v>
      </c>
      <c r="AJ2995" t="s">
        <v>1095</v>
      </c>
      <c r="AK2995" t="s">
        <v>14</v>
      </c>
      <c r="AL2995">
        <v>2013</v>
      </c>
      <c r="AM2995">
        <v>11</v>
      </c>
      <c r="AN2995" t="s">
        <v>100</v>
      </c>
      <c r="AO2995" t="s">
        <v>16</v>
      </c>
    </row>
    <row r="2996" spans="1:41" x14ac:dyDescent="0.25">
      <c r="A2996">
        <f>MAX(A$8:A2995)+1</f>
        <v>2988</v>
      </c>
      <c r="B2996" s="2">
        <f>T2996</f>
        <v>15052</v>
      </c>
      <c r="C2996" s="2">
        <f>S2996</f>
        <v>192</v>
      </c>
      <c r="D2996" s="2" t="str">
        <f>AO2996</f>
        <v>OP / OLOT / ALE / CAT</v>
      </c>
      <c r="E2996" s="2">
        <f>U2996</f>
        <v>12</v>
      </c>
      <c r="F2996" s="2">
        <f>W2996</f>
        <v>0.5</v>
      </c>
      <c r="G2996" s="2">
        <f>X2996</f>
        <v>1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0</v>
      </c>
      <c r="L2996" s="3">
        <f>AC2996</f>
        <v>0</v>
      </c>
      <c r="M2996" s="3">
        <f>AD2996</f>
        <v>0</v>
      </c>
      <c r="N2996" s="3">
        <f>AE2996</f>
        <v>0</v>
      </c>
      <c r="O2996" s="3">
        <f>AF2996</f>
        <v>0</v>
      </c>
      <c r="P2996" s="3">
        <f>AG2996</f>
        <v>60</v>
      </c>
      <c r="Q2996" s="3">
        <f>AH2996</f>
        <v>0</v>
      </c>
      <c r="R2996" t="s">
        <v>3368</v>
      </c>
      <c r="S2996">
        <v>192</v>
      </c>
      <c r="T2996">
        <v>15052</v>
      </c>
      <c r="U2996">
        <v>12</v>
      </c>
      <c r="V2996" t="s">
        <v>22</v>
      </c>
      <c r="W2996">
        <v>0.5</v>
      </c>
      <c r="X2996">
        <v>1</v>
      </c>
      <c r="Y2996">
        <v>10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60</v>
      </c>
      <c r="AH2996">
        <v>0</v>
      </c>
      <c r="AI2996" t="s">
        <v>1098</v>
      </c>
      <c r="AJ2996" t="s">
        <v>1095</v>
      </c>
      <c r="AK2996" t="s">
        <v>14</v>
      </c>
      <c r="AL2996">
        <v>2013</v>
      </c>
      <c r="AM2996">
        <v>11</v>
      </c>
      <c r="AN2996" t="s">
        <v>100</v>
      </c>
      <c r="AO2996" t="s">
        <v>3365</v>
      </c>
    </row>
    <row r="2997" spans="1:41" x14ac:dyDescent="0.25">
      <c r="A2997">
        <f>MAX(A$8:A2996)+1</f>
        <v>2989</v>
      </c>
      <c r="B2997" s="2">
        <f>T2997</f>
        <v>15052</v>
      </c>
      <c r="C2997" s="2">
        <f>S2997</f>
        <v>19</v>
      </c>
      <c r="D2997" s="2" t="str">
        <f>AO2997</f>
        <v>OP / CAT1F / INF A / CAT</v>
      </c>
      <c r="E2997" s="2">
        <f>U2997</f>
        <v>6.5</v>
      </c>
      <c r="F2997" s="2">
        <f>W2997</f>
        <v>1</v>
      </c>
      <c r="G2997" s="2">
        <f>X2997</f>
        <v>2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130</v>
      </c>
      <c r="L2997" s="3">
        <f>AC2997</f>
        <v>130</v>
      </c>
      <c r="M2997" s="3">
        <f>AD2997</f>
        <v>130</v>
      </c>
      <c r="N2997" s="3">
        <f>AE2997</f>
        <v>130</v>
      </c>
      <c r="O2997" s="3">
        <f>AF2997</f>
        <v>130</v>
      </c>
      <c r="P2997" s="3">
        <f>AG2997</f>
        <v>130</v>
      </c>
      <c r="Q2997" s="3">
        <f>AH2997</f>
        <v>0</v>
      </c>
      <c r="R2997" t="s">
        <v>3667</v>
      </c>
      <c r="S2997">
        <v>19</v>
      </c>
      <c r="T2997">
        <v>15052</v>
      </c>
      <c r="U2997">
        <v>6.5</v>
      </c>
      <c r="V2997" t="s">
        <v>22</v>
      </c>
      <c r="W2997">
        <v>1</v>
      </c>
      <c r="X2997">
        <v>2</v>
      </c>
      <c r="Y2997">
        <v>10</v>
      </c>
      <c r="Z2997">
        <v>0</v>
      </c>
      <c r="AA2997">
        <v>0</v>
      </c>
      <c r="AB2997">
        <v>130</v>
      </c>
      <c r="AC2997">
        <v>130</v>
      </c>
      <c r="AD2997">
        <v>130</v>
      </c>
      <c r="AE2997">
        <v>130</v>
      </c>
      <c r="AF2997">
        <v>130</v>
      </c>
      <c r="AG2997">
        <v>130</v>
      </c>
      <c r="AH2997">
        <v>0</v>
      </c>
      <c r="AI2997" t="s">
        <v>1098</v>
      </c>
      <c r="AJ2997" t="s">
        <v>1095</v>
      </c>
      <c r="AK2997" t="s">
        <v>14</v>
      </c>
      <c r="AL2997">
        <v>2013</v>
      </c>
      <c r="AM2997">
        <v>11</v>
      </c>
      <c r="AN2997" t="s">
        <v>100</v>
      </c>
      <c r="AO2997" t="s">
        <v>64</v>
      </c>
    </row>
    <row r="2998" spans="1:41" x14ac:dyDescent="0.25">
      <c r="A2998">
        <f>MAX(A$8:A2997)+1</f>
        <v>2990</v>
      </c>
      <c r="B2998" s="2">
        <f>T2998</f>
        <v>15052</v>
      </c>
      <c r="C2998" s="2">
        <f>S2998</f>
        <v>80</v>
      </c>
      <c r="D2998" s="2" t="str">
        <f>AO2998</f>
        <v>TOR / ZON / ALE / EST</v>
      </c>
      <c r="E2998" s="2">
        <f>U2998</f>
        <v>3.5</v>
      </c>
      <c r="F2998" s="2">
        <f>W2998</f>
        <v>2</v>
      </c>
      <c r="G2998" s="2">
        <f>X2998</f>
        <v>1</v>
      </c>
      <c r="H2998" s="2">
        <f>Y2998</f>
        <v>10</v>
      </c>
      <c r="I2998" s="3">
        <f>Z2998</f>
        <v>0</v>
      </c>
      <c r="J2998" s="3">
        <f>AA2998</f>
        <v>0</v>
      </c>
      <c r="K2998" s="3">
        <f>AB2998</f>
        <v>0</v>
      </c>
      <c r="L2998" s="3">
        <f>AC2998</f>
        <v>70</v>
      </c>
      <c r="M2998" s="3">
        <f>AD2998</f>
        <v>70</v>
      </c>
      <c r="N2998" s="3">
        <f>AE2998</f>
        <v>70</v>
      </c>
      <c r="O2998" s="3">
        <f>AF2998</f>
        <v>70</v>
      </c>
      <c r="P2998" s="3">
        <f>AG2998</f>
        <v>70</v>
      </c>
      <c r="Q2998" s="3">
        <f>AH2998</f>
        <v>0</v>
      </c>
      <c r="R2998" t="s">
        <v>3962</v>
      </c>
      <c r="S2998">
        <v>80</v>
      </c>
      <c r="T2998">
        <v>15052</v>
      </c>
      <c r="U2998">
        <v>3.5</v>
      </c>
      <c r="V2998" t="s">
        <v>3882</v>
      </c>
      <c r="W2998">
        <v>2</v>
      </c>
      <c r="X2998">
        <v>1</v>
      </c>
      <c r="Y2998">
        <v>10</v>
      </c>
      <c r="Z2998">
        <v>0</v>
      </c>
      <c r="AA2998">
        <v>0</v>
      </c>
      <c r="AB2998">
        <v>0</v>
      </c>
      <c r="AC2998">
        <v>70</v>
      </c>
      <c r="AD2998">
        <v>70</v>
      </c>
      <c r="AE2998">
        <v>70</v>
      </c>
      <c r="AF2998">
        <v>70</v>
      </c>
      <c r="AG2998">
        <v>70</v>
      </c>
      <c r="AH2998">
        <v>0</v>
      </c>
      <c r="AI2998" t="s">
        <v>1098</v>
      </c>
      <c r="AJ2998" t="s">
        <v>1095</v>
      </c>
      <c r="AK2998" t="s">
        <v>14</v>
      </c>
      <c r="AL2998">
        <v>2013</v>
      </c>
      <c r="AM2998">
        <v>11</v>
      </c>
      <c r="AN2998" t="s">
        <v>100</v>
      </c>
      <c r="AO2998" t="s">
        <v>93</v>
      </c>
    </row>
    <row r="2999" spans="1:41" x14ac:dyDescent="0.25">
      <c r="A2999">
        <f>MAX(A$8:A2998)+1</f>
        <v>2991</v>
      </c>
      <c r="B2999" s="2">
        <f>T2999</f>
        <v>15052</v>
      </c>
      <c r="C2999" s="2">
        <f>S2999</f>
        <v>122</v>
      </c>
      <c r="D2999" s="2" t="str">
        <f>AO2999</f>
        <v>CAMP / CAT / ALE / CAT</v>
      </c>
      <c r="E2999" s="2">
        <f>U2999</f>
        <v>4</v>
      </c>
      <c r="F2999" s="2">
        <f>W2999</f>
        <v>2</v>
      </c>
      <c r="G2999" s="2">
        <f>X2999</f>
        <v>1</v>
      </c>
      <c r="H2999" s="2">
        <f>Y2999</f>
        <v>10</v>
      </c>
      <c r="I2999" s="3">
        <f>Z2999</f>
        <v>0</v>
      </c>
      <c r="J2999" s="3">
        <f>AA2999</f>
        <v>0</v>
      </c>
      <c r="K2999" s="3">
        <f>AB2999</f>
        <v>0</v>
      </c>
      <c r="L2999" s="3">
        <f>AC2999</f>
        <v>0</v>
      </c>
      <c r="M2999" s="3">
        <f>AD2999</f>
        <v>0</v>
      </c>
      <c r="N2999" s="3">
        <f>AE2999</f>
        <v>0</v>
      </c>
      <c r="O2999" s="3">
        <f>AF2999</f>
        <v>0</v>
      </c>
      <c r="P2999" s="3">
        <f>AG2999</f>
        <v>80</v>
      </c>
      <c r="Q2999" s="3">
        <f>AH2999</f>
        <v>0</v>
      </c>
      <c r="R2999" t="s">
        <v>2334</v>
      </c>
      <c r="S2999">
        <v>122</v>
      </c>
      <c r="T2999">
        <v>15052</v>
      </c>
      <c r="U2999">
        <v>4</v>
      </c>
      <c r="V2999" t="s">
        <v>4113</v>
      </c>
      <c r="W2999">
        <v>2</v>
      </c>
      <c r="X2999">
        <v>1</v>
      </c>
      <c r="Y2999">
        <v>10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80</v>
      </c>
      <c r="AH2999">
        <v>0</v>
      </c>
      <c r="AI2999" t="s">
        <v>1098</v>
      </c>
      <c r="AJ2999" t="s">
        <v>1095</v>
      </c>
      <c r="AK2999" t="s">
        <v>14</v>
      </c>
      <c r="AL2999">
        <v>2013</v>
      </c>
      <c r="AM2999">
        <v>11</v>
      </c>
      <c r="AN2999" t="s">
        <v>100</v>
      </c>
      <c r="AO2999" t="s">
        <v>111</v>
      </c>
    </row>
    <row r="3000" spans="1:41" x14ac:dyDescent="0.25">
      <c r="A3000">
        <f>MAX(A$8:A2999)+1</f>
        <v>2992</v>
      </c>
      <c r="B3000" s="2">
        <f>T3000</f>
        <v>15052</v>
      </c>
      <c r="C3000" s="2">
        <f>S3000</f>
        <v>35</v>
      </c>
      <c r="D3000" s="2" t="str">
        <f>AO3000</f>
        <v>OP / CAT2F / ALE A / CAT</v>
      </c>
      <c r="E3000" s="2">
        <f>U3000</f>
        <v>7</v>
      </c>
      <c r="F3000" s="2">
        <f>W3000</f>
        <v>1</v>
      </c>
      <c r="G3000" s="2">
        <f>X3000</f>
        <v>1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0</v>
      </c>
      <c r="L3000" s="3">
        <f>AC3000</f>
        <v>70</v>
      </c>
      <c r="M3000" s="3">
        <f>AD3000</f>
        <v>70</v>
      </c>
      <c r="N3000" s="3">
        <f>AE3000</f>
        <v>70</v>
      </c>
      <c r="O3000" s="3">
        <f>AF3000</f>
        <v>70</v>
      </c>
      <c r="P3000" s="3">
        <f>AG3000</f>
        <v>70</v>
      </c>
      <c r="Q3000" s="3">
        <f>AH3000</f>
        <v>0</v>
      </c>
      <c r="R3000" t="s">
        <v>4239</v>
      </c>
      <c r="S3000">
        <v>35</v>
      </c>
      <c r="T3000">
        <v>15052</v>
      </c>
      <c r="U3000">
        <v>7</v>
      </c>
      <c r="V3000" t="s">
        <v>4225</v>
      </c>
      <c r="W3000">
        <v>1</v>
      </c>
      <c r="X3000">
        <v>1</v>
      </c>
      <c r="Y3000">
        <v>10</v>
      </c>
      <c r="Z3000">
        <v>0</v>
      </c>
      <c r="AA3000">
        <v>0</v>
      </c>
      <c r="AB3000">
        <v>0</v>
      </c>
      <c r="AC3000">
        <v>70</v>
      </c>
      <c r="AD3000">
        <v>70</v>
      </c>
      <c r="AE3000">
        <v>70</v>
      </c>
      <c r="AF3000">
        <v>70</v>
      </c>
      <c r="AG3000">
        <v>70</v>
      </c>
      <c r="AH3000">
        <v>0</v>
      </c>
      <c r="AI3000" t="s">
        <v>1098</v>
      </c>
      <c r="AJ3000" t="s">
        <v>1095</v>
      </c>
      <c r="AK3000" t="s">
        <v>14</v>
      </c>
      <c r="AL3000">
        <v>2013</v>
      </c>
      <c r="AM3000">
        <v>11</v>
      </c>
      <c r="AN3000" t="s">
        <v>100</v>
      </c>
      <c r="AO3000" t="s">
        <v>217</v>
      </c>
    </row>
    <row r="3001" spans="1:41" x14ac:dyDescent="0.25">
      <c r="A3001">
        <f>MAX(A$8:A3000)+1</f>
        <v>2993</v>
      </c>
      <c r="B3001" s="2">
        <f>T3001</f>
        <v>15052</v>
      </c>
      <c r="C3001" s="2">
        <f>S3001</f>
        <v>54</v>
      </c>
      <c r="D3001" s="2" t="str">
        <f>AO3001</f>
        <v>OP / CAT3F / ALE A / CAT</v>
      </c>
      <c r="E3001" s="2">
        <f>U3001</f>
        <v>10</v>
      </c>
      <c r="F3001" s="2">
        <f>W3001</f>
        <v>1</v>
      </c>
      <c r="G3001" s="2">
        <f>X3001</f>
        <v>1</v>
      </c>
      <c r="H3001" s="2">
        <f>Y3001</f>
        <v>10</v>
      </c>
      <c r="I3001" s="3">
        <f>Z3001</f>
        <v>0</v>
      </c>
      <c r="J3001" s="3">
        <f>AA3001</f>
        <v>0</v>
      </c>
      <c r="K3001" s="3">
        <f>AB3001</f>
        <v>0</v>
      </c>
      <c r="L3001" s="3">
        <f>AC3001</f>
        <v>100</v>
      </c>
      <c r="M3001" s="3">
        <f>AD3001</f>
        <v>100</v>
      </c>
      <c r="N3001" s="3">
        <f>AE3001</f>
        <v>100</v>
      </c>
      <c r="O3001" s="3">
        <f>AF3001</f>
        <v>100</v>
      </c>
      <c r="P3001" s="3">
        <f>AG3001</f>
        <v>100</v>
      </c>
      <c r="Q3001" s="3">
        <f>AH3001</f>
        <v>0</v>
      </c>
      <c r="R3001" t="s">
        <v>1099</v>
      </c>
      <c r="S3001">
        <v>54</v>
      </c>
      <c r="T3001">
        <v>15052</v>
      </c>
      <c r="U3001">
        <v>10</v>
      </c>
      <c r="V3001" t="s">
        <v>4962</v>
      </c>
      <c r="W3001">
        <v>1</v>
      </c>
      <c r="X3001">
        <v>1</v>
      </c>
      <c r="Y3001">
        <v>10</v>
      </c>
      <c r="Z3001">
        <v>0</v>
      </c>
      <c r="AA3001">
        <v>0</v>
      </c>
      <c r="AB3001">
        <v>0</v>
      </c>
      <c r="AC3001">
        <v>100</v>
      </c>
      <c r="AD3001">
        <v>100</v>
      </c>
      <c r="AE3001">
        <v>100</v>
      </c>
      <c r="AF3001">
        <v>100</v>
      </c>
      <c r="AG3001">
        <v>100</v>
      </c>
      <c r="AH3001">
        <v>0</v>
      </c>
      <c r="AI3001" t="s">
        <v>1098</v>
      </c>
      <c r="AJ3001" t="s">
        <v>1095</v>
      </c>
      <c r="AK3001" t="s">
        <v>14</v>
      </c>
      <c r="AL3001">
        <v>2013</v>
      </c>
      <c r="AM3001">
        <v>11</v>
      </c>
      <c r="AN3001" t="s">
        <v>100</v>
      </c>
      <c r="AO3001" t="s">
        <v>237</v>
      </c>
    </row>
    <row r="3002" spans="1:41" x14ac:dyDescent="0.25">
      <c r="A3002">
        <f>MAX(A$8:A3001)+1</f>
        <v>2994</v>
      </c>
      <c r="B3002" s="2">
        <f>T3002</f>
        <v>15059</v>
      </c>
      <c r="C3002" s="2">
        <f>S3002</f>
        <v>9</v>
      </c>
      <c r="D3002" s="2" t="str">
        <f>AO3002</f>
        <v>OP / CAS / ALE / CAT</v>
      </c>
      <c r="E3002" s="2">
        <f>U3002</f>
        <v>6</v>
      </c>
      <c r="F3002" s="2">
        <f>W3002</f>
        <v>0.5</v>
      </c>
      <c r="G3002" s="2">
        <f>X3002</f>
        <v>1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0</v>
      </c>
      <c r="L3002" s="3">
        <f>AC3002</f>
        <v>0</v>
      </c>
      <c r="M3002" s="3">
        <f>AD3002</f>
        <v>0</v>
      </c>
      <c r="N3002" s="3">
        <f>AE3002</f>
        <v>0</v>
      </c>
      <c r="O3002" s="3">
        <f>AF3002</f>
        <v>0</v>
      </c>
      <c r="P3002" s="3">
        <f>AG3002</f>
        <v>30</v>
      </c>
      <c r="Q3002" s="3">
        <f>AH3002</f>
        <v>0</v>
      </c>
      <c r="R3002" t="s">
        <v>2877</v>
      </c>
      <c r="S3002">
        <v>9</v>
      </c>
      <c r="T3002">
        <v>15059</v>
      </c>
      <c r="U3002">
        <v>6</v>
      </c>
      <c r="V3002" t="s">
        <v>11</v>
      </c>
      <c r="W3002">
        <v>0.5</v>
      </c>
      <c r="X3002">
        <v>1</v>
      </c>
      <c r="Y3002">
        <v>10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30</v>
      </c>
      <c r="AH3002">
        <v>0</v>
      </c>
      <c r="AI3002" t="s">
        <v>2323</v>
      </c>
      <c r="AJ3002" t="s">
        <v>615</v>
      </c>
      <c r="AK3002" t="s">
        <v>28</v>
      </c>
      <c r="AL3002">
        <v>2012</v>
      </c>
      <c r="AM3002">
        <v>12</v>
      </c>
      <c r="AN3002" t="s">
        <v>53</v>
      </c>
      <c r="AO3002" t="s">
        <v>398</v>
      </c>
    </row>
    <row r="3003" spans="1:41" x14ac:dyDescent="0.25">
      <c r="A3003">
        <f>MAX(A$8:A3002)+1</f>
        <v>2995</v>
      </c>
      <c r="B3003" s="2">
        <f>T3003</f>
        <v>15071</v>
      </c>
      <c r="C3003" s="2">
        <f>S3003</f>
        <v>67</v>
      </c>
      <c r="D3003" s="2" t="str">
        <f>AO3003</f>
        <v>TOP / CAT / ALE / CAT</v>
      </c>
      <c r="E3003" s="2">
        <f>U3003</f>
        <v>8</v>
      </c>
      <c r="F3003" s="2">
        <f>W3003</f>
        <v>2</v>
      </c>
      <c r="G3003" s="2">
        <f>X3003</f>
        <v>1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0</v>
      </c>
      <c r="L3003" s="3">
        <f>AC3003</f>
        <v>0</v>
      </c>
      <c r="M3003" s="3">
        <f>AD3003</f>
        <v>0</v>
      </c>
      <c r="N3003" s="3">
        <f>AE3003</f>
        <v>0</v>
      </c>
      <c r="O3003" s="3">
        <f>AF3003</f>
        <v>0</v>
      </c>
      <c r="P3003" s="3">
        <f>AG3003</f>
        <v>160</v>
      </c>
      <c r="Q3003" s="3">
        <f>AH3003</f>
        <v>0</v>
      </c>
      <c r="R3003" t="s">
        <v>2624</v>
      </c>
      <c r="S3003">
        <v>67</v>
      </c>
      <c r="T3003">
        <v>15071</v>
      </c>
      <c r="U3003">
        <v>8</v>
      </c>
      <c r="V3003" t="s">
        <v>11</v>
      </c>
      <c r="W3003">
        <v>2</v>
      </c>
      <c r="X3003">
        <v>1</v>
      </c>
      <c r="Y3003">
        <v>10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160</v>
      </c>
      <c r="AH3003">
        <v>0</v>
      </c>
      <c r="AI3003" t="s">
        <v>570</v>
      </c>
      <c r="AJ3003" t="s">
        <v>532</v>
      </c>
      <c r="AK3003" t="s">
        <v>28</v>
      </c>
      <c r="AL3003">
        <v>2012</v>
      </c>
      <c r="AM3003">
        <v>12</v>
      </c>
      <c r="AN3003" t="s">
        <v>53</v>
      </c>
      <c r="AO3003" t="s">
        <v>118</v>
      </c>
    </row>
    <row r="3004" spans="1:41" x14ac:dyDescent="0.25">
      <c r="A3004">
        <f>MAX(A$8:A3003)+1</f>
        <v>2996</v>
      </c>
      <c r="B3004" s="2">
        <f>T3004</f>
        <v>15071</v>
      </c>
      <c r="C3004" s="2">
        <f>S3004</f>
        <v>134</v>
      </c>
      <c r="D3004" s="2" t="str">
        <f>AO3004</f>
        <v>CAMP / ESP / ALE / EST</v>
      </c>
      <c r="E3004" s="2">
        <f>U3004</f>
        <v>1</v>
      </c>
      <c r="F3004" s="2">
        <f>W3004</f>
        <v>4</v>
      </c>
      <c r="G3004" s="2">
        <f>X3004</f>
        <v>1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0</v>
      </c>
      <c r="L3004" s="3">
        <f>AC3004</f>
        <v>0</v>
      </c>
      <c r="M3004" s="3">
        <f>AD3004</f>
        <v>0</v>
      </c>
      <c r="N3004" s="3">
        <f>AE3004</f>
        <v>0</v>
      </c>
      <c r="O3004" s="3">
        <f>AF3004</f>
        <v>0</v>
      </c>
      <c r="P3004" s="3">
        <f>AG3004</f>
        <v>40</v>
      </c>
      <c r="Q3004" s="3">
        <f>AH3004</f>
        <v>0</v>
      </c>
      <c r="R3004" t="s">
        <v>2847</v>
      </c>
      <c r="S3004">
        <v>134</v>
      </c>
      <c r="T3004">
        <v>15071</v>
      </c>
      <c r="U3004">
        <v>1</v>
      </c>
      <c r="V3004" t="s">
        <v>11</v>
      </c>
      <c r="W3004">
        <v>4</v>
      </c>
      <c r="X3004">
        <v>1</v>
      </c>
      <c r="Y3004">
        <v>10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40</v>
      </c>
      <c r="AH3004">
        <v>0</v>
      </c>
      <c r="AI3004" t="s">
        <v>570</v>
      </c>
      <c r="AJ3004" t="s">
        <v>532</v>
      </c>
      <c r="AK3004" t="s">
        <v>28</v>
      </c>
      <c r="AL3004">
        <v>2012</v>
      </c>
      <c r="AM3004">
        <v>12</v>
      </c>
      <c r="AN3004" t="s">
        <v>53</v>
      </c>
      <c r="AO3004" t="s">
        <v>112</v>
      </c>
    </row>
    <row r="3005" spans="1:41" x14ac:dyDescent="0.25">
      <c r="A3005">
        <f>MAX(A$8:A3004)+1</f>
        <v>2997</v>
      </c>
      <c r="B3005" s="2">
        <f>T3005</f>
        <v>15071</v>
      </c>
      <c r="C3005" s="2">
        <f>S3005</f>
        <v>9</v>
      </c>
      <c r="D3005" s="2" t="str">
        <f>AO3005</f>
        <v>OP / CAS / ALE / CAT</v>
      </c>
      <c r="E3005" s="2">
        <f>U3005</f>
        <v>7</v>
      </c>
      <c r="F3005" s="2">
        <f>W3005</f>
        <v>0.5</v>
      </c>
      <c r="G3005" s="2">
        <f>X3005</f>
        <v>1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0</v>
      </c>
      <c r="L3005" s="3">
        <f>AC3005</f>
        <v>0</v>
      </c>
      <c r="M3005" s="3">
        <f>AD3005</f>
        <v>0</v>
      </c>
      <c r="N3005" s="3">
        <f>AE3005</f>
        <v>0</v>
      </c>
      <c r="O3005" s="3">
        <f>AF3005</f>
        <v>0</v>
      </c>
      <c r="P3005" s="3">
        <f>AG3005</f>
        <v>35</v>
      </c>
      <c r="Q3005" s="3">
        <f>AH3005</f>
        <v>0</v>
      </c>
      <c r="R3005" t="s">
        <v>573</v>
      </c>
      <c r="S3005">
        <v>9</v>
      </c>
      <c r="T3005">
        <v>15071</v>
      </c>
      <c r="U3005">
        <v>7</v>
      </c>
      <c r="V3005" t="s">
        <v>11</v>
      </c>
      <c r="W3005">
        <v>0.5</v>
      </c>
      <c r="X3005">
        <v>1</v>
      </c>
      <c r="Y3005">
        <v>10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35</v>
      </c>
      <c r="AH3005">
        <v>0</v>
      </c>
      <c r="AI3005" t="s">
        <v>570</v>
      </c>
      <c r="AJ3005" t="s">
        <v>532</v>
      </c>
      <c r="AK3005" t="s">
        <v>28</v>
      </c>
      <c r="AL3005">
        <v>2012</v>
      </c>
      <c r="AM3005">
        <v>12</v>
      </c>
      <c r="AN3005" t="s">
        <v>53</v>
      </c>
      <c r="AO3005" t="s">
        <v>398</v>
      </c>
    </row>
    <row r="3006" spans="1:41" x14ac:dyDescent="0.25">
      <c r="A3006">
        <f>MAX(A$8:A3005)+1</f>
        <v>2998</v>
      </c>
      <c r="B3006" s="2">
        <f>T3006</f>
        <v>15071</v>
      </c>
      <c r="C3006" s="2">
        <f>S3006</f>
        <v>21</v>
      </c>
      <c r="D3006" s="2" t="str">
        <f>AO3006</f>
        <v>OP / CAT1F / ALE A / CAT</v>
      </c>
      <c r="E3006" s="2">
        <f>U3006</f>
        <v>6.5</v>
      </c>
      <c r="F3006" s="2">
        <f>W3006</f>
        <v>1</v>
      </c>
      <c r="G3006" s="2">
        <f>X3006</f>
        <v>1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0</v>
      </c>
      <c r="L3006" s="3">
        <f>AC3006</f>
        <v>65</v>
      </c>
      <c r="M3006" s="3">
        <f>AD3006</f>
        <v>65</v>
      </c>
      <c r="N3006" s="3">
        <f>AE3006</f>
        <v>65</v>
      </c>
      <c r="O3006" s="3">
        <f>AF3006</f>
        <v>65</v>
      </c>
      <c r="P3006" s="3">
        <f>AG3006</f>
        <v>65</v>
      </c>
      <c r="Q3006" s="3">
        <f>AH3006</f>
        <v>0</v>
      </c>
      <c r="R3006" t="s">
        <v>574</v>
      </c>
      <c r="S3006">
        <v>21</v>
      </c>
      <c r="T3006">
        <v>15071</v>
      </c>
      <c r="U3006">
        <v>6.5</v>
      </c>
      <c r="V3006" t="s">
        <v>22</v>
      </c>
      <c r="W3006">
        <v>1</v>
      </c>
      <c r="X3006">
        <v>1</v>
      </c>
      <c r="Y3006">
        <v>10</v>
      </c>
      <c r="Z3006">
        <v>0</v>
      </c>
      <c r="AA3006">
        <v>0</v>
      </c>
      <c r="AB3006">
        <v>0</v>
      </c>
      <c r="AC3006">
        <v>65</v>
      </c>
      <c r="AD3006">
        <v>65</v>
      </c>
      <c r="AE3006">
        <v>65</v>
      </c>
      <c r="AF3006">
        <v>65</v>
      </c>
      <c r="AG3006">
        <v>65</v>
      </c>
      <c r="AH3006">
        <v>0</v>
      </c>
      <c r="AI3006" t="s">
        <v>570</v>
      </c>
      <c r="AJ3006" t="s">
        <v>532</v>
      </c>
      <c r="AK3006" t="s">
        <v>28</v>
      </c>
      <c r="AL3006">
        <v>2012</v>
      </c>
      <c r="AM3006">
        <v>12</v>
      </c>
      <c r="AN3006" t="s">
        <v>53</v>
      </c>
      <c r="AO3006" t="s">
        <v>56</v>
      </c>
    </row>
    <row r="3007" spans="1:41" x14ac:dyDescent="0.25">
      <c r="A3007">
        <f>MAX(A$8:A3006)+1</f>
        <v>2999</v>
      </c>
      <c r="B3007" s="2">
        <f>T3007</f>
        <v>15071</v>
      </c>
      <c r="C3007" s="2">
        <f>S3007</f>
        <v>80</v>
      </c>
      <c r="D3007" s="2" t="str">
        <f>AO3007</f>
        <v>TOR / ZON / ALE / EST</v>
      </c>
      <c r="E3007" s="2">
        <f>U3007</f>
        <v>7.5</v>
      </c>
      <c r="F3007" s="2">
        <f>W3007</f>
        <v>2</v>
      </c>
      <c r="G3007" s="2">
        <f>X3007</f>
        <v>1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0</v>
      </c>
      <c r="L3007" s="3">
        <f>AC3007</f>
        <v>150</v>
      </c>
      <c r="M3007" s="3">
        <f>AD3007</f>
        <v>150</v>
      </c>
      <c r="N3007" s="3">
        <f>AE3007</f>
        <v>150</v>
      </c>
      <c r="O3007" s="3">
        <f>AF3007</f>
        <v>150</v>
      </c>
      <c r="P3007" s="3">
        <f>AG3007</f>
        <v>150</v>
      </c>
      <c r="Q3007" s="3">
        <f>AH3007</f>
        <v>0</v>
      </c>
      <c r="R3007" t="s">
        <v>2127</v>
      </c>
      <c r="S3007">
        <v>80</v>
      </c>
      <c r="T3007">
        <v>15071</v>
      </c>
      <c r="U3007">
        <v>7.5</v>
      </c>
      <c r="V3007" t="s">
        <v>3882</v>
      </c>
      <c r="W3007">
        <v>2</v>
      </c>
      <c r="X3007">
        <v>1</v>
      </c>
      <c r="Y3007">
        <v>10</v>
      </c>
      <c r="Z3007">
        <v>0</v>
      </c>
      <c r="AA3007">
        <v>0</v>
      </c>
      <c r="AB3007">
        <v>0</v>
      </c>
      <c r="AC3007">
        <v>150</v>
      </c>
      <c r="AD3007">
        <v>150</v>
      </c>
      <c r="AE3007">
        <v>150</v>
      </c>
      <c r="AF3007">
        <v>150</v>
      </c>
      <c r="AG3007">
        <v>150</v>
      </c>
      <c r="AH3007">
        <v>0</v>
      </c>
      <c r="AI3007" t="s">
        <v>570</v>
      </c>
      <c r="AJ3007" t="s">
        <v>532</v>
      </c>
      <c r="AK3007" t="s">
        <v>28</v>
      </c>
      <c r="AL3007">
        <v>2012</v>
      </c>
      <c r="AM3007">
        <v>12</v>
      </c>
      <c r="AN3007" t="s">
        <v>53</v>
      </c>
      <c r="AO3007" t="s">
        <v>93</v>
      </c>
    </row>
    <row r="3008" spans="1:41" x14ac:dyDescent="0.25">
      <c r="A3008">
        <f>MAX(A$8:A3007)+1</f>
        <v>3000</v>
      </c>
      <c r="B3008" s="2">
        <f>T3008</f>
        <v>15071</v>
      </c>
      <c r="C3008" s="2">
        <f>S3008</f>
        <v>122</v>
      </c>
      <c r="D3008" s="2" t="str">
        <f>AO3008</f>
        <v>CAMP / CAT / ALE / CAT</v>
      </c>
      <c r="E3008" s="2">
        <f>U3008</f>
        <v>4</v>
      </c>
      <c r="F3008" s="2">
        <f>W3008</f>
        <v>2</v>
      </c>
      <c r="G3008" s="2">
        <f>X3008</f>
        <v>1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0</v>
      </c>
      <c r="L3008" s="3">
        <f>AC3008</f>
        <v>0</v>
      </c>
      <c r="M3008" s="3">
        <f>AD3008</f>
        <v>0</v>
      </c>
      <c r="N3008" s="3">
        <f>AE3008</f>
        <v>0</v>
      </c>
      <c r="O3008" s="3">
        <f>AF3008</f>
        <v>0</v>
      </c>
      <c r="P3008" s="3">
        <f>AG3008</f>
        <v>80</v>
      </c>
      <c r="Q3008" s="3">
        <f>AH3008</f>
        <v>0</v>
      </c>
      <c r="R3008" t="s">
        <v>569</v>
      </c>
      <c r="S3008">
        <v>122</v>
      </c>
      <c r="T3008">
        <v>15071</v>
      </c>
      <c r="U3008">
        <v>4</v>
      </c>
      <c r="V3008" t="s">
        <v>4113</v>
      </c>
      <c r="W3008">
        <v>2</v>
      </c>
      <c r="X3008">
        <v>1</v>
      </c>
      <c r="Y3008">
        <v>10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80</v>
      </c>
      <c r="AH3008">
        <v>0</v>
      </c>
      <c r="AI3008" t="s">
        <v>570</v>
      </c>
      <c r="AJ3008" t="s">
        <v>532</v>
      </c>
      <c r="AK3008" t="s">
        <v>28</v>
      </c>
      <c r="AL3008">
        <v>2012</v>
      </c>
      <c r="AM3008">
        <v>12</v>
      </c>
      <c r="AN3008" t="s">
        <v>53</v>
      </c>
      <c r="AO3008" t="s">
        <v>111</v>
      </c>
    </row>
    <row r="3009" spans="1:41" x14ac:dyDescent="0.25">
      <c r="A3009">
        <f>MAX(A$8:A3008)+1</f>
        <v>3001</v>
      </c>
      <c r="B3009" s="2">
        <f>T3009</f>
        <v>15071</v>
      </c>
      <c r="C3009" s="2">
        <f>S3009</f>
        <v>121</v>
      </c>
      <c r="D3009" s="2" t="str">
        <f>AO3009</f>
        <v>CAMP / CAT / INF / CAT</v>
      </c>
      <c r="E3009" s="2">
        <f>U3009</f>
        <v>4</v>
      </c>
      <c r="F3009" s="2">
        <f>W3009</f>
        <v>2</v>
      </c>
      <c r="G3009" s="2">
        <f>X3009</f>
        <v>2</v>
      </c>
      <c r="H3009" s="2">
        <f>Y3009</f>
        <v>10</v>
      </c>
      <c r="I3009" s="3">
        <f>Z3009</f>
        <v>0</v>
      </c>
      <c r="J3009" s="3">
        <f>AA3009</f>
        <v>0</v>
      </c>
      <c r="K3009" s="3">
        <f>AB3009</f>
        <v>0</v>
      </c>
      <c r="L3009" s="3">
        <f>AC3009</f>
        <v>0</v>
      </c>
      <c r="M3009" s="3">
        <f>AD3009</f>
        <v>0</v>
      </c>
      <c r="N3009" s="3">
        <f>AE3009</f>
        <v>0</v>
      </c>
      <c r="O3009" s="3">
        <f>AF3009</f>
        <v>160</v>
      </c>
      <c r="P3009" s="3">
        <f>AG3009</f>
        <v>160</v>
      </c>
      <c r="Q3009" s="3">
        <f>AH3009</f>
        <v>0</v>
      </c>
      <c r="R3009" t="s">
        <v>4171</v>
      </c>
      <c r="S3009">
        <v>121</v>
      </c>
      <c r="T3009">
        <v>15071</v>
      </c>
      <c r="U3009">
        <v>4</v>
      </c>
      <c r="V3009" t="s">
        <v>4113</v>
      </c>
      <c r="W3009">
        <v>2</v>
      </c>
      <c r="X3009">
        <v>2</v>
      </c>
      <c r="Y3009">
        <v>10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160</v>
      </c>
      <c r="AG3009">
        <v>160</v>
      </c>
      <c r="AH3009">
        <v>0</v>
      </c>
      <c r="AI3009" t="s">
        <v>570</v>
      </c>
      <c r="AJ3009" t="s">
        <v>532</v>
      </c>
      <c r="AK3009" t="s">
        <v>28</v>
      </c>
      <c r="AL3009">
        <v>2012</v>
      </c>
      <c r="AM3009">
        <v>12</v>
      </c>
      <c r="AN3009" t="s">
        <v>53</v>
      </c>
      <c r="AO3009" t="s">
        <v>110</v>
      </c>
    </row>
    <row r="3010" spans="1:41" x14ac:dyDescent="0.25">
      <c r="A3010">
        <f>MAX(A$8:A3009)+1</f>
        <v>3002</v>
      </c>
      <c r="B3010" s="2">
        <f>T3010</f>
        <v>15071</v>
      </c>
      <c r="C3010" s="2">
        <f>S3010</f>
        <v>35</v>
      </c>
      <c r="D3010" s="2" t="str">
        <f>AO3010</f>
        <v>OP / CAT2F / ALE A / CAT</v>
      </c>
      <c r="E3010" s="2">
        <f>U3010</f>
        <v>10</v>
      </c>
      <c r="F3010" s="2">
        <f>W3010</f>
        <v>1</v>
      </c>
      <c r="G3010" s="2">
        <f>X3010</f>
        <v>1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0</v>
      </c>
      <c r="L3010" s="3">
        <f>AC3010</f>
        <v>100</v>
      </c>
      <c r="M3010" s="3">
        <f>AD3010</f>
        <v>100</v>
      </c>
      <c r="N3010" s="3">
        <f>AE3010</f>
        <v>100</v>
      </c>
      <c r="O3010" s="3">
        <f>AF3010</f>
        <v>100</v>
      </c>
      <c r="P3010" s="3">
        <f>AG3010</f>
        <v>100</v>
      </c>
      <c r="Q3010" s="3">
        <f>AH3010</f>
        <v>0</v>
      </c>
      <c r="R3010" t="s">
        <v>571</v>
      </c>
      <c r="S3010">
        <v>35</v>
      </c>
      <c r="T3010">
        <v>15071</v>
      </c>
      <c r="U3010">
        <v>10</v>
      </c>
      <c r="V3010" t="s">
        <v>4225</v>
      </c>
      <c r="W3010">
        <v>1</v>
      </c>
      <c r="X3010">
        <v>1</v>
      </c>
      <c r="Y3010">
        <v>10</v>
      </c>
      <c r="Z3010">
        <v>0</v>
      </c>
      <c r="AA3010">
        <v>0</v>
      </c>
      <c r="AB3010">
        <v>0</v>
      </c>
      <c r="AC3010">
        <v>100</v>
      </c>
      <c r="AD3010">
        <v>100</v>
      </c>
      <c r="AE3010">
        <v>100</v>
      </c>
      <c r="AF3010">
        <v>100</v>
      </c>
      <c r="AG3010">
        <v>100</v>
      </c>
      <c r="AH3010">
        <v>0</v>
      </c>
      <c r="AI3010" t="s">
        <v>570</v>
      </c>
      <c r="AJ3010" t="s">
        <v>532</v>
      </c>
      <c r="AK3010" t="s">
        <v>28</v>
      </c>
      <c r="AL3010">
        <v>2012</v>
      </c>
      <c r="AM3010">
        <v>12</v>
      </c>
      <c r="AN3010" t="s">
        <v>53</v>
      </c>
      <c r="AO3010" t="s">
        <v>217</v>
      </c>
    </row>
    <row r="3011" spans="1:41" x14ac:dyDescent="0.25">
      <c r="A3011">
        <f>MAX(A$8:A3010)+1</f>
        <v>3003</v>
      </c>
      <c r="B3011" s="2">
        <f>T3011</f>
        <v>15071</v>
      </c>
      <c r="C3011" s="2">
        <f>S3011</f>
        <v>54</v>
      </c>
      <c r="D3011" s="2" t="str">
        <f>AO3011</f>
        <v>OP / CAT3F / ALE A / CAT</v>
      </c>
      <c r="E3011" s="2">
        <f>U3011</f>
        <v>7</v>
      </c>
      <c r="F3011" s="2">
        <f>W3011</f>
        <v>1</v>
      </c>
      <c r="G3011" s="2">
        <f>X3011</f>
        <v>1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0</v>
      </c>
      <c r="L3011" s="3">
        <f>AC3011</f>
        <v>70</v>
      </c>
      <c r="M3011" s="3">
        <f>AD3011</f>
        <v>70</v>
      </c>
      <c r="N3011" s="3">
        <f>AE3011</f>
        <v>70</v>
      </c>
      <c r="O3011" s="3">
        <f>AF3011</f>
        <v>70</v>
      </c>
      <c r="P3011" s="3">
        <f>AG3011</f>
        <v>70</v>
      </c>
      <c r="Q3011" s="3">
        <f>AH3011</f>
        <v>0</v>
      </c>
      <c r="R3011" t="s">
        <v>572</v>
      </c>
      <c r="S3011">
        <v>54</v>
      </c>
      <c r="T3011">
        <v>15071</v>
      </c>
      <c r="U3011">
        <v>7</v>
      </c>
      <c r="V3011" t="s">
        <v>4962</v>
      </c>
      <c r="W3011">
        <v>1</v>
      </c>
      <c r="X3011">
        <v>1</v>
      </c>
      <c r="Y3011">
        <v>10</v>
      </c>
      <c r="Z3011">
        <v>0</v>
      </c>
      <c r="AA3011">
        <v>0</v>
      </c>
      <c r="AB3011">
        <v>0</v>
      </c>
      <c r="AC3011">
        <v>70</v>
      </c>
      <c r="AD3011">
        <v>70</v>
      </c>
      <c r="AE3011">
        <v>70</v>
      </c>
      <c r="AF3011">
        <v>70</v>
      </c>
      <c r="AG3011">
        <v>70</v>
      </c>
      <c r="AH3011">
        <v>0</v>
      </c>
      <c r="AI3011" t="s">
        <v>570</v>
      </c>
      <c r="AJ3011" t="s">
        <v>532</v>
      </c>
      <c r="AK3011" t="s">
        <v>28</v>
      </c>
      <c r="AL3011">
        <v>2012</v>
      </c>
      <c r="AM3011">
        <v>12</v>
      </c>
      <c r="AN3011" t="s">
        <v>53</v>
      </c>
      <c r="AO3011" t="s">
        <v>237</v>
      </c>
    </row>
    <row r="3012" spans="1:41" x14ac:dyDescent="0.25">
      <c r="A3012">
        <f>MAX(A$8:A3011)+1</f>
        <v>3004</v>
      </c>
      <c r="B3012" s="2">
        <f>T3012</f>
        <v>15074</v>
      </c>
      <c r="C3012" s="2">
        <f>S3012</f>
        <v>16</v>
      </c>
      <c r="D3012" s="2" t="str">
        <f>AO3012</f>
        <v>OP / CAT1F / SEN C / CAT</v>
      </c>
      <c r="E3012" s="2">
        <f>U3012</f>
        <v>1</v>
      </c>
      <c r="F3012" s="2">
        <f>W3012</f>
        <v>0.25</v>
      </c>
      <c r="G3012" s="2">
        <f>X3012</f>
        <v>15</v>
      </c>
      <c r="H3012" s="2">
        <f>Y3012</f>
        <v>10</v>
      </c>
      <c r="I3012" s="3">
        <f>Z3012</f>
        <v>0</v>
      </c>
      <c r="J3012" s="3">
        <f>AA3012</f>
        <v>0</v>
      </c>
      <c r="K3012" s="3">
        <f>AB3012</f>
        <v>37.5</v>
      </c>
      <c r="L3012" s="3">
        <f>AC3012</f>
        <v>0</v>
      </c>
      <c r="M3012" s="3">
        <f>AD3012</f>
        <v>0</v>
      </c>
      <c r="N3012" s="3">
        <f>AE3012</f>
        <v>0</v>
      </c>
      <c r="O3012" s="3">
        <f>AF3012</f>
        <v>0</v>
      </c>
      <c r="P3012" s="3">
        <f>AG3012</f>
        <v>0</v>
      </c>
      <c r="Q3012" s="3">
        <f>AH3012</f>
        <v>0</v>
      </c>
      <c r="R3012" t="s">
        <v>981</v>
      </c>
      <c r="S3012">
        <v>16</v>
      </c>
      <c r="T3012">
        <v>15074</v>
      </c>
      <c r="U3012">
        <v>1</v>
      </c>
      <c r="V3012" t="s">
        <v>22</v>
      </c>
      <c r="W3012">
        <v>0.25</v>
      </c>
      <c r="X3012">
        <v>15</v>
      </c>
      <c r="Y3012">
        <v>10</v>
      </c>
      <c r="Z3012">
        <v>0</v>
      </c>
      <c r="AA3012">
        <v>0</v>
      </c>
      <c r="AB3012">
        <v>37.5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 t="s">
        <v>980</v>
      </c>
      <c r="AJ3012" t="s">
        <v>955</v>
      </c>
      <c r="AK3012" t="s">
        <v>14</v>
      </c>
      <c r="AL3012">
        <v>2001</v>
      </c>
      <c r="AM3012">
        <v>23</v>
      </c>
      <c r="AN3012" t="s">
        <v>15</v>
      </c>
      <c r="AO3012" t="s">
        <v>107</v>
      </c>
    </row>
    <row r="3013" spans="1:41" x14ac:dyDescent="0.25">
      <c r="A3013">
        <f>MAX(A$8:A3012)+1</f>
        <v>3005</v>
      </c>
      <c r="B3013" s="2">
        <f>T3013</f>
        <v>15074</v>
      </c>
      <c r="C3013" s="2">
        <f>S3013</f>
        <v>30</v>
      </c>
      <c r="D3013" s="2" t="str">
        <f>AO3013</f>
        <v>OP / CAT2F / SEN C / CAT</v>
      </c>
      <c r="E3013" s="2">
        <f>U3013</f>
        <v>2</v>
      </c>
      <c r="F3013" s="2">
        <f>W3013</f>
        <v>0.25</v>
      </c>
      <c r="G3013" s="2">
        <f>X3013</f>
        <v>15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75</v>
      </c>
      <c r="L3013" s="3">
        <f>AC3013</f>
        <v>0</v>
      </c>
      <c r="M3013" s="3">
        <f>AD3013</f>
        <v>0</v>
      </c>
      <c r="N3013" s="3">
        <f>AE3013</f>
        <v>0</v>
      </c>
      <c r="O3013" s="3">
        <f>AF3013</f>
        <v>0</v>
      </c>
      <c r="P3013" s="3">
        <f>AG3013</f>
        <v>0</v>
      </c>
      <c r="Q3013" s="3">
        <f>AH3013</f>
        <v>0</v>
      </c>
      <c r="R3013" t="s">
        <v>979</v>
      </c>
      <c r="S3013">
        <v>30</v>
      </c>
      <c r="T3013">
        <v>15074</v>
      </c>
      <c r="U3013">
        <v>2</v>
      </c>
      <c r="V3013" t="s">
        <v>4225</v>
      </c>
      <c r="W3013">
        <v>0.25</v>
      </c>
      <c r="X3013">
        <v>15</v>
      </c>
      <c r="Y3013">
        <v>10</v>
      </c>
      <c r="Z3013">
        <v>0</v>
      </c>
      <c r="AA3013">
        <v>0</v>
      </c>
      <c r="AB3013">
        <v>75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 t="s">
        <v>980</v>
      </c>
      <c r="AJ3013" t="s">
        <v>955</v>
      </c>
      <c r="AK3013" t="s">
        <v>14</v>
      </c>
      <c r="AL3013">
        <v>2001</v>
      </c>
      <c r="AM3013">
        <v>23</v>
      </c>
      <c r="AN3013" t="s">
        <v>15</v>
      </c>
      <c r="AO3013" t="s">
        <v>105</v>
      </c>
    </row>
    <row r="3014" spans="1:41" x14ac:dyDescent="0.25">
      <c r="A3014">
        <f>MAX(A$8:A3013)+1</f>
        <v>3006</v>
      </c>
      <c r="B3014" s="2">
        <f>T3014</f>
        <v>15075</v>
      </c>
      <c r="C3014" s="2">
        <f>S3014</f>
        <v>166</v>
      </c>
      <c r="D3014" s="2" t="str">
        <f>AO3014</f>
        <v>OP / CAT1F / CAD B / CAT</v>
      </c>
      <c r="E3014" s="2">
        <f>U3014</f>
        <v>7</v>
      </c>
      <c r="F3014" s="2">
        <f>W3014</f>
        <v>0.5</v>
      </c>
      <c r="G3014" s="2">
        <f>X3014</f>
        <v>3.5</v>
      </c>
      <c r="H3014" s="2">
        <f>Y3014</f>
        <v>10</v>
      </c>
      <c r="I3014" s="3">
        <f>Z3014</f>
        <v>0</v>
      </c>
      <c r="J3014" s="3">
        <f>AA3014</f>
        <v>0</v>
      </c>
      <c r="K3014" s="3">
        <f>AB3014</f>
        <v>122.5</v>
      </c>
      <c r="L3014" s="3">
        <f>AC3014</f>
        <v>122.5</v>
      </c>
      <c r="M3014" s="3">
        <f>AD3014</f>
        <v>122.5</v>
      </c>
      <c r="N3014" s="3">
        <f>AE3014</f>
        <v>122.5</v>
      </c>
      <c r="O3014" s="3">
        <f>AF3014</f>
        <v>0</v>
      </c>
      <c r="P3014" s="3">
        <f>AG3014</f>
        <v>0</v>
      </c>
      <c r="Q3014" s="3">
        <f>AH3014</f>
        <v>0</v>
      </c>
      <c r="R3014" t="s">
        <v>3627</v>
      </c>
      <c r="S3014">
        <v>166</v>
      </c>
      <c r="T3014">
        <v>15075</v>
      </c>
      <c r="U3014">
        <v>7</v>
      </c>
      <c r="V3014" t="s">
        <v>22</v>
      </c>
      <c r="W3014">
        <v>0.5</v>
      </c>
      <c r="X3014">
        <v>3.5</v>
      </c>
      <c r="Y3014">
        <v>10</v>
      </c>
      <c r="Z3014">
        <v>0</v>
      </c>
      <c r="AA3014">
        <v>0</v>
      </c>
      <c r="AB3014">
        <v>122.5</v>
      </c>
      <c r="AC3014">
        <v>122.5</v>
      </c>
      <c r="AD3014">
        <v>122.5</v>
      </c>
      <c r="AE3014">
        <v>122.5</v>
      </c>
      <c r="AF3014">
        <v>0</v>
      </c>
      <c r="AG3014">
        <v>0</v>
      </c>
      <c r="AH3014">
        <v>0</v>
      </c>
      <c r="AI3014" t="s">
        <v>987</v>
      </c>
      <c r="AJ3014" t="s">
        <v>955</v>
      </c>
      <c r="AK3014" t="s">
        <v>14</v>
      </c>
      <c r="AL3014">
        <v>2009</v>
      </c>
      <c r="AM3014">
        <v>15</v>
      </c>
      <c r="AN3014" t="s">
        <v>182</v>
      </c>
      <c r="AO3014" t="s">
        <v>191</v>
      </c>
    </row>
    <row r="3015" spans="1:41" x14ac:dyDescent="0.25">
      <c r="A3015">
        <f>MAX(A$8:A3014)+1</f>
        <v>3007</v>
      </c>
      <c r="B3015" s="2">
        <f>T3015</f>
        <v>15075</v>
      </c>
      <c r="C3015" s="2">
        <f>S3015</f>
        <v>169</v>
      </c>
      <c r="D3015" s="2" t="str">
        <f>AO3015</f>
        <v>OP / CAT2F / CAD B / CAT</v>
      </c>
      <c r="E3015" s="2">
        <f>U3015</f>
        <v>7</v>
      </c>
      <c r="F3015" s="2">
        <f>W3015</f>
        <v>0.5</v>
      </c>
      <c r="G3015" s="2">
        <f>X3015</f>
        <v>3.5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122.5</v>
      </c>
      <c r="L3015" s="3">
        <f>AC3015</f>
        <v>122.5</v>
      </c>
      <c r="M3015" s="3">
        <f>AD3015</f>
        <v>122.5</v>
      </c>
      <c r="N3015" s="3">
        <f>AE3015</f>
        <v>122.5</v>
      </c>
      <c r="O3015" s="3">
        <f>AF3015</f>
        <v>0</v>
      </c>
      <c r="P3015" s="3">
        <f>AG3015</f>
        <v>0</v>
      </c>
      <c r="Q3015" s="3">
        <f>AH3015</f>
        <v>0</v>
      </c>
      <c r="R3015" t="s">
        <v>4358</v>
      </c>
      <c r="S3015">
        <v>169</v>
      </c>
      <c r="T3015">
        <v>15075</v>
      </c>
      <c r="U3015">
        <v>7</v>
      </c>
      <c r="V3015" t="s">
        <v>4225</v>
      </c>
      <c r="W3015">
        <v>0.5</v>
      </c>
      <c r="X3015">
        <v>3.5</v>
      </c>
      <c r="Y3015">
        <v>10</v>
      </c>
      <c r="Z3015">
        <v>0</v>
      </c>
      <c r="AA3015">
        <v>0</v>
      </c>
      <c r="AB3015">
        <v>122.5</v>
      </c>
      <c r="AC3015">
        <v>122.5</v>
      </c>
      <c r="AD3015">
        <v>122.5</v>
      </c>
      <c r="AE3015">
        <v>122.5</v>
      </c>
      <c r="AF3015">
        <v>0</v>
      </c>
      <c r="AG3015">
        <v>0</v>
      </c>
      <c r="AH3015">
        <v>0</v>
      </c>
      <c r="AI3015" t="s">
        <v>987</v>
      </c>
      <c r="AJ3015" t="s">
        <v>955</v>
      </c>
      <c r="AK3015" t="s">
        <v>14</v>
      </c>
      <c r="AL3015">
        <v>2009</v>
      </c>
      <c r="AM3015">
        <v>15</v>
      </c>
      <c r="AN3015" t="s">
        <v>182</v>
      </c>
      <c r="AO3015" t="s">
        <v>2039</v>
      </c>
    </row>
    <row r="3016" spans="1:41" x14ac:dyDescent="0.25">
      <c r="A3016">
        <f>MAX(A$8:A3015)+1</f>
        <v>3008</v>
      </c>
      <c r="B3016" s="2">
        <f>T3016</f>
        <v>15075</v>
      </c>
      <c r="C3016" s="2">
        <f>S3016</f>
        <v>173</v>
      </c>
      <c r="D3016" s="2" t="str">
        <f>AO3016</f>
        <v>OP / CAT3F / CAD B / CAT</v>
      </c>
      <c r="E3016" s="2">
        <f>U3016</f>
        <v>5</v>
      </c>
      <c r="F3016" s="2">
        <f>W3016</f>
        <v>0.5</v>
      </c>
      <c r="G3016" s="2">
        <f>X3016</f>
        <v>3.5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87.5</v>
      </c>
      <c r="L3016" s="3">
        <f>AC3016</f>
        <v>87.5</v>
      </c>
      <c r="M3016" s="3">
        <f>AD3016</f>
        <v>87.5</v>
      </c>
      <c r="N3016" s="3">
        <f>AE3016</f>
        <v>87.5</v>
      </c>
      <c r="O3016" s="3">
        <f>AF3016</f>
        <v>0</v>
      </c>
      <c r="P3016" s="3">
        <f>AG3016</f>
        <v>0</v>
      </c>
      <c r="Q3016" s="3">
        <f>AH3016</f>
        <v>0</v>
      </c>
      <c r="R3016" t="s">
        <v>5068</v>
      </c>
      <c r="S3016">
        <v>173</v>
      </c>
      <c r="T3016">
        <v>15075</v>
      </c>
      <c r="U3016">
        <v>5</v>
      </c>
      <c r="V3016" t="s">
        <v>4962</v>
      </c>
      <c r="W3016">
        <v>0.5</v>
      </c>
      <c r="X3016">
        <v>3.5</v>
      </c>
      <c r="Y3016">
        <v>10</v>
      </c>
      <c r="Z3016">
        <v>0</v>
      </c>
      <c r="AA3016">
        <v>0</v>
      </c>
      <c r="AB3016">
        <v>87.5</v>
      </c>
      <c r="AC3016">
        <v>87.5</v>
      </c>
      <c r="AD3016">
        <v>87.5</v>
      </c>
      <c r="AE3016">
        <v>87.5</v>
      </c>
      <c r="AF3016">
        <v>0</v>
      </c>
      <c r="AG3016">
        <v>0</v>
      </c>
      <c r="AH3016">
        <v>0</v>
      </c>
      <c r="AI3016" t="s">
        <v>987</v>
      </c>
      <c r="AJ3016" t="s">
        <v>955</v>
      </c>
      <c r="AK3016" t="s">
        <v>14</v>
      </c>
      <c r="AL3016">
        <v>2009</v>
      </c>
      <c r="AM3016">
        <v>15</v>
      </c>
      <c r="AN3016" t="s">
        <v>182</v>
      </c>
      <c r="AO3016" t="s">
        <v>2554</v>
      </c>
    </row>
    <row r="3017" spans="1:41" x14ac:dyDescent="0.25">
      <c r="A3017">
        <f>MAX(A$8:A3016)+1</f>
        <v>3009</v>
      </c>
      <c r="B3017" s="2">
        <f>T3017</f>
        <v>15077</v>
      </c>
      <c r="C3017" s="2">
        <f>S3017</f>
        <v>169</v>
      </c>
      <c r="D3017" s="2" t="str">
        <f>AO3017</f>
        <v>OP / CAT2F / CAD B / CAT</v>
      </c>
      <c r="E3017" s="2">
        <f>U3017</f>
        <v>5</v>
      </c>
      <c r="F3017" s="2">
        <f>W3017</f>
        <v>0.5</v>
      </c>
      <c r="G3017" s="2">
        <f>X3017</f>
        <v>3.5</v>
      </c>
      <c r="H3017" s="2">
        <f>Y3017</f>
        <v>10</v>
      </c>
      <c r="I3017" s="3">
        <f>Z3017</f>
        <v>0</v>
      </c>
      <c r="J3017" s="3">
        <f>AA3017</f>
        <v>0</v>
      </c>
      <c r="K3017" s="3">
        <f>AB3017</f>
        <v>87.5</v>
      </c>
      <c r="L3017" s="3">
        <f>AC3017</f>
        <v>87.5</v>
      </c>
      <c r="M3017" s="3">
        <f>AD3017</f>
        <v>87.5</v>
      </c>
      <c r="N3017" s="3">
        <f>AE3017</f>
        <v>87.5</v>
      </c>
      <c r="O3017" s="3">
        <f>AF3017</f>
        <v>0</v>
      </c>
      <c r="P3017" s="3">
        <f>AG3017</f>
        <v>0</v>
      </c>
      <c r="Q3017" s="3">
        <f>AH3017</f>
        <v>0</v>
      </c>
      <c r="R3017" t="s">
        <v>4365</v>
      </c>
      <c r="S3017">
        <v>169</v>
      </c>
      <c r="T3017">
        <v>15077</v>
      </c>
      <c r="U3017">
        <v>5</v>
      </c>
      <c r="V3017" t="s">
        <v>4225</v>
      </c>
      <c r="W3017">
        <v>0.5</v>
      </c>
      <c r="X3017">
        <v>3.5</v>
      </c>
      <c r="Y3017">
        <v>10</v>
      </c>
      <c r="Z3017">
        <v>0</v>
      </c>
      <c r="AA3017">
        <v>0</v>
      </c>
      <c r="AB3017">
        <v>87.5</v>
      </c>
      <c r="AC3017">
        <v>87.5</v>
      </c>
      <c r="AD3017">
        <v>87.5</v>
      </c>
      <c r="AE3017">
        <v>87.5</v>
      </c>
      <c r="AF3017">
        <v>0</v>
      </c>
      <c r="AG3017">
        <v>0</v>
      </c>
      <c r="AH3017">
        <v>0</v>
      </c>
      <c r="AI3017" t="s">
        <v>954</v>
      </c>
      <c r="AJ3017" t="s">
        <v>955</v>
      </c>
      <c r="AK3017" t="s">
        <v>14</v>
      </c>
      <c r="AL3017">
        <v>2009</v>
      </c>
      <c r="AM3017">
        <v>15</v>
      </c>
      <c r="AN3017" t="s">
        <v>182</v>
      </c>
      <c r="AO3017" t="s">
        <v>2039</v>
      </c>
    </row>
    <row r="3018" spans="1:41" x14ac:dyDescent="0.25">
      <c r="A3018">
        <f>MAX(A$8:A3017)+1</f>
        <v>3010</v>
      </c>
      <c r="B3018" s="2">
        <f>T3018</f>
        <v>15079</v>
      </c>
      <c r="C3018" s="2">
        <f>S3018</f>
        <v>25</v>
      </c>
      <c r="D3018" s="2" t="str">
        <f>AO3018</f>
        <v>OP / CAT1F / BEN B / CAT</v>
      </c>
      <c r="E3018" s="2">
        <f>U3018</f>
        <v>4</v>
      </c>
      <c r="F3018" s="2">
        <f>W3018</f>
        <v>1</v>
      </c>
      <c r="G3018" s="2">
        <f>X3018</f>
        <v>0.3</v>
      </c>
      <c r="H3018" s="2">
        <f>Y3018</f>
        <v>10</v>
      </c>
      <c r="I3018" s="3">
        <f>Z3018</f>
        <v>0</v>
      </c>
      <c r="J3018" s="3">
        <f>AA3018</f>
        <v>0</v>
      </c>
      <c r="K3018" s="3">
        <f>AB3018</f>
        <v>0</v>
      </c>
      <c r="L3018" s="3">
        <f>AC3018</f>
        <v>12</v>
      </c>
      <c r="M3018" s="3">
        <f>AD3018</f>
        <v>12</v>
      </c>
      <c r="N3018" s="3">
        <f>AE3018</f>
        <v>12</v>
      </c>
      <c r="O3018" s="3">
        <f>AF3018</f>
        <v>12</v>
      </c>
      <c r="P3018" s="3">
        <f>AG3018</f>
        <v>12</v>
      </c>
      <c r="Q3018" s="3">
        <f>AH3018</f>
        <v>0</v>
      </c>
      <c r="R3018" t="s">
        <v>1010</v>
      </c>
      <c r="S3018">
        <v>25</v>
      </c>
      <c r="T3018">
        <v>15079</v>
      </c>
      <c r="U3018">
        <v>4</v>
      </c>
      <c r="V3018" t="s">
        <v>11</v>
      </c>
      <c r="W3018">
        <v>1</v>
      </c>
      <c r="X3018">
        <v>0.3</v>
      </c>
      <c r="Y3018">
        <v>10</v>
      </c>
      <c r="Z3018">
        <v>0</v>
      </c>
      <c r="AA3018">
        <v>0</v>
      </c>
      <c r="AB3018">
        <v>0</v>
      </c>
      <c r="AC3018">
        <v>12</v>
      </c>
      <c r="AD3018">
        <v>12</v>
      </c>
      <c r="AE3018">
        <v>12</v>
      </c>
      <c r="AF3018">
        <v>12</v>
      </c>
      <c r="AG3018">
        <v>12</v>
      </c>
      <c r="AH3018">
        <v>0</v>
      </c>
      <c r="AI3018" t="s">
        <v>1011</v>
      </c>
      <c r="AJ3018" t="s">
        <v>955</v>
      </c>
      <c r="AK3018" t="s">
        <v>14</v>
      </c>
      <c r="AL3018">
        <v>2013</v>
      </c>
      <c r="AM3018">
        <v>11</v>
      </c>
      <c r="AN3018" t="s">
        <v>100</v>
      </c>
      <c r="AO3018" t="s">
        <v>435</v>
      </c>
    </row>
    <row r="3019" spans="1:41" x14ac:dyDescent="0.25">
      <c r="A3019">
        <f>MAX(A$8:A3018)+1</f>
        <v>3011</v>
      </c>
      <c r="B3019" s="2">
        <f>T3019</f>
        <v>15079</v>
      </c>
      <c r="C3019" s="2">
        <f>S3019</f>
        <v>135</v>
      </c>
      <c r="D3019" s="2" t="str">
        <f>AO3019</f>
        <v>CAMP / ESP / BEN / EST</v>
      </c>
      <c r="E3019" s="2">
        <f>U3019</f>
        <v>0.5</v>
      </c>
      <c r="F3019" s="2">
        <f>W3019</f>
        <v>4</v>
      </c>
      <c r="G3019" s="2">
        <f>X3019</f>
        <v>0.33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0</v>
      </c>
      <c r="L3019" s="3">
        <f>AC3019</f>
        <v>0</v>
      </c>
      <c r="M3019" s="3">
        <f>AD3019</f>
        <v>0</v>
      </c>
      <c r="N3019" s="3">
        <f>AE3019</f>
        <v>0</v>
      </c>
      <c r="O3019" s="3">
        <f>AF3019</f>
        <v>0</v>
      </c>
      <c r="P3019" s="3">
        <f>AG3019</f>
        <v>0</v>
      </c>
      <c r="Q3019" s="3">
        <f>AH3019</f>
        <v>0</v>
      </c>
      <c r="R3019" t="s">
        <v>2745</v>
      </c>
      <c r="S3019">
        <v>135</v>
      </c>
      <c r="T3019">
        <v>15079</v>
      </c>
      <c r="U3019">
        <v>0.5</v>
      </c>
      <c r="V3019" t="s">
        <v>11</v>
      </c>
      <c r="W3019">
        <v>4</v>
      </c>
      <c r="X3019">
        <v>0.33</v>
      </c>
      <c r="Y3019">
        <v>10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 t="s">
        <v>1011</v>
      </c>
      <c r="AJ3019" t="s">
        <v>955</v>
      </c>
      <c r="AK3019" t="s">
        <v>14</v>
      </c>
      <c r="AL3019">
        <v>2013</v>
      </c>
      <c r="AM3019">
        <v>11</v>
      </c>
      <c r="AN3019" t="s">
        <v>100</v>
      </c>
      <c r="AO3019" t="s">
        <v>2730</v>
      </c>
    </row>
    <row r="3020" spans="1:41" x14ac:dyDescent="0.25">
      <c r="A3020">
        <f>MAX(A$8:A3019)+1</f>
        <v>3012</v>
      </c>
      <c r="B3020" s="2">
        <f>T3020</f>
        <v>15079</v>
      </c>
      <c r="C3020" s="2">
        <f>S3020</f>
        <v>22</v>
      </c>
      <c r="D3020" s="2" t="str">
        <f>AO3020</f>
        <v>OP / CAT1F / ALE B / CAT</v>
      </c>
      <c r="E3020" s="2">
        <f>U3020</f>
        <v>12</v>
      </c>
      <c r="F3020" s="2">
        <f>W3020</f>
        <v>0.4</v>
      </c>
      <c r="G3020" s="2">
        <f>X3020</f>
        <v>1</v>
      </c>
      <c r="H3020" s="2">
        <f>Y3020</f>
        <v>10</v>
      </c>
      <c r="I3020" s="3">
        <f>Z3020</f>
        <v>0</v>
      </c>
      <c r="J3020" s="3">
        <f>AA3020</f>
        <v>0</v>
      </c>
      <c r="K3020" s="3">
        <f>AB3020</f>
        <v>0</v>
      </c>
      <c r="L3020" s="3">
        <f>AC3020</f>
        <v>48.000000000000007</v>
      </c>
      <c r="M3020" s="3">
        <f>AD3020</f>
        <v>48.000000000000007</v>
      </c>
      <c r="N3020" s="3">
        <f>AE3020</f>
        <v>48.000000000000007</v>
      </c>
      <c r="O3020" s="3">
        <f>AF3020</f>
        <v>48.000000000000007</v>
      </c>
      <c r="P3020" s="3">
        <f>AG3020</f>
        <v>48.000000000000007</v>
      </c>
      <c r="Q3020" s="3">
        <f>AH3020</f>
        <v>0</v>
      </c>
      <c r="R3020" t="s">
        <v>3512</v>
      </c>
      <c r="S3020">
        <v>22</v>
      </c>
      <c r="T3020">
        <v>15079</v>
      </c>
      <c r="U3020">
        <v>12</v>
      </c>
      <c r="V3020" t="s">
        <v>22</v>
      </c>
      <c r="W3020">
        <v>0.4</v>
      </c>
      <c r="X3020">
        <v>1</v>
      </c>
      <c r="Y3020">
        <v>10</v>
      </c>
      <c r="Z3020">
        <v>0</v>
      </c>
      <c r="AA3020">
        <v>0</v>
      </c>
      <c r="AB3020">
        <v>0</v>
      </c>
      <c r="AC3020">
        <v>48.000000000000007</v>
      </c>
      <c r="AD3020">
        <v>48.000000000000007</v>
      </c>
      <c r="AE3020">
        <v>48.000000000000007</v>
      </c>
      <c r="AF3020">
        <v>48.000000000000007</v>
      </c>
      <c r="AG3020">
        <v>48.000000000000007</v>
      </c>
      <c r="AH3020">
        <v>0</v>
      </c>
      <c r="AI3020" t="s">
        <v>1011</v>
      </c>
      <c r="AJ3020" t="s">
        <v>955</v>
      </c>
      <c r="AK3020" t="s">
        <v>14</v>
      </c>
      <c r="AL3020">
        <v>2013</v>
      </c>
      <c r="AM3020">
        <v>11</v>
      </c>
      <c r="AN3020" t="s">
        <v>100</v>
      </c>
      <c r="AO3020" t="s">
        <v>124</v>
      </c>
    </row>
    <row r="3021" spans="1:41" x14ac:dyDescent="0.25">
      <c r="A3021">
        <f>MAX(A$8:A3020)+1</f>
        <v>3013</v>
      </c>
      <c r="B3021" s="2">
        <f>T3021</f>
        <v>15079</v>
      </c>
      <c r="C3021" s="2">
        <f>S3021</f>
        <v>80</v>
      </c>
      <c r="D3021" s="2" t="str">
        <f>AO3021</f>
        <v>TOR / ZON / ALE / EST</v>
      </c>
      <c r="E3021" s="2">
        <f>U3021</f>
        <v>2</v>
      </c>
      <c r="F3021" s="2">
        <f>W3021</f>
        <v>2</v>
      </c>
      <c r="G3021" s="2">
        <f>X3021</f>
        <v>1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0</v>
      </c>
      <c r="L3021" s="3">
        <f>AC3021</f>
        <v>40</v>
      </c>
      <c r="M3021" s="3">
        <f>AD3021</f>
        <v>40</v>
      </c>
      <c r="N3021" s="3">
        <f>AE3021</f>
        <v>40</v>
      </c>
      <c r="O3021" s="3">
        <f>AF3021</f>
        <v>40</v>
      </c>
      <c r="P3021" s="3">
        <f>AG3021</f>
        <v>40</v>
      </c>
      <c r="Q3021" s="3">
        <f>AH3021</f>
        <v>0</v>
      </c>
      <c r="R3021" t="s">
        <v>3977</v>
      </c>
      <c r="S3021">
        <v>80</v>
      </c>
      <c r="T3021">
        <v>15079</v>
      </c>
      <c r="U3021">
        <v>2</v>
      </c>
      <c r="V3021" t="s">
        <v>3882</v>
      </c>
      <c r="W3021">
        <v>2</v>
      </c>
      <c r="X3021">
        <v>1</v>
      </c>
      <c r="Y3021">
        <v>10</v>
      </c>
      <c r="Z3021">
        <v>0</v>
      </c>
      <c r="AA3021">
        <v>0</v>
      </c>
      <c r="AB3021">
        <v>0</v>
      </c>
      <c r="AC3021">
        <v>40</v>
      </c>
      <c r="AD3021">
        <v>40</v>
      </c>
      <c r="AE3021">
        <v>40</v>
      </c>
      <c r="AF3021">
        <v>40</v>
      </c>
      <c r="AG3021">
        <v>40</v>
      </c>
      <c r="AH3021">
        <v>0</v>
      </c>
      <c r="AI3021" t="s">
        <v>1011</v>
      </c>
      <c r="AJ3021" t="s">
        <v>955</v>
      </c>
      <c r="AK3021" t="s">
        <v>14</v>
      </c>
      <c r="AL3021">
        <v>2013</v>
      </c>
      <c r="AM3021">
        <v>11</v>
      </c>
      <c r="AN3021" t="s">
        <v>100</v>
      </c>
      <c r="AO3021" t="s">
        <v>93</v>
      </c>
    </row>
    <row r="3022" spans="1:41" x14ac:dyDescent="0.25">
      <c r="A3022">
        <f>MAX(A$8:A3021)+1</f>
        <v>3014</v>
      </c>
      <c r="B3022" s="2">
        <f>T3022</f>
        <v>15079</v>
      </c>
      <c r="C3022" s="2">
        <f>S3022</f>
        <v>35</v>
      </c>
      <c r="D3022" s="2" t="str">
        <f>AO3022</f>
        <v>OP / CAT2F / ALE A / CAT</v>
      </c>
      <c r="E3022" s="2">
        <f>U3022</f>
        <v>7</v>
      </c>
      <c r="F3022" s="2">
        <f>W3022</f>
        <v>1</v>
      </c>
      <c r="G3022" s="2">
        <f>X3022</f>
        <v>1</v>
      </c>
      <c r="H3022" s="2">
        <f>Y3022</f>
        <v>10</v>
      </c>
      <c r="I3022" s="3">
        <f>Z3022</f>
        <v>0</v>
      </c>
      <c r="J3022" s="3">
        <f>AA3022</f>
        <v>0</v>
      </c>
      <c r="K3022" s="3">
        <f>AB3022</f>
        <v>0</v>
      </c>
      <c r="L3022" s="3">
        <f>AC3022</f>
        <v>70</v>
      </c>
      <c r="M3022" s="3">
        <f>AD3022</f>
        <v>70</v>
      </c>
      <c r="N3022" s="3">
        <f>AE3022</f>
        <v>70</v>
      </c>
      <c r="O3022" s="3">
        <f>AF3022</f>
        <v>70</v>
      </c>
      <c r="P3022" s="3">
        <f>AG3022</f>
        <v>70</v>
      </c>
      <c r="Q3022" s="3">
        <f>AH3022</f>
        <v>0</v>
      </c>
      <c r="R3022" t="s">
        <v>4238</v>
      </c>
      <c r="S3022">
        <v>35</v>
      </c>
      <c r="T3022">
        <v>15079</v>
      </c>
      <c r="U3022">
        <v>7</v>
      </c>
      <c r="V3022" t="s">
        <v>4225</v>
      </c>
      <c r="W3022">
        <v>1</v>
      </c>
      <c r="X3022">
        <v>1</v>
      </c>
      <c r="Y3022">
        <v>10</v>
      </c>
      <c r="Z3022">
        <v>0</v>
      </c>
      <c r="AA3022">
        <v>0</v>
      </c>
      <c r="AB3022">
        <v>0</v>
      </c>
      <c r="AC3022">
        <v>70</v>
      </c>
      <c r="AD3022">
        <v>70</v>
      </c>
      <c r="AE3022">
        <v>70</v>
      </c>
      <c r="AF3022">
        <v>70</v>
      </c>
      <c r="AG3022">
        <v>70</v>
      </c>
      <c r="AH3022">
        <v>0</v>
      </c>
      <c r="AI3022" t="s">
        <v>1011</v>
      </c>
      <c r="AJ3022" t="s">
        <v>955</v>
      </c>
      <c r="AK3022" t="s">
        <v>14</v>
      </c>
      <c r="AL3022">
        <v>2013</v>
      </c>
      <c r="AM3022">
        <v>11</v>
      </c>
      <c r="AN3022" t="s">
        <v>100</v>
      </c>
      <c r="AO3022" t="s">
        <v>217</v>
      </c>
    </row>
    <row r="3023" spans="1:41" x14ac:dyDescent="0.25">
      <c r="A3023">
        <f>MAX(A$8:A3022)+1</f>
        <v>3015</v>
      </c>
      <c r="B3023" s="2">
        <f>T3023</f>
        <v>15079</v>
      </c>
      <c r="C3023" s="2">
        <f>S3023</f>
        <v>55</v>
      </c>
      <c r="D3023" s="2" t="str">
        <f>AO3023</f>
        <v>OP / CAT3F / ALE B / CAT</v>
      </c>
      <c r="E3023" s="2">
        <f>U3023</f>
        <v>16</v>
      </c>
      <c r="F3023" s="2">
        <f>W3023</f>
        <v>0.4</v>
      </c>
      <c r="G3023" s="2">
        <f>X3023</f>
        <v>1</v>
      </c>
      <c r="H3023" s="2">
        <f>Y3023</f>
        <v>10</v>
      </c>
      <c r="I3023" s="3">
        <f>Z3023</f>
        <v>0</v>
      </c>
      <c r="J3023" s="3">
        <f>AA3023</f>
        <v>0</v>
      </c>
      <c r="K3023" s="3">
        <f>AB3023</f>
        <v>0</v>
      </c>
      <c r="L3023" s="3">
        <f>AC3023</f>
        <v>64</v>
      </c>
      <c r="M3023" s="3">
        <f>AD3023</f>
        <v>64</v>
      </c>
      <c r="N3023" s="3">
        <f>AE3023</f>
        <v>64</v>
      </c>
      <c r="O3023" s="3">
        <f>AF3023</f>
        <v>64</v>
      </c>
      <c r="P3023" s="3">
        <f>AG3023</f>
        <v>64</v>
      </c>
      <c r="Q3023" s="3">
        <f>AH3023</f>
        <v>0</v>
      </c>
      <c r="R3023" t="s">
        <v>5158</v>
      </c>
      <c r="S3023">
        <v>55</v>
      </c>
      <c r="T3023">
        <v>15079</v>
      </c>
      <c r="U3023">
        <v>16</v>
      </c>
      <c r="V3023" t="s">
        <v>4962</v>
      </c>
      <c r="W3023">
        <v>0.4</v>
      </c>
      <c r="X3023">
        <v>1</v>
      </c>
      <c r="Y3023">
        <v>10</v>
      </c>
      <c r="Z3023">
        <v>0</v>
      </c>
      <c r="AA3023">
        <v>0</v>
      </c>
      <c r="AB3023">
        <v>0</v>
      </c>
      <c r="AC3023">
        <v>64</v>
      </c>
      <c r="AD3023">
        <v>64</v>
      </c>
      <c r="AE3023">
        <v>64</v>
      </c>
      <c r="AF3023">
        <v>64</v>
      </c>
      <c r="AG3023">
        <v>64</v>
      </c>
      <c r="AH3023">
        <v>0</v>
      </c>
      <c r="AI3023" t="s">
        <v>1011</v>
      </c>
      <c r="AJ3023" t="s">
        <v>955</v>
      </c>
      <c r="AK3023" t="s">
        <v>14</v>
      </c>
      <c r="AL3023">
        <v>2013</v>
      </c>
      <c r="AM3023">
        <v>11</v>
      </c>
      <c r="AN3023" t="s">
        <v>100</v>
      </c>
      <c r="AO3023" t="s">
        <v>55</v>
      </c>
    </row>
    <row r="3024" spans="1:41" x14ac:dyDescent="0.25">
      <c r="A3024">
        <f>MAX(A$8:A3023)+1</f>
        <v>3016</v>
      </c>
      <c r="B3024" s="2">
        <f>T3024</f>
        <v>15080</v>
      </c>
      <c r="C3024" s="2">
        <f>S3024</f>
        <v>22</v>
      </c>
      <c r="D3024" s="2" t="str">
        <f>AO3024</f>
        <v>OP / CAT1F / ALE B / CAT</v>
      </c>
      <c r="E3024" s="2">
        <f>U3024</f>
        <v>6.5</v>
      </c>
      <c r="F3024" s="2">
        <f>W3024</f>
        <v>0.4</v>
      </c>
      <c r="G3024" s="2">
        <f>X3024</f>
        <v>1</v>
      </c>
      <c r="H3024" s="2">
        <f>Y3024</f>
        <v>10</v>
      </c>
      <c r="I3024" s="3">
        <f>Z3024</f>
        <v>0</v>
      </c>
      <c r="J3024" s="3">
        <f>AA3024</f>
        <v>0</v>
      </c>
      <c r="K3024" s="3">
        <f>AB3024</f>
        <v>0</v>
      </c>
      <c r="L3024" s="3">
        <f>AC3024</f>
        <v>26</v>
      </c>
      <c r="M3024" s="3">
        <f>AD3024</f>
        <v>26</v>
      </c>
      <c r="N3024" s="3">
        <f>AE3024</f>
        <v>26</v>
      </c>
      <c r="O3024" s="3">
        <f>AF3024</f>
        <v>26</v>
      </c>
      <c r="P3024" s="3">
        <f>AG3024</f>
        <v>26</v>
      </c>
      <c r="Q3024" s="3">
        <f>AH3024</f>
        <v>0</v>
      </c>
      <c r="R3024" t="s">
        <v>962</v>
      </c>
      <c r="S3024">
        <v>22</v>
      </c>
      <c r="T3024">
        <v>15080</v>
      </c>
      <c r="U3024">
        <v>6.5</v>
      </c>
      <c r="V3024" t="s">
        <v>22</v>
      </c>
      <c r="W3024">
        <v>0.4</v>
      </c>
      <c r="X3024">
        <v>1</v>
      </c>
      <c r="Y3024">
        <v>10</v>
      </c>
      <c r="Z3024">
        <v>0</v>
      </c>
      <c r="AA3024">
        <v>0</v>
      </c>
      <c r="AB3024">
        <v>0</v>
      </c>
      <c r="AC3024">
        <v>26</v>
      </c>
      <c r="AD3024">
        <v>26</v>
      </c>
      <c r="AE3024">
        <v>26</v>
      </c>
      <c r="AF3024">
        <v>26</v>
      </c>
      <c r="AG3024">
        <v>26</v>
      </c>
      <c r="AH3024">
        <v>0</v>
      </c>
      <c r="AI3024" t="s">
        <v>961</v>
      </c>
      <c r="AJ3024" t="s">
        <v>955</v>
      </c>
      <c r="AK3024" t="s">
        <v>14</v>
      </c>
      <c r="AL3024">
        <v>2012</v>
      </c>
      <c r="AM3024">
        <v>12</v>
      </c>
      <c r="AN3024" t="s">
        <v>53</v>
      </c>
      <c r="AO3024" t="s">
        <v>124</v>
      </c>
    </row>
    <row r="3025" spans="1:41" x14ac:dyDescent="0.25">
      <c r="A3025">
        <f>MAX(A$8:A3024)+1</f>
        <v>3017</v>
      </c>
      <c r="B3025" s="2">
        <f>T3025</f>
        <v>15087</v>
      </c>
      <c r="C3025" s="2">
        <f>S3025</f>
        <v>3</v>
      </c>
      <c r="D3025" s="2" t="str">
        <f>AO3025</f>
        <v>LLIGUES ESTATALS /  /  / EST</v>
      </c>
      <c r="E3025" s="2">
        <f>U3025</f>
        <v>191</v>
      </c>
      <c r="F3025" s="2">
        <f>W3025</f>
        <v>1</v>
      </c>
      <c r="G3025" s="2">
        <f>X3025</f>
        <v>1</v>
      </c>
      <c r="H3025" s="2">
        <f>Y3025</f>
        <v>1</v>
      </c>
      <c r="I3025" s="3">
        <f>Z3025</f>
        <v>0</v>
      </c>
      <c r="J3025" s="3">
        <f>AA3025</f>
        <v>0</v>
      </c>
      <c r="K3025" s="3">
        <f>AB3025</f>
        <v>191</v>
      </c>
      <c r="L3025" s="3">
        <f>AC3025</f>
        <v>0</v>
      </c>
      <c r="M3025" s="3">
        <f>AD3025</f>
        <v>0</v>
      </c>
      <c r="N3025" s="3">
        <f>AE3025</f>
        <v>0</v>
      </c>
      <c r="O3025" s="3">
        <f>AF3025</f>
        <v>0</v>
      </c>
      <c r="P3025" s="3">
        <f>AG3025</f>
        <v>0</v>
      </c>
      <c r="Q3025" s="3">
        <f>AH3025</f>
        <v>0</v>
      </c>
      <c r="R3025" t="s">
        <v>3032</v>
      </c>
      <c r="S3025">
        <v>3</v>
      </c>
      <c r="T3025">
        <v>15087</v>
      </c>
      <c r="U3025">
        <v>191</v>
      </c>
      <c r="V3025" t="s">
        <v>11</v>
      </c>
      <c r="W3025">
        <v>1</v>
      </c>
      <c r="X3025">
        <v>1</v>
      </c>
      <c r="Y3025">
        <v>1</v>
      </c>
      <c r="Z3025">
        <v>0</v>
      </c>
      <c r="AA3025">
        <v>0</v>
      </c>
      <c r="AB3025">
        <v>191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 t="s">
        <v>3033</v>
      </c>
      <c r="AJ3025" t="s">
        <v>1241</v>
      </c>
      <c r="AK3025" t="s">
        <v>14</v>
      </c>
      <c r="AL3025">
        <v>1981</v>
      </c>
      <c r="AM3025">
        <v>43</v>
      </c>
      <c r="AN3025" t="s">
        <v>91</v>
      </c>
      <c r="AO3025" t="s">
        <v>1693</v>
      </c>
    </row>
    <row r="3026" spans="1:41" x14ac:dyDescent="0.25">
      <c r="A3026">
        <f>MAX(A$8:A3025)+1</f>
        <v>3018</v>
      </c>
      <c r="B3026" s="2">
        <f>T3026</f>
        <v>15125</v>
      </c>
      <c r="C3026" s="2">
        <f>S3026</f>
        <v>3</v>
      </c>
      <c r="D3026" s="2" t="str">
        <f>AO3026</f>
        <v>LLIGUES ESTATALS /  /  / EST</v>
      </c>
      <c r="E3026" s="2">
        <f>U3026</f>
        <v>319</v>
      </c>
      <c r="F3026" s="2">
        <f>W3026</f>
        <v>1</v>
      </c>
      <c r="G3026" s="2">
        <f>X3026</f>
        <v>1</v>
      </c>
      <c r="H3026" s="2">
        <f>Y3026</f>
        <v>1</v>
      </c>
      <c r="I3026" s="3">
        <f>Z3026</f>
        <v>0</v>
      </c>
      <c r="J3026" s="3">
        <f>AA3026</f>
        <v>0</v>
      </c>
      <c r="K3026" s="3">
        <f>AB3026</f>
        <v>319</v>
      </c>
      <c r="L3026" s="3">
        <f>AC3026</f>
        <v>0</v>
      </c>
      <c r="M3026" s="3">
        <f>AD3026</f>
        <v>0</v>
      </c>
      <c r="N3026" s="3">
        <f>AE3026</f>
        <v>0</v>
      </c>
      <c r="O3026" s="3">
        <f>AF3026</f>
        <v>0</v>
      </c>
      <c r="P3026" s="3">
        <f>AG3026</f>
        <v>0</v>
      </c>
      <c r="Q3026" s="3">
        <f>AH3026</f>
        <v>0</v>
      </c>
      <c r="R3026" t="s">
        <v>3034</v>
      </c>
      <c r="S3026">
        <v>3</v>
      </c>
      <c r="T3026">
        <v>15125</v>
      </c>
      <c r="U3026">
        <v>319</v>
      </c>
      <c r="V3026" t="s">
        <v>11</v>
      </c>
      <c r="W3026">
        <v>1</v>
      </c>
      <c r="X3026">
        <v>1</v>
      </c>
      <c r="Y3026">
        <v>1</v>
      </c>
      <c r="Z3026">
        <v>0</v>
      </c>
      <c r="AA3026">
        <v>0</v>
      </c>
      <c r="AB3026">
        <v>319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 t="s">
        <v>860</v>
      </c>
      <c r="AJ3026" t="s">
        <v>858</v>
      </c>
      <c r="AK3026" t="s">
        <v>14</v>
      </c>
      <c r="AL3026">
        <v>1972</v>
      </c>
      <c r="AM3026">
        <v>52</v>
      </c>
      <c r="AN3026" t="s">
        <v>51</v>
      </c>
      <c r="AO3026" t="s">
        <v>1693</v>
      </c>
    </row>
    <row r="3027" spans="1:41" x14ac:dyDescent="0.25">
      <c r="A3027">
        <f>MAX(A$8:A3026)+1</f>
        <v>3019</v>
      </c>
      <c r="B3027" s="2">
        <f>T3027</f>
        <v>15125</v>
      </c>
      <c r="C3027" s="2">
        <f>S3027</f>
        <v>152</v>
      </c>
      <c r="D3027" s="2" t="str">
        <f>AO3027</f>
        <v>OP / OLOT / ABS / CAT</v>
      </c>
      <c r="E3027" s="2">
        <f>U3027</f>
        <v>4</v>
      </c>
      <c r="F3027" s="2">
        <f>W3027</f>
        <v>0.25</v>
      </c>
      <c r="G3027" s="2">
        <f>X3027</f>
        <v>15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150</v>
      </c>
      <c r="L3027" s="3">
        <f>AC3027</f>
        <v>0</v>
      </c>
      <c r="M3027" s="3">
        <f>AD3027</f>
        <v>0</v>
      </c>
      <c r="N3027" s="3">
        <f>AE3027</f>
        <v>0</v>
      </c>
      <c r="O3027" s="3">
        <f>AF3027</f>
        <v>0</v>
      </c>
      <c r="P3027" s="3">
        <f>AG3027</f>
        <v>0</v>
      </c>
      <c r="Q3027" s="3">
        <f>AH3027</f>
        <v>0</v>
      </c>
      <c r="R3027" t="s">
        <v>3432</v>
      </c>
      <c r="S3027">
        <v>152</v>
      </c>
      <c r="T3027">
        <v>15125</v>
      </c>
      <c r="U3027">
        <v>4</v>
      </c>
      <c r="V3027" t="s">
        <v>22</v>
      </c>
      <c r="W3027">
        <v>0.25</v>
      </c>
      <c r="X3027">
        <v>15</v>
      </c>
      <c r="Y3027">
        <v>10</v>
      </c>
      <c r="Z3027">
        <v>0</v>
      </c>
      <c r="AA3027">
        <v>0</v>
      </c>
      <c r="AB3027">
        <v>150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 t="s">
        <v>860</v>
      </c>
      <c r="AJ3027" t="s">
        <v>858</v>
      </c>
      <c r="AK3027" t="s">
        <v>14</v>
      </c>
      <c r="AL3027">
        <v>1972</v>
      </c>
      <c r="AM3027">
        <v>52</v>
      </c>
      <c r="AN3027" t="s">
        <v>51</v>
      </c>
      <c r="AO3027" t="s">
        <v>198</v>
      </c>
    </row>
    <row r="3028" spans="1:41" x14ac:dyDescent="0.25">
      <c r="A3028">
        <f>MAX(A$8:A3027)+1</f>
        <v>3020</v>
      </c>
      <c r="B3028" s="2">
        <f>T3028</f>
        <v>15125</v>
      </c>
      <c r="C3028" s="2">
        <f>S3028</f>
        <v>106</v>
      </c>
      <c r="D3028" s="2" t="str">
        <f>AO3028</f>
        <v>OP / BCN1F / V50 / BCN</v>
      </c>
      <c r="E3028" s="2">
        <f>U3028</f>
        <v>8</v>
      </c>
      <c r="F3028" s="2">
        <f>W3028</f>
        <v>1</v>
      </c>
      <c r="G3028" s="2">
        <f>X3028</f>
        <v>6</v>
      </c>
      <c r="H3028" s="2">
        <f>Y3028</f>
        <v>10</v>
      </c>
      <c r="I3028" s="3">
        <f>Z3028</f>
        <v>480</v>
      </c>
      <c r="J3028" s="3">
        <f>AA3028</f>
        <v>0</v>
      </c>
      <c r="K3028" s="3">
        <f>AB3028</f>
        <v>0</v>
      </c>
      <c r="L3028" s="3">
        <f>AC3028</f>
        <v>0</v>
      </c>
      <c r="M3028" s="3">
        <f>AD3028</f>
        <v>0</v>
      </c>
      <c r="N3028" s="3">
        <f>AE3028</f>
        <v>0</v>
      </c>
      <c r="O3028" s="3">
        <f>AF3028</f>
        <v>0</v>
      </c>
      <c r="P3028" s="3">
        <f>AG3028</f>
        <v>0</v>
      </c>
      <c r="Q3028" s="3">
        <f>AH3028</f>
        <v>0</v>
      </c>
      <c r="R3028" t="s">
        <v>3858</v>
      </c>
      <c r="S3028">
        <v>106</v>
      </c>
      <c r="T3028">
        <v>15125</v>
      </c>
      <c r="U3028">
        <v>8</v>
      </c>
      <c r="V3028" t="s">
        <v>3849</v>
      </c>
      <c r="W3028">
        <v>1</v>
      </c>
      <c r="X3028">
        <v>6</v>
      </c>
      <c r="Y3028">
        <v>10</v>
      </c>
      <c r="Z3028">
        <v>480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 t="s">
        <v>860</v>
      </c>
      <c r="AJ3028" t="s">
        <v>858</v>
      </c>
      <c r="AK3028" t="s">
        <v>14</v>
      </c>
      <c r="AL3028">
        <v>1972</v>
      </c>
      <c r="AM3028">
        <v>52</v>
      </c>
      <c r="AN3028" t="s">
        <v>51</v>
      </c>
      <c r="AO3028" t="s">
        <v>136</v>
      </c>
    </row>
    <row r="3029" spans="1:41" x14ac:dyDescent="0.25">
      <c r="A3029">
        <f>MAX(A$8:A3028)+1</f>
        <v>3021</v>
      </c>
      <c r="B3029" s="2">
        <f>T3029</f>
        <v>15125</v>
      </c>
      <c r="C3029" s="2">
        <f>S3029</f>
        <v>30</v>
      </c>
      <c r="D3029" s="2" t="str">
        <f>AO3029</f>
        <v>OP / CAT2F / SEN C / CAT</v>
      </c>
      <c r="E3029" s="2">
        <f>U3029</f>
        <v>8</v>
      </c>
      <c r="F3029" s="2">
        <f>W3029</f>
        <v>0.25</v>
      </c>
      <c r="G3029" s="2">
        <f>X3029</f>
        <v>15</v>
      </c>
      <c r="H3029" s="2">
        <f>Y3029</f>
        <v>10</v>
      </c>
      <c r="I3029" s="3">
        <f>Z3029</f>
        <v>0</v>
      </c>
      <c r="J3029" s="3">
        <f>AA3029</f>
        <v>0</v>
      </c>
      <c r="K3029" s="3">
        <f>AB3029</f>
        <v>300</v>
      </c>
      <c r="L3029" s="3">
        <f>AC3029</f>
        <v>0</v>
      </c>
      <c r="M3029" s="3">
        <f>AD3029</f>
        <v>0</v>
      </c>
      <c r="N3029" s="3">
        <f>AE3029</f>
        <v>0</v>
      </c>
      <c r="O3029" s="3">
        <f>AF3029</f>
        <v>0</v>
      </c>
      <c r="P3029" s="3">
        <f>AG3029</f>
        <v>0</v>
      </c>
      <c r="Q3029" s="3">
        <f>AH3029</f>
        <v>0</v>
      </c>
      <c r="R3029" t="s">
        <v>4527</v>
      </c>
      <c r="S3029">
        <v>30</v>
      </c>
      <c r="T3029">
        <v>15125</v>
      </c>
      <c r="U3029">
        <v>8</v>
      </c>
      <c r="V3029" t="s">
        <v>4225</v>
      </c>
      <c r="W3029">
        <v>0.25</v>
      </c>
      <c r="X3029">
        <v>15</v>
      </c>
      <c r="Y3029">
        <v>10</v>
      </c>
      <c r="Z3029">
        <v>0</v>
      </c>
      <c r="AA3029">
        <v>0</v>
      </c>
      <c r="AB3029">
        <v>300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 t="s">
        <v>860</v>
      </c>
      <c r="AJ3029" t="s">
        <v>858</v>
      </c>
      <c r="AK3029" t="s">
        <v>14</v>
      </c>
      <c r="AL3029">
        <v>1972</v>
      </c>
      <c r="AM3029">
        <v>52</v>
      </c>
      <c r="AN3029" t="s">
        <v>51</v>
      </c>
      <c r="AO3029" t="s">
        <v>105</v>
      </c>
    </row>
    <row r="3030" spans="1:41" x14ac:dyDescent="0.25">
      <c r="A3030">
        <f>MAX(A$8:A3029)+1</f>
        <v>3022</v>
      </c>
      <c r="B3030" s="2">
        <f>T3030</f>
        <v>15125</v>
      </c>
      <c r="C3030" s="2">
        <f>S3030</f>
        <v>109</v>
      </c>
      <c r="D3030" s="2" t="str">
        <f>AO3030</f>
        <v>OP / BCN2F / V50 / BCN</v>
      </c>
      <c r="E3030" s="2">
        <f>U3030</f>
        <v>8</v>
      </c>
      <c r="F3030" s="2">
        <f>W3030</f>
        <v>1</v>
      </c>
      <c r="G3030" s="2">
        <f>X3030</f>
        <v>6</v>
      </c>
      <c r="H3030" s="2">
        <f>Y3030</f>
        <v>10</v>
      </c>
      <c r="I3030" s="3">
        <f>Z3030</f>
        <v>480</v>
      </c>
      <c r="J3030" s="3">
        <f>AA3030</f>
        <v>0</v>
      </c>
      <c r="K3030" s="3">
        <f>AB3030</f>
        <v>0</v>
      </c>
      <c r="L3030" s="3">
        <f>AC3030</f>
        <v>0</v>
      </c>
      <c r="M3030" s="3">
        <f>AD3030</f>
        <v>0</v>
      </c>
      <c r="N3030" s="3">
        <f>AE3030</f>
        <v>0</v>
      </c>
      <c r="O3030" s="3">
        <f>AF3030</f>
        <v>0</v>
      </c>
      <c r="P3030" s="3">
        <f>AG3030</f>
        <v>0</v>
      </c>
      <c r="Q3030" s="3">
        <f>AH3030</f>
        <v>0</v>
      </c>
      <c r="R3030" t="s">
        <v>2184</v>
      </c>
      <c r="S3030">
        <v>109</v>
      </c>
      <c r="T3030">
        <v>15125</v>
      </c>
      <c r="U3030">
        <v>8</v>
      </c>
      <c r="V3030" t="s">
        <v>4605</v>
      </c>
      <c r="W3030">
        <v>1</v>
      </c>
      <c r="X3030">
        <v>6</v>
      </c>
      <c r="Y3030">
        <v>10</v>
      </c>
      <c r="Z3030">
        <v>480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 t="s">
        <v>860</v>
      </c>
      <c r="AJ3030" t="s">
        <v>858</v>
      </c>
      <c r="AK3030" t="s">
        <v>14</v>
      </c>
      <c r="AL3030">
        <v>1972</v>
      </c>
      <c r="AM3030">
        <v>52</v>
      </c>
      <c r="AN3030" t="s">
        <v>51</v>
      </c>
      <c r="AO3030" t="s">
        <v>137</v>
      </c>
    </row>
    <row r="3031" spans="1:41" x14ac:dyDescent="0.25">
      <c r="A3031">
        <f>MAX(A$8:A3030)+1</f>
        <v>3023</v>
      </c>
      <c r="B3031" s="2">
        <f>T3031</f>
        <v>15125</v>
      </c>
      <c r="C3031" s="2">
        <f>S3031</f>
        <v>126</v>
      </c>
      <c r="D3031" s="2" t="str">
        <f>AO3031</f>
        <v>CAMP / CAT / V50 / CAT</v>
      </c>
      <c r="E3031" s="2">
        <f>U3031</f>
        <v>2</v>
      </c>
      <c r="F3031" s="2">
        <f>W3031</f>
        <v>2</v>
      </c>
      <c r="G3031" s="2">
        <f>X3031</f>
        <v>6</v>
      </c>
      <c r="H3031" s="2">
        <f>Y3031</f>
        <v>10</v>
      </c>
      <c r="I3031" s="3">
        <f>Z3031</f>
        <v>240</v>
      </c>
      <c r="J3031" s="3">
        <f>AA3031</f>
        <v>0</v>
      </c>
      <c r="K3031" s="3">
        <f>AB3031</f>
        <v>0</v>
      </c>
      <c r="L3031" s="3">
        <f>AC3031</f>
        <v>0</v>
      </c>
      <c r="M3031" s="3">
        <f>AD3031</f>
        <v>0</v>
      </c>
      <c r="N3031" s="3">
        <f>AE3031</f>
        <v>0</v>
      </c>
      <c r="O3031" s="3">
        <f>AF3031</f>
        <v>0</v>
      </c>
      <c r="P3031" s="3">
        <f>AG3031</f>
        <v>0</v>
      </c>
      <c r="Q3031" s="3">
        <f>AH3031</f>
        <v>0</v>
      </c>
      <c r="R3031" t="s">
        <v>859</v>
      </c>
      <c r="S3031">
        <v>126</v>
      </c>
      <c r="T3031">
        <v>15125</v>
      </c>
      <c r="U3031">
        <v>2</v>
      </c>
      <c r="V3031" t="s">
        <v>4633</v>
      </c>
      <c r="W3031">
        <v>2</v>
      </c>
      <c r="X3031">
        <v>6</v>
      </c>
      <c r="Y3031">
        <v>10</v>
      </c>
      <c r="Z3031">
        <v>240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 t="s">
        <v>860</v>
      </c>
      <c r="AJ3031" t="s">
        <v>858</v>
      </c>
      <c r="AK3031" t="s">
        <v>14</v>
      </c>
      <c r="AL3031">
        <v>1972</v>
      </c>
      <c r="AM3031">
        <v>52</v>
      </c>
      <c r="AN3031" t="s">
        <v>51</v>
      </c>
      <c r="AO3031" t="s">
        <v>139</v>
      </c>
    </row>
    <row r="3032" spans="1:41" x14ac:dyDescent="0.25">
      <c r="A3032">
        <f>MAX(A$8:A3031)+1</f>
        <v>3024</v>
      </c>
      <c r="B3032" s="2">
        <f>T3032</f>
        <v>15125</v>
      </c>
      <c r="C3032" s="2">
        <f>S3032</f>
        <v>163</v>
      </c>
      <c r="D3032" s="2" t="str">
        <f>AO3032</f>
        <v>TOP / CAT / V50M / CAT</v>
      </c>
      <c r="E3032" s="2">
        <f>U3032</f>
        <v>12</v>
      </c>
      <c r="F3032" s="2">
        <f>W3032</f>
        <v>2</v>
      </c>
      <c r="G3032" s="2">
        <f>X3032</f>
        <v>6</v>
      </c>
      <c r="H3032" s="2">
        <f>Y3032</f>
        <v>10</v>
      </c>
      <c r="I3032" s="3">
        <f>Z3032</f>
        <v>1440</v>
      </c>
      <c r="J3032" s="3">
        <f>AA3032</f>
        <v>0</v>
      </c>
      <c r="K3032" s="3">
        <f>AB3032</f>
        <v>0</v>
      </c>
      <c r="L3032" s="3">
        <f>AC3032</f>
        <v>0</v>
      </c>
      <c r="M3032" s="3">
        <f>AD3032</f>
        <v>0</v>
      </c>
      <c r="N3032" s="3">
        <f>AE3032</f>
        <v>0</v>
      </c>
      <c r="O3032" s="3">
        <f>AF3032</f>
        <v>0</v>
      </c>
      <c r="P3032" s="3">
        <f>AG3032</f>
        <v>0</v>
      </c>
      <c r="Q3032" s="3">
        <f>AH3032</f>
        <v>0</v>
      </c>
      <c r="R3032" t="s">
        <v>2477</v>
      </c>
      <c r="S3032">
        <v>163</v>
      </c>
      <c r="T3032">
        <v>15125</v>
      </c>
      <c r="U3032">
        <v>12</v>
      </c>
      <c r="V3032" t="s">
        <v>4874</v>
      </c>
      <c r="W3032">
        <v>2</v>
      </c>
      <c r="X3032">
        <v>6</v>
      </c>
      <c r="Y3032">
        <v>10</v>
      </c>
      <c r="Z3032">
        <v>1440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 t="s">
        <v>860</v>
      </c>
      <c r="AJ3032" t="s">
        <v>858</v>
      </c>
      <c r="AK3032" t="s">
        <v>14</v>
      </c>
      <c r="AL3032">
        <v>1972</v>
      </c>
      <c r="AM3032">
        <v>52</v>
      </c>
      <c r="AN3032" t="s">
        <v>51</v>
      </c>
      <c r="AO3032" t="s">
        <v>142</v>
      </c>
    </row>
    <row r="3033" spans="1:41" x14ac:dyDescent="0.25">
      <c r="A3033">
        <f>MAX(A$8:A3032)+1</f>
        <v>3025</v>
      </c>
      <c r="B3033" s="2">
        <f>T3033</f>
        <v>15125</v>
      </c>
      <c r="C3033" s="2">
        <f>S3033</f>
        <v>112</v>
      </c>
      <c r="D3033" s="2" t="str">
        <f>AO3033</f>
        <v>OP / BCN3F / V50 / BCN</v>
      </c>
      <c r="E3033" s="2">
        <f>U3033</f>
        <v>8</v>
      </c>
      <c r="F3033" s="2">
        <f>W3033</f>
        <v>1</v>
      </c>
      <c r="G3033" s="2">
        <f>X3033</f>
        <v>6</v>
      </c>
      <c r="H3033" s="2">
        <f>Y3033</f>
        <v>10</v>
      </c>
      <c r="I3033" s="3">
        <f>Z3033</f>
        <v>480</v>
      </c>
      <c r="J3033" s="3">
        <f>AA3033</f>
        <v>0</v>
      </c>
      <c r="K3033" s="3">
        <f>AB3033</f>
        <v>0</v>
      </c>
      <c r="L3033" s="3">
        <f>AC3033</f>
        <v>0</v>
      </c>
      <c r="M3033" s="3">
        <f>AD3033</f>
        <v>0</v>
      </c>
      <c r="N3033" s="3">
        <f>AE3033</f>
        <v>0</v>
      </c>
      <c r="O3033" s="3">
        <f>AF3033</f>
        <v>0</v>
      </c>
      <c r="P3033" s="3">
        <f>AG3033</f>
        <v>0</v>
      </c>
      <c r="Q3033" s="3">
        <f>AH3033</f>
        <v>0</v>
      </c>
      <c r="R3033" t="s">
        <v>4929</v>
      </c>
      <c r="S3033">
        <v>112</v>
      </c>
      <c r="T3033">
        <v>15125</v>
      </c>
      <c r="U3033">
        <v>8</v>
      </c>
      <c r="V3033" t="s">
        <v>4874</v>
      </c>
      <c r="W3033">
        <v>1</v>
      </c>
      <c r="X3033">
        <v>6</v>
      </c>
      <c r="Y3033">
        <v>10</v>
      </c>
      <c r="Z3033">
        <v>480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 t="s">
        <v>860</v>
      </c>
      <c r="AJ3033" t="s">
        <v>858</v>
      </c>
      <c r="AK3033" t="s">
        <v>14</v>
      </c>
      <c r="AL3033">
        <v>1972</v>
      </c>
      <c r="AM3033">
        <v>52</v>
      </c>
      <c r="AN3033" t="s">
        <v>51</v>
      </c>
      <c r="AO3033" t="s">
        <v>4925</v>
      </c>
    </row>
    <row r="3034" spans="1:41" x14ac:dyDescent="0.25">
      <c r="A3034">
        <f>MAX(A$8:A3033)+1</f>
        <v>3026</v>
      </c>
      <c r="B3034" s="2">
        <f>T3034</f>
        <v>15125</v>
      </c>
      <c r="C3034" s="2">
        <f>S3034</f>
        <v>197</v>
      </c>
      <c r="D3034" s="2" t="str">
        <f>AO3034</f>
        <v>CAMP / CAT / COM B / CAT</v>
      </c>
      <c r="E3034" s="2">
        <f>U3034</f>
        <v>2</v>
      </c>
      <c r="F3034" s="2">
        <f>W3034</f>
        <v>0.1</v>
      </c>
      <c r="G3034" s="2">
        <f>X3034</f>
        <v>15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30</v>
      </c>
      <c r="L3034" s="3">
        <f>AC3034</f>
        <v>0</v>
      </c>
      <c r="M3034" s="3">
        <f>AD3034</f>
        <v>0</v>
      </c>
      <c r="N3034" s="3">
        <f>AE3034</f>
        <v>0</v>
      </c>
      <c r="O3034" s="3">
        <f>AF3034</f>
        <v>0</v>
      </c>
      <c r="P3034" s="3">
        <f>AG3034</f>
        <v>0</v>
      </c>
      <c r="Q3034" s="3">
        <f>AH3034</f>
        <v>0</v>
      </c>
      <c r="R3034" t="s">
        <v>5360</v>
      </c>
      <c r="S3034">
        <v>197</v>
      </c>
      <c r="T3034">
        <v>15125</v>
      </c>
      <c r="U3034">
        <v>2</v>
      </c>
      <c r="V3034" t="s">
        <v>5284</v>
      </c>
      <c r="W3034">
        <v>0.1</v>
      </c>
      <c r="X3034">
        <v>15</v>
      </c>
      <c r="Y3034">
        <v>10</v>
      </c>
      <c r="Z3034">
        <v>0</v>
      </c>
      <c r="AA3034">
        <v>0</v>
      </c>
      <c r="AB3034">
        <v>30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 t="s">
        <v>860</v>
      </c>
      <c r="AJ3034" t="s">
        <v>858</v>
      </c>
      <c r="AK3034" t="s">
        <v>14</v>
      </c>
      <c r="AL3034">
        <v>1972</v>
      </c>
      <c r="AM3034">
        <v>52</v>
      </c>
      <c r="AN3034" t="s">
        <v>51</v>
      </c>
      <c r="AO3034" t="s">
        <v>5339</v>
      </c>
    </row>
    <row r="3035" spans="1:41" x14ac:dyDescent="0.25">
      <c r="A3035">
        <f>MAX(A$8:A3034)+1</f>
        <v>3027</v>
      </c>
      <c r="B3035" s="2">
        <f>T3035</f>
        <v>15133</v>
      </c>
      <c r="C3035" s="2">
        <f>S3035</f>
        <v>152</v>
      </c>
      <c r="D3035" s="2" t="str">
        <f>AO3035</f>
        <v>OP / OLOT / ABS / CAT</v>
      </c>
      <c r="E3035" s="2">
        <f>U3035</f>
        <v>2</v>
      </c>
      <c r="F3035" s="2">
        <f>W3035</f>
        <v>0.25</v>
      </c>
      <c r="G3035" s="2">
        <f>X3035</f>
        <v>15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75</v>
      </c>
      <c r="L3035" s="3">
        <f>AC3035</f>
        <v>0</v>
      </c>
      <c r="M3035" s="3">
        <f>AD3035</f>
        <v>0</v>
      </c>
      <c r="N3035" s="3">
        <f>AE3035</f>
        <v>0</v>
      </c>
      <c r="O3035" s="3">
        <f>AF3035</f>
        <v>0</v>
      </c>
      <c r="P3035" s="3">
        <f>AG3035</f>
        <v>0</v>
      </c>
      <c r="Q3035" s="3">
        <f>AH3035</f>
        <v>0</v>
      </c>
      <c r="R3035" t="s">
        <v>3438</v>
      </c>
      <c r="S3035">
        <v>152</v>
      </c>
      <c r="T3035">
        <v>15133</v>
      </c>
      <c r="U3035">
        <v>2</v>
      </c>
      <c r="V3035" t="s">
        <v>22</v>
      </c>
      <c r="W3035">
        <v>0.25</v>
      </c>
      <c r="X3035">
        <v>15</v>
      </c>
      <c r="Y3035">
        <v>10</v>
      </c>
      <c r="Z3035">
        <v>0</v>
      </c>
      <c r="AA3035">
        <v>0</v>
      </c>
      <c r="AB3035">
        <v>75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 t="s">
        <v>862</v>
      </c>
      <c r="AJ3035" t="s">
        <v>858</v>
      </c>
      <c r="AK3035" t="s">
        <v>14</v>
      </c>
      <c r="AL3035">
        <v>1977</v>
      </c>
      <c r="AM3035">
        <v>47</v>
      </c>
      <c r="AN3035" t="s">
        <v>91</v>
      </c>
      <c r="AO3035" t="s">
        <v>198</v>
      </c>
    </row>
    <row r="3036" spans="1:41" x14ac:dyDescent="0.25">
      <c r="A3036">
        <f>MAX(A$8:A3035)+1</f>
        <v>3028</v>
      </c>
      <c r="B3036" s="2">
        <f>T3036</f>
        <v>15133</v>
      </c>
      <c r="C3036" s="2">
        <f>S3036</f>
        <v>30</v>
      </c>
      <c r="D3036" s="2" t="str">
        <f>AO3036</f>
        <v>OP / CAT2F / SEN C / CAT</v>
      </c>
      <c r="E3036" s="2">
        <f>U3036</f>
        <v>5</v>
      </c>
      <c r="F3036" s="2">
        <f>W3036</f>
        <v>0.25</v>
      </c>
      <c r="G3036" s="2">
        <f>X3036</f>
        <v>15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187.5</v>
      </c>
      <c r="L3036" s="3">
        <f>AC3036</f>
        <v>0</v>
      </c>
      <c r="M3036" s="3">
        <f>AD3036</f>
        <v>0</v>
      </c>
      <c r="N3036" s="3">
        <f>AE3036</f>
        <v>0</v>
      </c>
      <c r="O3036" s="3">
        <f>AF3036</f>
        <v>0</v>
      </c>
      <c r="P3036" s="3">
        <f>AG3036</f>
        <v>0</v>
      </c>
      <c r="Q3036" s="3">
        <f>AH3036</f>
        <v>0</v>
      </c>
      <c r="R3036" t="s">
        <v>4535</v>
      </c>
      <c r="S3036">
        <v>30</v>
      </c>
      <c r="T3036">
        <v>15133</v>
      </c>
      <c r="U3036">
        <v>5</v>
      </c>
      <c r="V3036" t="s">
        <v>4225</v>
      </c>
      <c r="W3036">
        <v>0.25</v>
      </c>
      <c r="X3036">
        <v>15</v>
      </c>
      <c r="Y3036">
        <v>10</v>
      </c>
      <c r="Z3036">
        <v>0</v>
      </c>
      <c r="AA3036">
        <v>0</v>
      </c>
      <c r="AB3036">
        <v>187.5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 t="s">
        <v>862</v>
      </c>
      <c r="AJ3036" t="s">
        <v>858</v>
      </c>
      <c r="AK3036" t="s">
        <v>14</v>
      </c>
      <c r="AL3036">
        <v>1977</v>
      </c>
      <c r="AM3036">
        <v>47</v>
      </c>
      <c r="AN3036" t="s">
        <v>91</v>
      </c>
      <c r="AO3036" t="s">
        <v>105</v>
      </c>
    </row>
    <row r="3037" spans="1:41" x14ac:dyDescent="0.25">
      <c r="A3037">
        <f>MAX(A$8:A3036)+1</f>
        <v>3029</v>
      </c>
      <c r="B3037" s="2">
        <f>T3037</f>
        <v>15133</v>
      </c>
      <c r="C3037" s="2">
        <f>S3037</f>
        <v>108</v>
      </c>
      <c r="D3037" s="2" t="str">
        <f>AO3037</f>
        <v>OP / BCN2F / V40 / BCN</v>
      </c>
      <c r="E3037" s="2">
        <f>U3037</f>
        <v>2.25</v>
      </c>
      <c r="F3037" s="2">
        <f>W3037</f>
        <v>1</v>
      </c>
      <c r="G3037" s="2">
        <f>X3037</f>
        <v>15</v>
      </c>
      <c r="H3037" s="2">
        <f>Y3037</f>
        <v>10</v>
      </c>
      <c r="I3037" s="3">
        <f>Z3037</f>
        <v>337.5</v>
      </c>
      <c r="J3037" s="3">
        <f>AA3037</f>
        <v>0</v>
      </c>
      <c r="K3037" s="3">
        <f>AB3037</f>
        <v>0</v>
      </c>
      <c r="L3037" s="3">
        <f>AC3037</f>
        <v>0</v>
      </c>
      <c r="M3037" s="3">
        <f>AD3037</f>
        <v>0</v>
      </c>
      <c r="N3037" s="3">
        <f>AE3037</f>
        <v>0</v>
      </c>
      <c r="O3037" s="3">
        <f>AF3037</f>
        <v>0</v>
      </c>
      <c r="P3037" s="3">
        <f>AG3037</f>
        <v>0</v>
      </c>
      <c r="Q3037" s="3">
        <f>AH3037</f>
        <v>0</v>
      </c>
      <c r="R3037" t="s">
        <v>2181</v>
      </c>
      <c r="S3037">
        <v>108</v>
      </c>
      <c r="T3037">
        <v>15133</v>
      </c>
      <c r="U3037">
        <v>2.25</v>
      </c>
      <c r="V3037" t="s">
        <v>4605</v>
      </c>
      <c r="W3037">
        <v>1</v>
      </c>
      <c r="X3037">
        <v>15</v>
      </c>
      <c r="Y3037">
        <v>10</v>
      </c>
      <c r="Z3037">
        <v>337.5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 t="s">
        <v>862</v>
      </c>
      <c r="AJ3037" t="s">
        <v>858</v>
      </c>
      <c r="AK3037" t="s">
        <v>14</v>
      </c>
      <c r="AL3037">
        <v>1977</v>
      </c>
      <c r="AM3037">
        <v>47</v>
      </c>
      <c r="AN3037" t="s">
        <v>91</v>
      </c>
      <c r="AO3037" t="s">
        <v>432</v>
      </c>
    </row>
    <row r="3038" spans="1:41" x14ac:dyDescent="0.25">
      <c r="A3038">
        <f>MAX(A$8:A3037)+1</f>
        <v>3030</v>
      </c>
      <c r="B3038" s="2">
        <f>T3038</f>
        <v>15133</v>
      </c>
      <c r="C3038" s="2">
        <f>S3038</f>
        <v>124</v>
      </c>
      <c r="D3038" s="2" t="str">
        <f>AO3038</f>
        <v>CAMP / CAT / V40 / CAT</v>
      </c>
      <c r="E3038" s="2">
        <f>U3038</f>
        <v>4</v>
      </c>
      <c r="F3038" s="2">
        <f>W3038</f>
        <v>2</v>
      </c>
      <c r="G3038" s="2">
        <f>X3038</f>
        <v>15</v>
      </c>
      <c r="H3038" s="2">
        <f>Y3038</f>
        <v>10</v>
      </c>
      <c r="I3038" s="3">
        <f>Z3038</f>
        <v>1200</v>
      </c>
      <c r="J3038" s="3">
        <f>AA3038</f>
        <v>0</v>
      </c>
      <c r="K3038" s="3">
        <f>AB3038</f>
        <v>0</v>
      </c>
      <c r="L3038" s="3">
        <f>AC3038</f>
        <v>0</v>
      </c>
      <c r="M3038" s="3">
        <f>AD3038</f>
        <v>0</v>
      </c>
      <c r="N3038" s="3">
        <f>AE3038</f>
        <v>0</v>
      </c>
      <c r="O3038" s="3">
        <f>AF3038</f>
        <v>0</v>
      </c>
      <c r="P3038" s="3">
        <f>AG3038</f>
        <v>0</v>
      </c>
      <c r="Q3038" s="3">
        <f>AH3038</f>
        <v>0</v>
      </c>
      <c r="R3038" t="s">
        <v>861</v>
      </c>
      <c r="S3038">
        <v>124</v>
      </c>
      <c r="T3038">
        <v>15133</v>
      </c>
      <c r="U3038">
        <v>4</v>
      </c>
      <c r="V3038" t="s">
        <v>4633</v>
      </c>
      <c r="W3038">
        <v>2</v>
      </c>
      <c r="X3038">
        <v>15</v>
      </c>
      <c r="Y3038">
        <v>10</v>
      </c>
      <c r="Z3038">
        <v>1200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 t="s">
        <v>862</v>
      </c>
      <c r="AJ3038" t="s">
        <v>858</v>
      </c>
      <c r="AK3038" t="s">
        <v>14</v>
      </c>
      <c r="AL3038">
        <v>1977</v>
      </c>
      <c r="AM3038">
        <v>47</v>
      </c>
      <c r="AN3038" t="s">
        <v>91</v>
      </c>
      <c r="AO3038" t="s">
        <v>197</v>
      </c>
    </row>
    <row r="3039" spans="1:41" x14ac:dyDescent="0.25">
      <c r="A3039">
        <f>MAX(A$8:A3038)+1</f>
        <v>3031</v>
      </c>
      <c r="B3039" s="2">
        <f>T3039</f>
        <v>15133</v>
      </c>
      <c r="C3039" s="2">
        <f>S3039</f>
        <v>111</v>
      </c>
      <c r="D3039" s="2" t="str">
        <f>AO3039</f>
        <v>OP / BCN3F / V40 / BCN</v>
      </c>
      <c r="E3039" s="2">
        <f>U3039</f>
        <v>2.25</v>
      </c>
      <c r="F3039" s="2">
        <f>W3039</f>
        <v>1</v>
      </c>
      <c r="G3039" s="2">
        <f>X3039</f>
        <v>15</v>
      </c>
      <c r="H3039" s="2">
        <f>Y3039</f>
        <v>10</v>
      </c>
      <c r="I3039" s="3">
        <f>Z3039</f>
        <v>337.5</v>
      </c>
      <c r="J3039" s="3">
        <f>AA3039</f>
        <v>0</v>
      </c>
      <c r="K3039" s="3">
        <f>AB3039</f>
        <v>0</v>
      </c>
      <c r="L3039" s="3">
        <f>AC3039</f>
        <v>0</v>
      </c>
      <c r="M3039" s="3">
        <f>AD3039</f>
        <v>0</v>
      </c>
      <c r="N3039" s="3">
        <f>AE3039</f>
        <v>0</v>
      </c>
      <c r="O3039" s="3">
        <f>AF3039</f>
        <v>0</v>
      </c>
      <c r="P3039" s="3">
        <f>AG3039</f>
        <v>0</v>
      </c>
      <c r="Q3039" s="3">
        <f>AH3039</f>
        <v>0</v>
      </c>
      <c r="R3039" t="s">
        <v>4919</v>
      </c>
      <c r="S3039">
        <v>111</v>
      </c>
      <c r="T3039">
        <v>15133</v>
      </c>
      <c r="U3039">
        <v>2.25</v>
      </c>
      <c r="V3039" t="s">
        <v>4874</v>
      </c>
      <c r="W3039">
        <v>1</v>
      </c>
      <c r="X3039">
        <v>15</v>
      </c>
      <c r="Y3039">
        <v>10</v>
      </c>
      <c r="Z3039">
        <v>337.5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 t="s">
        <v>862</v>
      </c>
      <c r="AJ3039" t="s">
        <v>858</v>
      </c>
      <c r="AK3039" t="s">
        <v>14</v>
      </c>
      <c r="AL3039">
        <v>1977</v>
      </c>
      <c r="AM3039">
        <v>47</v>
      </c>
      <c r="AN3039" t="s">
        <v>91</v>
      </c>
      <c r="AO3039" t="s">
        <v>4913</v>
      </c>
    </row>
    <row r="3040" spans="1:41" x14ac:dyDescent="0.25">
      <c r="A3040">
        <f>MAX(A$8:A3039)+1</f>
        <v>3032</v>
      </c>
      <c r="B3040" s="2">
        <f>T3040</f>
        <v>15133</v>
      </c>
      <c r="C3040" s="2">
        <f>S3040</f>
        <v>197</v>
      </c>
      <c r="D3040" s="2" t="str">
        <f>AO3040</f>
        <v>CAMP / CAT / COM B / CAT</v>
      </c>
      <c r="E3040" s="2">
        <f>U3040</f>
        <v>1</v>
      </c>
      <c r="F3040" s="2">
        <f>W3040</f>
        <v>0.1</v>
      </c>
      <c r="G3040" s="2">
        <f>X3040</f>
        <v>15</v>
      </c>
      <c r="H3040" s="2">
        <f>Y3040</f>
        <v>10</v>
      </c>
      <c r="I3040" s="3">
        <f>Z3040</f>
        <v>0</v>
      </c>
      <c r="J3040" s="3">
        <f>AA3040</f>
        <v>0</v>
      </c>
      <c r="K3040" s="3">
        <f>AB3040</f>
        <v>15</v>
      </c>
      <c r="L3040" s="3">
        <f>AC3040</f>
        <v>0</v>
      </c>
      <c r="M3040" s="3">
        <f>AD3040</f>
        <v>0</v>
      </c>
      <c r="N3040" s="3">
        <f>AE3040</f>
        <v>0</v>
      </c>
      <c r="O3040" s="3">
        <f>AF3040</f>
        <v>0</v>
      </c>
      <c r="P3040" s="3">
        <f>AG3040</f>
        <v>0</v>
      </c>
      <c r="Q3040" s="3">
        <f>AH3040</f>
        <v>0</v>
      </c>
      <c r="R3040" t="s">
        <v>5379</v>
      </c>
      <c r="S3040">
        <v>197</v>
      </c>
      <c r="T3040">
        <v>15133</v>
      </c>
      <c r="U3040">
        <v>1</v>
      </c>
      <c r="V3040" t="s">
        <v>5284</v>
      </c>
      <c r="W3040">
        <v>0.1</v>
      </c>
      <c r="X3040">
        <v>15</v>
      </c>
      <c r="Y3040">
        <v>10</v>
      </c>
      <c r="Z3040">
        <v>0</v>
      </c>
      <c r="AA3040">
        <v>0</v>
      </c>
      <c r="AB3040">
        <v>15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 t="s">
        <v>862</v>
      </c>
      <c r="AJ3040" t="s">
        <v>858</v>
      </c>
      <c r="AK3040" t="s">
        <v>14</v>
      </c>
      <c r="AL3040">
        <v>1977</v>
      </c>
      <c r="AM3040">
        <v>47</v>
      </c>
      <c r="AN3040" t="s">
        <v>91</v>
      </c>
      <c r="AO3040" t="s">
        <v>5339</v>
      </c>
    </row>
    <row r="3041" spans="1:41" x14ac:dyDescent="0.25">
      <c r="A3041">
        <f>MAX(A$8:A3040)+1</f>
        <v>3033</v>
      </c>
      <c r="B3041" s="2">
        <f>T3041</f>
        <v>15146</v>
      </c>
      <c r="C3041" s="2">
        <f>S3041</f>
        <v>155</v>
      </c>
      <c r="D3041" s="2" t="str">
        <f>AO3041</f>
        <v>OP / CAT1F / INF B / CAT</v>
      </c>
      <c r="E3041" s="2">
        <f>U3041</f>
        <v>7</v>
      </c>
      <c r="F3041" s="2">
        <f>W3041</f>
        <v>0.6</v>
      </c>
      <c r="G3041" s="2">
        <f>X3041</f>
        <v>2</v>
      </c>
      <c r="H3041" s="2">
        <f>Y3041</f>
        <v>10</v>
      </c>
      <c r="I3041" s="3">
        <f>Z3041</f>
        <v>0</v>
      </c>
      <c r="J3041" s="3">
        <f>AA3041</f>
        <v>0</v>
      </c>
      <c r="K3041" s="3">
        <f>AB3041</f>
        <v>84</v>
      </c>
      <c r="L3041" s="3">
        <f>AC3041</f>
        <v>84</v>
      </c>
      <c r="M3041" s="3">
        <f>AD3041</f>
        <v>84</v>
      </c>
      <c r="N3041" s="3">
        <f>AE3041</f>
        <v>84</v>
      </c>
      <c r="O3041" s="3">
        <f>AF3041</f>
        <v>84</v>
      </c>
      <c r="P3041" s="3">
        <f>AG3041</f>
        <v>0</v>
      </c>
      <c r="Q3041" s="3">
        <f>AH3041</f>
        <v>0</v>
      </c>
      <c r="R3041" t="s">
        <v>3686</v>
      </c>
      <c r="S3041">
        <v>155</v>
      </c>
      <c r="T3041">
        <v>15146</v>
      </c>
      <c r="U3041">
        <v>7</v>
      </c>
      <c r="V3041" t="s">
        <v>22</v>
      </c>
      <c r="W3041">
        <v>0.6</v>
      </c>
      <c r="X3041">
        <v>2</v>
      </c>
      <c r="Y3041">
        <v>10</v>
      </c>
      <c r="Z3041">
        <v>0</v>
      </c>
      <c r="AA3041">
        <v>0</v>
      </c>
      <c r="AB3041">
        <v>84</v>
      </c>
      <c r="AC3041">
        <v>84</v>
      </c>
      <c r="AD3041">
        <v>84</v>
      </c>
      <c r="AE3041">
        <v>84</v>
      </c>
      <c r="AF3041">
        <v>84</v>
      </c>
      <c r="AG3041">
        <v>0</v>
      </c>
      <c r="AH3041">
        <v>0</v>
      </c>
      <c r="AI3041" t="s">
        <v>854</v>
      </c>
      <c r="AJ3041" t="s">
        <v>844</v>
      </c>
      <c r="AK3041" t="s">
        <v>14</v>
      </c>
      <c r="AL3041">
        <v>2011</v>
      </c>
      <c r="AM3041">
        <v>13</v>
      </c>
      <c r="AN3041" t="s">
        <v>25</v>
      </c>
      <c r="AO3041" t="s">
        <v>103</v>
      </c>
    </row>
    <row r="3042" spans="1:41" x14ac:dyDescent="0.25">
      <c r="A3042">
        <f>MAX(A$8:A3041)+1</f>
        <v>3034</v>
      </c>
      <c r="B3042" s="2">
        <f>T3042</f>
        <v>15146</v>
      </c>
      <c r="C3042" s="2">
        <f>S3042</f>
        <v>159</v>
      </c>
      <c r="D3042" s="2" t="str">
        <f>AO3042</f>
        <v>OP / CAT3F / INF B / CAT</v>
      </c>
      <c r="E3042" s="2">
        <f>U3042</f>
        <v>10</v>
      </c>
      <c r="F3042" s="2">
        <f>W3042</f>
        <v>0.6</v>
      </c>
      <c r="G3042" s="2">
        <f>X3042</f>
        <v>2</v>
      </c>
      <c r="H3042" s="2">
        <f>Y3042</f>
        <v>10</v>
      </c>
      <c r="I3042" s="3">
        <f>Z3042</f>
        <v>0</v>
      </c>
      <c r="J3042" s="3">
        <f>AA3042</f>
        <v>0</v>
      </c>
      <c r="K3042" s="3">
        <f>AB3042</f>
        <v>120</v>
      </c>
      <c r="L3042" s="3">
        <f>AC3042</f>
        <v>120</v>
      </c>
      <c r="M3042" s="3">
        <f>AD3042</f>
        <v>120</v>
      </c>
      <c r="N3042" s="3">
        <f>AE3042</f>
        <v>120</v>
      </c>
      <c r="O3042" s="3">
        <f>AF3042</f>
        <v>120</v>
      </c>
      <c r="P3042" s="3">
        <f>AG3042</f>
        <v>0</v>
      </c>
      <c r="Q3042" s="3">
        <f>AH3042</f>
        <v>0</v>
      </c>
      <c r="R3042" t="s">
        <v>5108</v>
      </c>
      <c r="S3042">
        <v>159</v>
      </c>
      <c r="T3042">
        <v>15146</v>
      </c>
      <c r="U3042">
        <v>10</v>
      </c>
      <c r="V3042" t="s">
        <v>4962</v>
      </c>
      <c r="W3042">
        <v>0.6</v>
      </c>
      <c r="X3042">
        <v>2</v>
      </c>
      <c r="Y3042">
        <v>10</v>
      </c>
      <c r="Z3042">
        <v>0</v>
      </c>
      <c r="AA3042">
        <v>0</v>
      </c>
      <c r="AB3042">
        <v>120</v>
      </c>
      <c r="AC3042">
        <v>120</v>
      </c>
      <c r="AD3042">
        <v>120</v>
      </c>
      <c r="AE3042">
        <v>120</v>
      </c>
      <c r="AF3042">
        <v>120</v>
      </c>
      <c r="AG3042">
        <v>0</v>
      </c>
      <c r="AH3042">
        <v>0</v>
      </c>
      <c r="AI3042" t="s">
        <v>854</v>
      </c>
      <c r="AJ3042" t="s">
        <v>844</v>
      </c>
      <c r="AK3042" t="s">
        <v>14</v>
      </c>
      <c r="AL3042">
        <v>2011</v>
      </c>
      <c r="AM3042">
        <v>13</v>
      </c>
      <c r="AN3042" t="s">
        <v>25</v>
      </c>
      <c r="AO3042" t="s">
        <v>60</v>
      </c>
    </row>
    <row r="3043" spans="1:41" x14ac:dyDescent="0.25">
      <c r="A3043">
        <f>MAX(A$8:A3042)+1</f>
        <v>3035</v>
      </c>
      <c r="B3043" s="2">
        <f>T3043</f>
        <v>15149</v>
      </c>
      <c r="C3043" s="2">
        <f>S3043</f>
        <v>53</v>
      </c>
      <c r="D3043" s="2" t="str">
        <f>AO3043</f>
        <v>OP / CAT3F / INF C / CAT</v>
      </c>
      <c r="E3043" s="2">
        <f>U3043</f>
        <v>0.75</v>
      </c>
      <c r="F3043" s="2">
        <f>W3043</f>
        <v>0.5</v>
      </c>
      <c r="G3043" s="2">
        <f>X3043</f>
        <v>2</v>
      </c>
      <c r="H3043" s="2">
        <f>Y3043</f>
        <v>10</v>
      </c>
      <c r="I3043" s="3">
        <f>Z3043</f>
        <v>0</v>
      </c>
      <c r="J3043" s="3">
        <f>AA3043</f>
        <v>0</v>
      </c>
      <c r="K3043" s="3">
        <f>AB3043</f>
        <v>7.5</v>
      </c>
      <c r="L3043" s="3">
        <f>AC3043</f>
        <v>7.5</v>
      </c>
      <c r="M3043" s="3">
        <f>AD3043</f>
        <v>7.5</v>
      </c>
      <c r="N3043" s="3">
        <f>AE3043</f>
        <v>7.5</v>
      </c>
      <c r="O3043" s="3">
        <f>AF3043</f>
        <v>7.5</v>
      </c>
      <c r="P3043" s="3">
        <f>AG3043</f>
        <v>0</v>
      </c>
      <c r="Q3043" s="3">
        <f>AH3043</f>
        <v>0</v>
      </c>
      <c r="R3043" t="s">
        <v>5138</v>
      </c>
      <c r="S3043">
        <v>53</v>
      </c>
      <c r="T3043">
        <v>15149</v>
      </c>
      <c r="U3043">
        <v>0.75</v>
      </c>
      <c r="V3043" t="s">
        <v>4962</v>
      </c>
      <c r="W3043">
        <v>0.5</v>
      </c>
      <c r="X3043">
        <v>2</v>
      </c>
      <c r="Y3043">
        <v>10</v>
      </c>
      <c r="Z3043">
        <v>0</v>
      </c>
      <c r="AA3043">
        <v>0</v>
      </c>
      <c r="AB3043">
        <v>7.5</v>
      </c>
      <c r="AC3043">
        <v>7.5</v>
      </c>
      <c r="AD3043">
        <v>7.5</v>
      </c>
      <c r="AE3043">
        <v>7.5</v>
      </c>
      <c r="AF3043">
        <v>7.5</v>
      </c>
      <c r="AG3043">
        <v>0</v>
      </c>
      <c r="AH3043">
        <v>0</v>
      </c>
      <c r="AI3043" t="s">
        <v>5139</v>
      </c>
      <c r="AJ3043" t="s">
        <v>731</v>
      </c>
      <c r="AK3043" t="s">
        <v>14</v>
      </c>
      <c r="AL3043">
        <v>2011</v>
      </c>
      <c r="AM3043">
        <v>13</v>
      </c>
      <c r="AN3043" t="s">
        <v>25</v>
      </c>
      <c r="AO3043" t="s">
        <v>67</v>
      </c>
    </row>
    <row r="3044" spans="1:41" x14ac:dyDescent="0.25">
      <c r="A3044">
        <f>MAX(A$8:A3043)+1</f>
        <v>3036</v>
      </c>
      <c r="B3044" s="2">
        <f>T3044</f>
        <v>15159</v>
      </c>
      <c r="C3044" s="2">
        <f>S3044</f>
        <v>20</v>
      </c>
      <c r="D3044" s="2" t="str">
        <f>AO3044</f>
        <v>OP / CAT1F / INF C / CAT</v>
      </c>
      <c r="E3044" s="2">
        <f>U3044</f>
        <v>0.2</v>
      </c>
      <c r="F3044" s="2">
        <f>W3044</f>
        <v>0.5</v>
      </c>
      <c r="G3044" s="2">
        <f>X3044</f>
        <v>2</v>
      </c>
      <c r="H3044" s="2">
        <f>Y3044</f>
        <v>10</v>
      </c>
      <c r="I3044" s="3">
        <f>Z3044</f>
        <v>0</v>
      </c>
      <c r="J3044" s="3">
        <f>AA3044</f>
        <v>0</v>
      </c>
      <c r="K3044" s="3">
        <f>AB3044</f>
        <v>2</v>
      </c>
      <c r="L3044" s="3">
        <f>AC3044</f>
        <v>2</v>
      </c>
      <c r="M3044" s="3">
        <f>AD3044</f>
        <v>2</v>
      </c>
      <c r="N3044" s="3">
        <f>AE3044</f>
        <v>2</v>
      </c>
      <c r="O3044" s="3">
        <f>AF3044</f>
        <v>2</v>
      </c>
      <c r="P3044" s="3">
        <f>AG3044</f>
        <v>0</v>
      </c>
      <c r="Q3044" s="3">
        <f>AH3044</f>
        <v>0</v>
      </c>
      <c r="R3044" t="s">
        <v>3722</v>
      </c>
      <c r="S3044">
        <v>20</v>
      </c>
      <c r="T3044">
        <v>15159</v>
      </c>
      <c r="U3044">
        <v>0.2</v>
      </c>
      <c r="V3044" t="s">
        <v>22</v>
      </c>
      <c r="W3044">
        <v>0.5</v>
      </c>
      <c r="X3044">
        <v>2</v>
      </c>
      <c r="Y3044">
        <v>10</v>
      </c>
      <c r="Z3044">
        <v>0</v>
      </c>
      <c r="AA3044">
        <v>0</v>
      </c>
      <c r="AB3044">
        <v>2</v>
      </c>
      <c r="AC3044">
        <v>2</v>
      </c>
      <c r="AD3044">
        <v>2</v>
      </c>
      <c r="AE3044">
        <v>2</v>
      </c>
      <c r="AF3044">
        <v>2</v>
      </c>
      <c r="AG3044">
        <v>0</v>
      </c>
      <c r="AH3044">
        <v>0</v>
      </c>
      <c r="AI3044" t="s">
        <v>3723</v>
      </c>
      <c r="AJ3044" t="s">
        <v>3724</v>
      </c>
      <c r="AK3044" t="s">
        <v>14</v>
      </c>
      <c r="AL3044">
        <v>2010</v>
      </c>
      <c r="AM3044">
        <v>14</v>
      </c>
      <c r="AN3044" t="s">
        <v>59</v>
      </c>
      <c r="AO3044" t="s">
        <v>26</v>
      </c>
    </row>
    <row r="3045" spans="1:41" x14ac:dyDescent="0.25">
      <c r="A3045">
        <f>MAX(A$8:A3044)+1</f>
        <v>3037</v>
      </c>
      <c r="B3045" s="2">
        <f>T3045</f>
        <v>15159</v>
      </c>
      <c r="C3045" s="2">
        <f>S3045</f>
        <v>34</v>
      </c>
      <c r="D3045" s="2" t="str">
        <f>AO3045</f>
        <v>OP / CAT2F / INF C / CAT</v>
      </c>
      <c r="E3045" s="2">
        <f>U3045</f>
        <v>0.55000000000000004</v>
      </c>
      <c r="F3045" s="2">
        <f>W3045</f>
        <v>0.5</v>
      </c>
      <c r="G3045" s="2">
        <f>X3045</f>
        <v>2</v>
      </c>
      <c r="H3045" s="2">
        <f>Y3045</f>
        <v>10</v>
      </c>
      <c r="I3045" s="3">
        <f>Z3045</f>
        <v>0</v>
      </c>
      <c r="J3045" s="3">
        <f>AA3045</f>
        <v>0</v>
      </c>
      <c r="K3045" s="3">
        <f>AB3045</f>
        <v>5.5</v>
      </c>
      <c r="L3045" s="3">
        <f>AC3045</f>
        <v>5.5</v>
      </c>
      <c r="M3045" s="3">
        <f>AD3045</f>
        <v>5.5</v>
      </c>
      <c r="N3045" s="3">
        <f>AE3045</f>
        <v>5.5</v>
      </c>
      <c r="O3045" s="3">
        <f>AF3045</f>
        <v>5.5</v>
      </c>
      <c r="P3045" s="3">
        <f>AG3045</f>
        <v>0</v>
      </c>
      <c r="Q3045" s="3">
        <f>AH3045</f>
        <v>0</v>
      </c>
      <c r="R3045" t="s">
        <v>4464</v>
      </c>
      <c r="S3045">
        <v>34</v>
      </c>
      <c r="T3045">
        <v>15159</v>
      </c>
      <c r="U3045">
        <v>0.55000000000000004</v>
      </c>
      <c r="V3045" t="s">
        <v>4225</v>
      </c>
      <c r="W3045">
        <v>0.5</v>
      </c>
      <c r="X3045">
        <v>2</v>
      </c>
      <c r="Y3045">
        <v>10</v>
      </c>
      <c r="Z3045">
        <v>0</v>
      </c>
      <c r="AA3045">
        <v>0</v>
      </c>
      <c r="AB3045">
        <v>5.5</v>
      </c>
      <c r="AC3045">
        <v>5.5</v>
      </c>
      <c r="AD3045">
        <v>5.5</v>
      </c>
      <c r="AE3045">
        <v>5.5</v>
      </c>
      <c r="AF3045">
        <v>5.5</v>
      </c>
      <c r="AG3045">
        <v>0</v>
      </c>
      <c r="AH3045">
        <v>0</v>
      </c>
      <c r="AI3045" t="s">
        <v>3723</v>
      </c>
      <c r="AJ3045" t="s">
        <v>3724</v>
      </c>
      <c r="AK3045" t="s">
        <v>14</v>
      </c>
      <c r="AL3045">
        <v>2010</v>
      </c>
      <c r="AM3045">
        <v>14</v>
      </c>
      <c r="AN3045" t="s">
        <v>59</v>
      </c>
      <c r="AO3045" t="s">
        <v>66</v>
      </c>
    </row>
    <row r="3046" spans="1:41" x14ac:dyDescent="0.25">
      <c r="A3046">
        <f>MAX(A$8:A3045)+1</f>
        <v>3038</v>
      </c>
      <c r="B3046" s="2">
        <f>T3046</f>
        <v>15167</v>
      </c>
      <c r="C3046" s="2">
        <f>S3046</f>
        <v>153</v>
      </c>
      <c r="D3046" s="2" t="str">
        <f>AO3046</f>
        <v>OP / OLOT / CAD / CAT</v>
      </c>
      <c r="E3046" s="2">
        <f>U3046</f>
        <v>0.5</v>
      </c>
      <c r="F3046" s="2">
        <f>W3046</f>
        <v>0.5</v>
      </c>
      <c r="G3046" s="2">
        <f>X3046</f>
        <v>3.5</v>
      </c>
      <c r="H3046" s="2">
        <f>Y3046</f>
        <v>10</v>
      </c>
      <c r="I3046" s="3">
        <f>Z3046</f>
        <v>0</v>
      </c>
      <c r="J3046" s="3">
        <f>AA3046</f>
        <v>0</v>
      </c>
      <c r="K3046" s="3">
        <f>AB3046</f>
        <v>0</v>
      </c>
      <c r="L3046" s="3">
        <f>AC3046</f>
        <v>0</v>
      </c>
      <c r="M3046" s="3">
        <f>AD3046</f>
        <v>0</v>
      </c>
      <c r="N3046" s="3">
        <f>AE3046</f>
        <v>8.75</v>
      </c>
      <c r="O3046" s="3">
        <f>AF3046</f>
        <v>0</v>
      </c>
      <c r="P3046" s="3">
        <f>AG3046</f>
        <v>0</v>
      </c>
      <c r="Q3046" s="3">
        <f>AH3046</f>
        <v>0</v>
      </c>
      <c r="R3046" t="s">
        <v>849</v>
      </c>
      <c r="S3046">
        <v>153</v>
      </c>
      <c r="T3046">
        <v>15167</v>
      </c>
      <c r="U3046">
        <v>0.5</v>
      </c>
      <c r="V3046" t="s">
        <v>22</v>
      </c>
      <c r="W3046">
        <v>0.5</v>
      </c>
      <c r="X3046">
        <v>3.5</v>
      </c>
      <c r="Y3046">
        <v>10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8.75</v>
      </c>
      <c r="AF3046">
        <v>0</v>
      </c>
      <c r="AG3046">
        <v>0</v>
      </c>
      <c r="AH3046">
        <v>0</v>
      </c>
      <c r="AI3046" t="s">
        <v>848</v>
      </c>
      <c r="AJ3046" t="s">
        <v>1505</v>
      </c>
      <c r="AK3046" t="s">
        <v>14</v>
      </c>
      <c r="AL3046">
        <v>2009</v>
      </c>
      <c r="AM3046">
        <v>15</v>
      </c>
      <c r="AN3046" t="s">
        <v>182</v>
      </c>
      <c r="AO3046" t="s">
        <v>3400</v>
      </c>
    </row>
    <row r="3047" spans="1:41" x14ac:dyDescent="0.25">
      <c r="A3047">
        <f>MAX(A$8:A3046)+1</f>
        <v>3039</v>
      </c>
      <c r="B3047" s="2">
        <f>T3047</f>
        <v>15180</v>
      </c>
      <c r="C3047" s="2">
        <f>S3047</f>
        <v>166</v>
      </c>
      <c r="D3047" s="2" t="str">
        <f>AO3047</f>
        <v>OP / CAT1F / CAD B / CAT</v>
      </c>
      <c r="E3047" s="2">
        <f>U3047</f>
        <v>7</v>
      </c>
      <c r="F3047" s="2">
        <f>W3047</f>
        <v>0.5</v>
      </c>
      <c r="G3047" s="2">
        <f>X3047</f>
        <v>3.5</v>
      </c>
      <c r="H3047" s="2">
        <f>Y3047</f>
        <v>10</v>
      </c>
      <c r="I3047" s="3">
        <f>Z3047</f>
        <v>0</v>
      </c>
      <c r="J3047" s="3">
        <f>AA3047</f>
        <v>0</v>
      </c>
      <c r="K3047" s="3">
        <f>AB3047</f>
        <v>122.5</v>
      </c>
      <c r="L3047" s="3">
        <f>AC3047</f>
        <v>122.5</v>
      </c>
      <c r="M3047" s="3">
        <f>AD3047</f>
        <v>122.5</v>
      </c>
      <c r="N3047" s="3">
        <f>AE3047</f>
        <v>122.5</v>
      </c>
      <c r="O3047" s="3">
        <f>AF3047</f>
        <v>0</v>
      </c>
      <c r="P3047" s="3">
        <f>AG3047</f>
        <v>0</v>
      </c>
      <c r="Q3047" s="3">
        <f>AH3047</f>
        <v>0</v>
      </c>
      <c r="R3047" t="s">
        <v>3629</v>
      </c>
      <c r="S3047">
        <v>166</v>
      </c>
      <c r="T3047">
        <v>15180</v>
      </c>
      <c r="U3047">
        <v>7</v>
      </c>
      <c r="V3047" t="s">
        <v>22</v>
      </c>
      <c r="W3047">
        <v>0.5</v>
      </c>
      <c r="X3047">
        <v>3.5</v>
      </c>
      <c r="Y3047">
        <v>10</v>
      </c>
      <c r="Z3047">
        <v>0</v>
      </c>
      <c r="AA3047">
        <v>0</v>
      </c>
      <c r="AB3047">
        <v>122.5</v>
      </c>
      <c r="AC3047">
        <v>122.5</v>
      </c>
      <c r="AD3047">
        <v>122.5</v>
      </c>
      <c r="AE3047">
        <v>122.5</v>
      </c>
      <c r="AF3047">
        <v>0</v>
      </c>
      <c r="AG3047">
        <v>0</v>
      </c>
      <c r="AH3047">
        <v>0</v>
      </c>
      <c r="AI3047" t="s">
        <v>724</v>
      </c>
      <c r="AJ3047" t="s">
        <v>660</v>
      </c>
      <c r="AK3047" t="s">
        <v>14</v>
      </c>
      <c r="AL3047">
        <v>2008</v>
      </c>
      <c r="AM3047">
        <v>16</v>
      </c>
      <c r="AN3047" t="s">
        <v>85</v>
      </c>
      <c r="AO3047" t="s">
        <v>191</v>
      </c>
    </row>
    <row r="3048" spans="1:41" x14ac:dyDescent="0.25">
      <c r="A3048">
        <f>MAX(A$8:A3047)+1</f>
        <v>3040</v>
      </c>
      <c r="B3048" s="2">
        <f>T3048</f>
        <v>15239</v>
      </c>
      <c r="C3048" s="2">
        <f>S3048</f>
        <v>67</v>
      </c>
      <c r="D3048" s="2" t="str">
        <f>AO3048</f>
        <v>TOP / CAT / ALE / CAT</v>
      </c>
      <c r="E3048" s="2">
        <f>U3048</f>
        <v>6</v>
      </c>
      <c r="F3048" s="2">
        <f>W3048</f>
        <v>2</v>
      </c>
      <c r="G3048" s="2">
        <f>X3048</f>
        <v>1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0</v>
      </c>
      <c r="L3048" s="3">
        <f>AC3048</f>
        <v>0</v>
      </c>
      <c r="M3048" s="3">
        <f>AD3048</f>
        <v>0</v>
      </c>
      <c r="N3048" s="3">
        <f>AE3048</f>
        <v>0</v>
      </c>
      <c r="O3048" s="3">
        <f>AF3048</f>
        <v>0</v>
      </c>
      <c r="P3048" s="3">
        <f>AG3048</f>
        <v>0</v>
      </c>
      <c r="Q3048" s="3">
        <f>AH3048</f>
        <v>0</v>
      </c>
      <c r="R3048" t="s">
        <v>2625</v>
      </c>
      <c r="S3048">
        <v>67</v>
      </c>
      <c r="T3048">
        <v>15239</v>
      </c>
      <c r="U3048">
        <v>6</v>
      </c>
      <c r="V3048" t="s">
        <v>11</v>
      </c>
      <c r="W3048">
        <v>2</v>
      </c>
      <c r="X3048">
        <v>1</v>
      </c>
      <c r="Y3048">
        <v>10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 t="s">
        <v>796</v>
      </c>
      <c r="AJ3048" t="s">
        <v>797</v>
      </c>
      <c r="AK3048" t="s">
        <v>28</v>
      </c>
      <c r="AL3048">
        <v>2011</v>
      </c>
      <c r="AM3048">
        <v>13</v>
      </c>
      <c r="AN3048" t="s">
        <v>25</v>
      </c>
      <c r="AO3048" t="s">
        <v>118</v>
      </c>
    </row>
    <row r="3049" spans="1:41" x14ac:dyDescent="0.25">
      <c r="A3049">
        <f>MAX(A$8:A3048)+1</f>
        <v>3041</v>
      </c>
      <c r="B3049" s="2">
        <f>T3049</f>
        <v>15239</v>
      </c>
      <c r="C3049" s="2">
        <f>S3049</f>
        <v>134</v>
      </c>
      <c r="D3049" s="2" t="str">
        <f>AO3049</f>
        <v>CAMP / ESP / ALE / EST</v>
      </c>
      <c r="E3049" s="2">
        <f>U3049</f>
        <v>0.5</v>
      </c>
      <c r="F3049" s="2">
        <f>W3049</f>
        <v>4</v>
      </c>
      <c r="G3049" s="2">
        <f>X3049</f>
        <v>1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0</v>
      </c>
      <c r="L3049" s="3">
        <f>AC3049</f>
        <v>0</v>
      </c>
      <c r="M3049" s="3">
        <f>AD3049</f>
        <v>0</v>
      </c>
      <c r="N3049" s="3">
        <f>AE3049</f>
        <v>0</v>
      </c>
      <c r="O3049" s="3">
        <f>AF3049</f>
        <v>0</v>
      </c>
      <c r="P3049" s="3">
        <f>AG3049</f>
        <v>0</v>
      </c>
      <c r="Q3049" s="3">
        <f>AH3049</f>
        <v>0</v>
      </c>
      <c r="R3049" t="s">
        <v>2845</v>
      </c>
      <c r="S3049">
        <v>134</v>
      </c>
      <c r="T3049">
        <v>15239</v>
      </c>
      <c r="U3049">
        <v>0.5</v>
      </c>
      <c r="V3049" t="s">
        <v>11</v>
      </c>
      <c r="W3049">
        <v>4</v>
      </c>
      <c r="X3049">
        <v>1</v>
      </c>
      <c r="Y3049">
        <v>10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 t="s">
        <v>796</v>
      </c>
      <c r="AJ3049" t="s">
        <v>797</v>
      </c>
      <c r="AK3049" t="s">
        <v>28</v>
      </c>
      <c r="AL3049">
        <v>2011</v>
      </c>
      <c r="AM3049">
        <v>13</v>
      </c>
      <c r="AN3049" t="s">
        <v>25</v>
      </c>
      <c r="AO3049" t="s">
        <v>112</v>
      </c>
    </row>
    <row r="3050" spans="1:41" x14ac:dyDescent="0.25">
      <c r="A3050">
        <f>MAX(A$8:A3049)+1</f>
        <v>3042</v>
      </c>
      <c r="B3050" s="2">
        <f>T3050</f>
        <v>15239</v>
      </c>
      <c r="C3050" s="2">
        <f>S3050</f>
        <v>3</v>
      </c>
      <c r="D3050" s="2" t="str">
        <f>AO3050</f>
        <v>LLIGUES ESTATALS /  /  / EST</v>
      </c>
      <c r="E3050" s="2">
        <f>U3050</f>
        <v>630</v>
      </c>
      <c r="F3050" s="2">
        <f>W3050</f>
        <v>1</v>
      </c>
      <c r="G3050" s="2">
        <f>X3050</f>
        <v>1</v>
      </c>
      <c r="H3050" s="2">
        <f>Y3050</f>
        <v>1</v>
      </c>
      <c r="I3050" s="3">
        <f>Z3050</f>
        <v>0</v>
      </c>
      <c r="J3050" s="3">
        <f>AA3050</f>
        <v>0</v>
      </c>
      <c r="K3050" s="3">
        <f>AB3050</f>
        <v>630</v>
      </c>
      <c r="L3050" s="3">
        <f>AC3050</f>
        <v>0</v>
      </c>
      <c r="M3050" s="3">
        <f>AD3050</f>
        <v>0</v>
      </c>
      <c r="N3050" s="3">
        <f>AE3050</f>
        <v>0</v>
      </c>
      <c r="O3050" s="3">
        <f>AF3050</f>
        <v>0</v>
      </c>
      <c r="P3050" s="3">
        <f>AG3050</f>
        <v>0</v>
      </c>
      <c r="Q3050" s="3">
        <f>AH3050</f>
        <v>0</v>
      </c>
      <c r="R3050" t="s">
        <v>1996</v>
      </c>
      <c r="S3050">
        <v>3</v>
      </c>
      <c r="T3050">
        <v>15239</v>
      </c>
      <c r="U3050">
        <v>630</v>
      </c>
      <c r="V3050" t="s">
        <v>11</v>
      </c>
      <c r="W3050">
        <v>1</v>
      </c>
      <c r="X3050">
        <v>1</v>
      </c>
      <c r="Y3050">
        <v>1</v>
      </c>
      <c r="Z3050">
        <v>0</v>
      </c>
      <c r="AA3050">
        <v>0</v>
      </c>
      <c r="AB3050">
        <v>630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 t="s">
        <v>796</v>
      </c>
      <c r="AJ3050" t="s">
        <v>797</v>
      </c>
      <c r="AK3050" t="s">
        <v>28</v>
      </c>
      <c r="AL3050">
        <v>2011</v>
      </c>
      <c r="AM3050">
        <v>13</v>
      </c>
      <c r="AN3050" t="s">
        <v>25</v>
      </c>
      <c r="AO3050" t="s">
        <v>1693</v>
      </c>
    </row>
    <row r="3051" spans="1:41" x14ac:dyDescent="0.25">
      <c r="A3051">
        <f>MAX(A$8:A3050)+1</f>
        <v>3043</v>
      </c>
      <c r="B3051" s="2">
        <f>T3051</f>
        <v>15239</v>
      </c>
      <c r="C3051" s="2">
        <f>S3051</f>
        <v>2</v>
      </c>
      <c r="D3051" s="2" t="str">
        <f>AO3051</f>
        <v>RQ / RFETM / ABS / EST</v>
      </c>
      <c r="E3051" s="2">
        <f>U3051</f>
        <v>99</v>
      </c>
      <c r="F3051" s="2">
        <f>W3051</f>
        <v>0.1</v>
      </c>
      <c r="G3051" s="2">
        <f>X3051</f>
        <v>1</v>
      </c>
      <c r="H3051" s="2">
        <f>Y3051</f>
        <v>10</v>
      </c>
      <c r="I3051" s="3">
        <f>Z3051</f>
        <v>0</v>
      </c>
      <c r="J3051" s="3">
        <f>AA3051</f>
        <v>0</v>
      </c>
      <c r="K3051" s="3">
        <f>AB3051</f>
        <v>99</v>
      </c>
      <c r="L3051" s="3">
        <f>AC3051</f>
        <v>0</v>
      </c>
      <c r="M3051" s="3">
        <f>AD3051</f>
        <v>0</v>
      </c>
      <c r="N3051" s="3">
        <f>AE3051</f>
        <v>0</v>
      </c>
      <c r="O3051" s="3">
        <f>AF3051</f>
        <v>0</v>
      </c>
      <c r="P3051" s="3">
        <f>AG3051</f>
        <v>0</v>
      </c>
      <c r="Q3051" s="3">
        <f>AH3051</f>
        <v>0</v>
      </c>
      <c r="R3051" t="s">
        <v>798</v>
      </c>
      <c r="S3051">
        <v>2</v>
      </c>
      <c r="T3051">
        <v>15239</v>
      </c>
      <c r="U3051">
        <v>99</v>
      </c>
      <c r="V3051" t="s">
        <v>11</v>
      </c>
      <c r="W3051">
        <v>0.1</v>
      </c>
      <c r="X3051">
        <v>1</v>
      </c>
      <c r="Y3051">
        <v>10</v>
      </c>
      <c r="Z3051">
        <v>0</v>
      </c>
      <c r="AA3051">
        <v>0</v>
      </c>
      <c r="AB3051">
        <v>99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 t="s">
        <v>796</v>
      </c>
      <c r="AJ3051" t="s">
        <v>797</v>
      </c>
      <c r="AK3051" t="s">
        <v>28</v>
      </c>
      <c r="AL3051">
        <v>2011</v>
      </c>
      <c r="AM3051">
        <v>13</v>
      </c>
      <c r="AN3051" t="s">
        <v>25</v>
      </c>
      <c r="AO3051" t="s">
        <v>16</v>
      </c>
    </row>
    <row r="3052" spans="1:41" x14ac:dyDescent="0.25">
      <c r="A3052">
        <f>MAX(A$8:A3051)+1</f>
        <v>3044</v>
      </c>
      <c r="B3052" s="2">
        <f>T3052</f>
        <v>15239</v>
      </c>
      <c r="C3052" s="2">
        <f>S3052</f>
        <v>19</v>
      </c>
      <c r="D3052" s="2" t="str">
        <f>AO3052</f>
        <v>OP / CAT1F / INF A / CAT</v>
      </c>
      <c r="E3052" s="2">
        <f>U3052</f>
        <v>4</v>
      </c>
      <c r="F3052" s="2">
        <f>W3052</f>
        <v>1</v>
      </c>
      <c r="G3052" s="2">
        <f>X3052</f>
        <v>2</v>
      </c>
      <c r="H3052" s="2">
        <f>Y3052</f>
        <v>10</v>
      </c>
      <c r="I3052" s="3">
        <f>Z3052</f>
        <v>0</v>
      </c>
      <c r="J3052" s="3">
        <f>AA3052</f>
        <v>0</v>
      </c>
      <c r="K3052" s="3">
        <f>AB3052</f>
        <v>80</v>
      </c>
      <c r="L3052" s="3">
        <f>AC3052</f>
        <v>80</v>
      </c>
      <c r="M3052" s="3">
        <f>AD3052</f>
        <v>80</v>
      </c>
      <c r="N3052" s="3">
        <f>AE3052</f>
        <v>80</v>
      </c>
      <c r="O3052" s="3">
        <f>AF3052</f>
        <v>80</v>
      </c>
      <c r="P3052" s="3">
        <f>AG3052</f>
        <v>0</v>
      </c>
      <c r="Q3052" s="3">
        <f>AH3052</f>
        <v>0</v>
      </c>
      <c r="R3052" t="s">
        <v>3673</v>
      </c>
      <c r="S3052">
        <v>19</v>
      </c>
      <c r="T3052">
        <v>15239</v>
      </c>
      <c r="U3052">
        <v>4</v>
      </c>
      <c r="V3052" t="s">
        <v>22</v>
      </c>
      <c r="W3052">
        <v>1</v>
      </c>
      <c r="X3052">
        <v>2</v>
      </c>
      <c r="Y3052">
        <v>10</v>
      </c>
      <c r="Z3052">
        <v>0</v>
      </c>
      <c r="AA3052">
        <v>0</v>
      </c>
      <c r="AB3052">
        <v>80</v>
      </c>
      <c r="AC3052">
        <v>80</v>
      </c>
      <c r="AD3052">
        <v>80</v>
      </c>
      <c r="AE3052">
        <v>80</v>
      </c>
      <c r="AF3052">
        <v>80</v>
      </c>
      <c r="AG3052">
        <v>0</v>
      </c>
      <c r="AH3052">
        <v>0</v>
      </c>
      <c r="AI3052" t="s">
        <v>796</v>
      </c>
      <c r="AJ3052" t="s">
        <v>797</v>
      </c>
      <c r="AK3052" t="s">
        <v>28</v>
      </c>
      <c r="AL3052">
        <v>2011</v>
      </c>
      <c r="AM3052">
        <v>13</v>
      </c>
      <c r="AN3052" t="s">
        <v>25</v>
      </c>
      <c r="AO3052" t="s">
        <v>64</v>
      </c>
    </row>
    <row r="3053" spans="1:41" x14ac:dyDescent="0.25">
      <c r="A3053">
        <f>MAX(A$8:A3052)+1</f>
        <v>3045</v>
      </c>
      <c r="B3053" s="2">
        <f>T3053</f>
        <v>15239</v>
      </c>
      <c r="C3053" s="2">
        <f>S3053</f>
        <v>121</v>
      </c>
      <c r="D3053" s="2" t="str">
        <f>AO3053</f>
        <v>CAMP / CAT / INF / CAT</v>
      </c>
      <c r="E3053" s="2">
        <f>U3053</f>
        <v>4</v>
      </c>
      <c r="F3053" s="2">
        <f>W3053</f>
        <v>2</v>
      </c>
      <c r="G3053" s="2">
        <f>X3053</f>
        <v>2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0</v>
      </c>
      <c r="L3053" s="3">
        <f>AC3053</f>
        <v>0</v>
      </c>
      <c r="M3053" s="3">
        <f>AD3053</f>
        <v>0</v>
      </c>
      <c r="N3053" s="3">
        <f>AE3053</f>
        <v>0</v>
      </c>
      <c r="O3053" s="3">
        <f>AF3053</f>
        <v>160</v>
      </c>
      <c r="P3053" s="3">
        <f>AG3053</f>
        <v>0</v>
      </c>
      <c r="Q3053" s="3">
        <f>AH3053</f>
        <v>0</v>
      </c>
      <c r="R3053" t="s">
        <v>2370</v>
      </c>
      <c r="S3053">
        <v>121</v>
      </c>
      <c r="T3053">
        <v>15239</v>
      </c>
      <c r="U3053">
        <v>4</v>
      </c>
      <c r="V3053" t="s">
        <v>4113</v>
      </c>
      <c r="W3053">
        <v>2</v>
      </c>
      <c r="X3053">
        <v>2</v>
      </c>
      <c r="Y3053">
        <v>10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160</v>
      </c>
      <c r="AG3053">
        <v>0</v>
      </c>
      <c r="AH3053">
        <v>0</v>
      </c>
      <c r="AI3053" t="s">
        <v>796</v>
      </c>
      <c r="AJ3053" t="s">
        <v>797</v>
      </c>
      <c r="AK3053" t="s">
        <v>28</v>
      </c>
      <c r="AL3053">
        <v>2011</v>
      </c>
      <c r="AM3053">
        <v>13</v>
      </c>
      <c r="AN3053" t="s">
        <v>25</v>
      </c>
      <c r="AO3053" t="s">
        <v>110</v>
      </c>
    </row>
    <row r="3054" spans="1:41" x14ac:dyDescent="0.25">
      <c r="A3054">
        <f>MAX(A$8:A3053)+1</f>
        <v>3046</v>
      </c>
      <c r="B3054" s="2">
        <f>T3054</f>
        <v>15239</v>
      </c>
      <c r="C3054" s="2">
        <f>S3054</f>
        <v>157</v>
      </c>
      <c r="D3054" s="2" t="str">
        <f>AO3054</f>
        <v>OP / CAT2F / INF B / CAT</v>
      </c>
      <c r="E3054" s="2">
        <f>U3054</f>
        <v>5</v>
      </c>
      <c r="F3054" s="2">
        <f>W3054</f>
        <v>0.6</v>
      </c>
      <c r="G3054" s="2">
        <f>X3054</f>
        <v>2</v>
      </c>
      <c r="H3054" s="2">
        <f>Y3054</f>
        <v>10</v>
      </c>
      <c r="I3054" s="3">
        <f>Z3054</f>
        <v>0</v>
      </c>
      <c r="J3054" s="3">
        <f>AA3054</f>
        <v>0</v>
      </c>
      <c r="K3054" s="3">
        <f>AB3054</f>
        <v>60</v>
      </c>
      <c r="L3054" s="3">
        <f>AC3054</f>
        <v>60</v>
      </c>
      <c r="M3054" s="3">
        <f>AD3054</f>
        <v>60</v>
      </c>
      <c r="N3054" s="3">
        <f>AE3054</f>
        <v>60</v>
      </c>
      <c r="O3054" s="3">
        <f>AF3054</f>
        <v>60</v>
      </c>
      <c r="P3054" s="3">
        <f>AG3054</f>
        <v>0</v>
      </c>
      <c r="Q3054" s="3">
        <f>AH3054</f>
        <v>0</v>
      </c>
      <c r="R3054" t="s">
        <v>4438</v>
      </c>
      <c r="S3054">
        <v>157</v>
      </c>
      <c r="T3054">
        <v>15239</v>
      </c>
      <c r="U3054">
        <v>5</v>
      </c>
      <c r="V3054" t="s">
        <v>4225</v>
      </c>
      <c r="W3054">
        <v>0.6</v>
      </c>
      <c r="X3054">
        <v>2</v>
      </c>
      <c r="Y3054">
        <v>10</v>
      </c>
      <c r="Z3054">
        <v>0</v>
      </c>
      <c r="AA3054">
        <v>0</v>
      </c>
      <c r="AB3054">
        <v>60</v>
      </c>
      <c r="AC3054">
        <v>60</v>
      </c>
      <c r="AD3054">
        <v>60</v>
      </c>
      <c r="AE3054">
        <v>60</v>
      </c>
      <c r="AF3054">
        <v>60</v>
      </c>
      <c r="AG3054">
        <v>0</v>
      </c>
      <c r="AH3054">
        <v>0</v>
      </c>
      <c r="AI3054" t="s">
        <v>796</v>
      </c>
      <c r="AJ3054" t="s">
        <v>797</v>
      </c>
      <c r="AK3054" t="s">
        <v>28</v>
      </c>
      <c r="AL3054">
        <v>2011</v>
      </c>
      <c r="AM3054">
        <v>13</v>
      </c>
      <c r="AN3054" t="s">
        <v>25</v>
      </c>
      <c r="AO3054" t="s">
        <v>4421</v>
      </c>
    </row>
    <row r="3055" spans="1:41" x14ac:dyDescent="0.25">
      <c r="A3055">
        <f>MAX(A$8:A3054)+1</f>
        <v>3047</v>
      </c>
      <c r="B3055" s="2">
        <f>T3055</f>
        <v>15239</v>
      </c>
      <c r="C3055" s="2">
        <f>S3055</f>
        <v>159</v>
      </c>
      <c r="D3055" s="2" t="str">
        <f>AO3055</f>
        <v>OP / CAT3F / INF B / CAT</v>
      </c>
      <c r="E3055" s="2">
        <f>U3055</f>
        <v>6.5</v>
      </c>
      <c r="F3055" s="2">
        <f>W3055</f>
        <v>0.6</v>
      </c>
      <c r="G3055" s="2">
        <f>X3055</f>
        <v>2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78</v>
      </c>
      <c r="L3055" s="3">
        <f>AC3055</f>
        <v>78</v>
      </c>
      <c r="M3055" s="3">
        <f>AD3055</f>
        <v>78</v>
      </c>
      <c r="N3055" s="3">
        <f>AE3055</f>
        <v>78</v>
      </c>
      <c r="O3055" s="3">
        <f>AF3055</f>
        <v>78</v>
      </c>
      <c r="P3055" s="3">
        <f>AG3055</f>
        <v>0</v>
      </c>
      <c r="Q3055" s="3">
        <f>AH3055</f>
        <v>0</v>
      </c>
      <c r="R3055" t="s">
        <v>5113</v>
      </c>
      <c r="S3055">
        <v>159</v>
      </c>
      <c r="T3055">
        <v>15239</v>
      </c>
      <c r="U3055">
        <v>6.5</v>
      </c>
      <c r="V3055" t="s">
        <v>4962</v>
      </c>
      <c r="W3055">
        <v>0.6</v>
      </c>
      <c r="X3055">
        <v>2</v>
      </c>
      <c r="Y3055">
        <v>10</v>
      </c>
      <c r="Z3055">
        <v>0</v>
      </c>
      <c r="AA3055">
        <v>0</v>
      </c>
      <c r="AB3055">
        <v>78</v>
      </c>
      <c r="AC3055">
        <v>78</v>
      </c>
      <c r="AD3055">
        <v>78</v>
      </c>
      <c r="AE3055">
        <v>78</v>
      </c>
      <c r="AF3055">
        <v>78</v>
      </c>
      <c r="AG3055">
        <v>0</v>
      </c>
      <c r="AH3055">
        <v>0</v>
      </c>
      <c r="AI3055" t="s">
        <v>796</v>
      </c>
      <c r="AJ3055" t="s">
        <v>797</v>
      </c>
      <c r="AK3055" t="s">
        <v>28</v>
      </c>
      <c r="AL3055">
        <v>2011</v>
      </c>
      <c r="AM3055">
        <v>13</v>
      </c>
      <c r="AN3055" t="s">
        <v>25</v>
      </c>
      <c r="AO3055" t="s">
        <v>60</v>
      </c>
    </row>
    <row r="3056" spans="1:41" x14ac:dyDescent="0.25">
      <c r="A3056">
        <f>MAX(A$8:A3055)+1</f>
        <v>3048</v>
      </c>
      <c r="B3056" s="2">
        <f>T3056</f>
        <v>15248</v>
      </c>
      <c r="C3056" s="2">
        <f>S3056</f>
        <v>170</v>
      </c>
      <c r="D3056" s="2" t="str">
        <f>AO3056</f>
        <v>OP / CAT2F / CAD C / CAT</v>
      </c>
      <c r="E3056" s="2">
        <f>U3056</f>
        <v>0.4</v>
      </c>
      <c r="F3056" s="2">
        <f>W3056</f>
        <v>0.5</v>
      </c>
      <c r="G3056" s="2">
        <f>X3056</f>
        <v>3.5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7.0000000000000009</v>
      </c>
      <c r="L3056" s="3">
        <f>AC3056</f>
        <v>7.0000000000000009</v>
      </c>
      <c r="M3056" s="3">
        <f>AD3056</f>
        <v>7.0000000000000009</v>
      </c>
      <c r="N3056" s="3">
        <f>AE3056</f>
        <v>7.0000000000000009</v>
      </c>
      <c r="O3056" s="3">
        <f>AF3056</f>
        <v>0</v>
      </c>
      <c r="P3056" s="3">
        <f>AG3056</f>
        <v>0</v>
      </c>
      <c r="Q3056" s="3">
        <f>AH3056</f>
        <v>0</v>
      </c>
      <c r="R3056" t="s">
        <v>4392</v>
      </c>
      <c r="S3056">
        <v>170</v>
      </c>
      <c r="T3056">
        <v>15248</v>
      </c>
      <c r="U3056">
        <v>0.4</v>
      </c>
      <c r="V3056" t="s">
        <v>4225</v>
      </c>
      <c r="W3056">
        <v>0.5</v>
      </c>
      <c r="X3056">
        <v>3.5</v>
      </c>
      <c r="Y3056">
        <v>10</v>
      </c>
      <c r="Z3056">
        <v>0</v>
      </c>
      <c r="AA3056">
        <v>0</v>
      </c>
      <c r="AB3056">
        <v>7.0000000000000009</v>
      </c>
      <c r="AC3056">
        <v>7.0000000000000009</v>
      </c>
      <c r="AD3056">
        <v>7.0000000000000009</v>
      </c>
      <c r="AE3056">
        <v>7.0000000000000009</v>
      </c>
      <c r="AF3056">
        <v>0</v>
      </c>
      <c r="AG3056">
        <v>0</v>
      </c>
      <c r="AH3056">
        <v>0</v>
      </c>
      <c r="AI3056" t="s">
        <v>4393</v>
      </c>
      <c r="AJ3056" t="s">
        <v>635</v>
      </c>
      <c r="AK3056" t="s">
        <v>14</v>
      </c>
      <c r="AL3056">
        <v>2009</v>
      </c>
      <c r="AM3056">
        <v>15</v>
      </c>
      <c r="AN3056" t="s">
        <v>182</v>
      </c>
      <c r="AO3056" t="s">
        <v>2045</v>
      </c>
    </row>
    <row r="3057" spans="1:41" x14ac:dyDescent="0.25">
      <c r="A3057">
        <f>MAX(A$8:A3056)+1</f>
        <v>3049</v>
      </c>
      <c r="B3057" s="2">
        <f>T3057</f>
        <v>15248</v>
      </c>
      <c r="C3057" s="2">
        <f>S3057</f>
        <v>174</v>
      </c>
      <c r="D3057" s="2" t="str">
        <f>AO3057</f>
        <v>OP / CAT3F / CAD C / CAT</v>
      </c>
      <c r="E3057" s="2">
        <f>U3057</f>
        <v>1</v>
      </c>
      <c r="F3057" s="2">
        <f>W3057</f>
        <v>0.5</v>
      </c>
      <c r="G3057" s="2">
        <f>X3057</f>
        <v>3.5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17.5</v>
      </c>
      <c r="L3057" s="3">
        <f>AC3057</f>
        <v>17.5</v>
      </c>
      <c r="M3057" s="3">
        <f>AD3057</f>
        <v>17.5</v>
      </c>
      <c r="N3057" s="3">
        <f>AE3057</f>
        <v>17.5</v>
      </c>
      <c r="O3057" s="3">
        <f>AF3057</f>
        <v>0</v>
      </c>
      <c r="P3057" s="3">
        <f>AG3057</f>
        <v>0</v>
      </c>
      <c r="Q3057" s="3">
        <f>AH3057</f>
        <v>0</v>
      </c>
      <c r="R3057" t="s">
        <v>5084</v>
      </c>
      <c r="S3057">
        <v>174</v>
      </c>
      <c r="T3057">
        <v>15248</v>
      </c>
      <c r="U3057">
        <v>1</v>
      </c>
      <c r="V3057" t="s">
        <v>4962</v>
      </c>
      <c r="W3057">
        <v>0.5</v>
      </c>
      <c r="X3057">
        <v>3.5</v>
      </c>
      <c r="Y3057">
        <v>10</v>
      </c>
      <c r="Z3057">
        <v>0</v>
      </c>
      <c r="AA3057">
        <v>0</v>
      </c>
      <c r="AB3057">
        <v>17.5</v>
      </c>
      <c r="AC3057">
        <v>17.5</v>
      </c>
      <c r="AD3057">
        <v>17.5</v>
      </c>
      <c r="AE3057">
        <v>17.5</v>
      </c>
      <c r="AF3057">
        <v>0</v>
      </c>
      <c r="AG3057">
        <v>0</v>
      </c>
      <c r="AH3057">
        <v>0</v>
      </c>
      <c r="AI3057" t="s">
        <v>4393</v>
      </c>
      <c r="AJ3057" t="s">
        <v>635</v>
      </c>
      <c r="AK3057" t="s">
        <v>14</v>
      </c>
      <c r="AL3057">
        <v>2009</v>
      </c>
      <c r="AM3057">
        <v>15</v>
      </c>
      <c r="AN3057" t="s">
        <v>182</v>
      </c>
      <c r="AO3057" t="s">
        <v>5072</v>
      </c>
    </row>
    <row r="3058" spans="1:41" x14ac:dyDescent="0.25">
      <c r="A3058">
        <f>MAX(A$8:A3057)+1</f>
        <v>3050</v>
      </c>
      <c r="B3058" s="2">
        <f>T3058</f>
        <v>15250</v>
      </c>
      <c r="C3058" s="2">
        <f>S3058</f>
        <v>20</v>
      </c>
      <c r="D3058" s="2" t="str">
        <f>AO3058</f>
        <v>OP / CAT1F / INF C / CAT</v>
      </c>
      <c r="E3058" s="2">
        <f>U3058</f>
        <v>6</v>
      </c>
      <c r="F3058" s="2">
        <f>W3058</f>
        <v>0.5</v>
      </c>
      <c r="G3058" s="2">
        <f>X3058</f>
        <v>2</v>
      </c>
      <c r="H3058" s="2">
        <f>Y3058</f>
        <v>10</v>
      </c>
      <c r="I3058" s="3">
        <f>Z3058</f>
        <v>0</v>
      </c>
      <c r="J3058" s="3">
        <f>AA3058</f>
        <v>0</v>
      </c>
      <c r="K3058" s="3">
        <f>AB3058</f>
        <v>60</v>
      </c>
      <c r="L3058" s="3">
        <f>AC3058</f>
        <v>60</v>
      </c>
      <c r="M3058" s="3">
        <f>AD3058</f>
        <v>60</v>
      </c>
      <c r="N3058" s="3">
        <f>AE3058</f>
        <v>60</v>
      </c>
      <c r="O3058" s="3">
        <f>AF3058</f>
        <v>60</v>
      </c>
      <c r="P3058" s="3">
        <f>AG3058</f>
        <v>0</v>
      </c>
      <c r="Q3058" s="3">
        <f>AH3058</f>
        <v>0</v>
      </c>
      <c r="R3058" t="s">
        <v>654</v>
      </c>
      <c r="S3058">
        <v>20</v>
      </c>
      <c r="T3058">
        <v>15250</v>
      </c>
      <c r="U3058">
        <v>6</v>
      </c>
      <c r="V3058" t="s">
        <v>22</v>
      </c>
      <c r="W3058">
        <v>0.5</v>
      </c>
      <c r="X3058">
        <v>2</v>
      </c>
      <c r="Y3058">
        <v>10</v>
      </c>
      <c r="Z3058">
        <v>0</v>
      </c>
      <c r="AA3058">
        <v>0</v>
      </c>
      <c r="AB3058">
        <v>60</v>
      </c>
      <c r="AC3058">
        <v>60</v>
      </c>
      <c r="AD3058">
        <v>60</v>
      </c>
      <c r="AE3058">
        <v>60</v>
      </c>
      <c r="AF3058">
        <v>60</v>
      </c>
      <c r="AG3058">
        <v>0</v>
      </c>
      <c r="AH3058">
        <v>0</v>
      </c>
      <c r="AI3058" t="s">
        <v>653</v>
      </c>
      <c r="AJ3058" t="s">
        <v>635</v>
      </c>
      <c r="AK3058" t="s">
        <v>14</v>
      </c>
      <c r="AL3058">
        <v>2010</v>
      </c>
      <c r="AM3058">
        <v>14</v>
      </c>
      <c r="AN3058" t="s">
        <v>59</v>
      </c>
      <c r="AO3058" t="s">
        <v>26</v>
      </c>
    </row>
    <row r="3059" spans="1:41" x14ac:dyDescent="0.25">
      <c r="A3059">
        <f>MAX(A$8:A3058)+1</f>
        <v>3051</v>
      </c>
      <c r="B3059" s="2">
        <f>T3059</f>
        <v>15250</v>
      </c>
      <c r="C3059" s="2">
        <f>S3059</f>
        <v>157</v>
      </c>
      <c r="D3059" s="2" t="str">
        <f>AO3059</f>
        <v>OP / CAT2F / INF B / CAT</v>
      </c>
      <c r="E3059" s="2">
        <f>U3059</f>
        <v>8</v>
      </c>
      <c r="F3059" s="2">
        <f>W3059</f>
        <v>0.6</v>
      </c>
      <c r="G3059" s="2">
        <f>X3059</f>
        <v>2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96</v>
      </c>
      <c r="L3059" s="3">
        <f>AC3059</f>
        <v>96</v>
      </c>
      <c r="M3059" s="3">
        <f>AD3059</f>
        <v>96</v>
      </c>
      <c r="N3059" s="3">
        <f>AE3059</f>
        <v>96</v>
      </c>
      <c r="O3059" s="3">
        <f>AF3059</f>
        <v>96</v>
      </c>
      <c r="P3059" s="3">
        <f>AG3059</f>
        <v>0</v>
      </c>
      <c r="Q3059" s="3">
        <f>AH3059</f>
        <v>0</v>
      </c>
      <c r="R3059" t="s">
        <v>4430</v>
      </c>
      <c r="S3059">
        <v>157</v>
      </c>
      <c r="T3059">
        <v>15250</v>
      </c>
      <c r="U3059">
        <v>8</v>
      </c>
      <c r="V3059" t="s">
        <v>4225</v>
      </c>
      <c r="W3059">
        <v>0.6</v>
      </c>
      <c r="X3059">
        <v>2</v>
      </c>
      <c r="Y3059">
        <v>10</v>
      </c>
      <c r="Z3059">
        <v>0</v>
      </c>
      <c r="AA3059">
        <v>0</v>
      </c>
      <c r="AB3059">
        <v>96</v>
      </c>
      <c r="AC3059">
        <v>96</v>
      </c>
      <c r="AD3059">
        <v>96</v>
      </c>
      <c r="AE3059">
        <v>96</v>
      </c>
      <c r="AF3059">
        <v>96</v>
      </c>
      <c r="AG3059">
        <v>0</v>
      </c>
      <c r="AH3059">
        <v>0</v>
      </c>
      <c r="AI3059" t="s">
        <v>653</v>
      </c>
      <c r="AJ3059" t="s">
        <v>635</v>
      </c>
      <c r="AK3059" t="s">
        <v>14</v>
      </c>
      <c r="AL3059">
        <v>2010</v>
      </c>
      <c r="AM3059">
        <v>14</v>
      </c>
      <c r="AN3059" t="s">
        <v>59</v>
      </c>
      <c r="AO3059" t="s">
        <v>4421</v>
      </c>
    </row>
    <row r="3060" spans="1:41" x14ac:dyDescent="0.25">
      <c r="A3060">
        <f>MAX(A$8:A3059)+1</f>
        <v>3052</v>
      </c>
      <c r="B3060" s="2">
        <f>T3060</f>
        <v>15250</v>
      </c>
      <c r="C3060" s="2">
        <f>S3060</f>
        <v>159</v>
      </c>
      <c r="D3060" s="2" t="str">
        <f>AO3060</f>
        <v>OP / CAT3F / INF B / CAT</v>
      </c>
      <c r="E3060" s="2">
        <f>U3060</f>
        <v>8</v>
      </c>
      <c r="F3060" s="2">
        <f>W3060</f>
        <v>0.6</v>
      </c>
      <c r="G3060" s="2">
        <f>X3060</f>
        <v>2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96</v>
      </c>
      <c r="L3060" s="3">
        <f>AC3060</f>
        <v>96</v>
      </c>
      <c r="M3060" s="3">
        <f>AD3060</f>
        <v>96</v>
      </c>
      <c r="N3060" s="3">
        <f>AE3060</f>
        <v>96</v>
      </c>
      <c r="O3060" s="3">
        <f>AF3060</f>
        <v>96</v>
      </c>
      <c r="P3060" s="3">
        <f>AG3060</f>
        <v>0</v>
      </c>
      <c r="Q3060" s="3">
        <f>AH3060</f>
        <v>0</v>
      </c>
      <c r="R3060" t="s">
        <v>5111</v>
      </c>
      <c r="S3060">
        <v>159</v>
      </c>
      <c r="T3060">
        <v>15250</v>
      </c>
      <c r="U3060">
        <v>8</v>
      </c>
      <c r="V3060" t="s">
        <v>4962</v>
      </c>
      <c r="W3060">
        <v>0.6</v>
      </c>
      <c r="X3060">
        <v>2</v>
      </c>
      <c r="Y3060">
        <v>10</v>
      </c>
      <c r="Z3060">
        <v>0</v>
      </c>
      <c r="AA3060">
        <v>0</v>
      </c>
      <c r="AB3060">
        <v>96</v>
      </c>
      <c r="AC3060">
        <v>96</v>
      </c>
      <c r="AD3060">
        <v>96</v>
      </c>
      <c r="AE3060">
        <v>96</v>
      </c>
      <c r="AF3060">
        <v>96</v>
      </c>
      <c r="AG3060">
        <v>0</v>
      </c>
      <c r="AH3060">
        <v>0</v>
      </c>
      <c r="AI3060" t="s">
        <v>653</v>
      </c>
      <c r="AJ3060" t="s">
        <v>635</v>
      </c>
      <c r="AK3060" t="s">
        <v>14</v>
      </c>
      <c r="AL3060">
        <v>2010</v>
      </c>
      <c r="AM3060">
        <v>14</v>
      </c>
      <c r="AN3060" t="s">
        <v>59</v>
      </c>
      <c r="AO3060" t="s">
        <v>60</v>
      </c>
    </row>
    <row r="3061" spans="1:41" x14ac:dyDescent="0.25">
      <c r="A3061">
        <f>MAX(A$8:A3060)+1</f>
        <v>3053</v>
      </c>
      <c r="B3061" s="2">
        <f>T3061</f>
        <v>15266</v>
      </c>
      <c r="C3061" s="2">
        <f>S3061</f>
        <v>30</v>
      </c>
      <c r="D3061" s="2" t="str">
        <f>AO3061</f>
        <v>OP / CAT2F / SEN C / CAT</v>
      </c>
      <c r="E3061" s="2">
        <f>U3061</f>
        <v>2</v>
      </c>
      <c r="F3061" s="2">
        <f>W3061</f>
        <v>0.25</v>
      </c>
      <c r="G3061" s="2">
        <f>X3061</f>
        <v>15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75</v>
      </c>
      <c r="L3061" s="3">
        <f>AC3061</f>
        <v>75</v>
      </c>
      <c r="M3061" s="3">
        <f>AD3061</f>
        <v>0</v>
      </c>
      <c r="N3061" s="3">
        <f>AE3061</f>
        <v>0</v>
      </c>
      <c r="O3061" s="3">
        <f>AF3061</f>
        <v>0</v>
      </c>
      <c r="P3061" s="3">
        <f>AG3061</f>
        <v>0</v>
      </c>
      <c r="Q3061" s="3">
        <f>AH3061</f>
        <v>0</v>
      </c>
      <c r="R3061" t="s">
        <v>4546</v>
      </c>
      <c r="S3061">
        <v>30</v>
      </c>
      <c r="T3061">
        <v>15266</v>
      </c>
      <c r="U3061">
        <v>2</v>
      </c>
      <c r="V3061" t="s">
        <v>4225</v>
      </c>
      <c r="W3061">
        <v>0.25</v>
      </c>
      <c r="X3061">
        <v>15</v>
      </c>
      <c r="Y3061">
        <v>10</v>
      </c>
      <c r="Z3061">
        <v>0</v>
      </c>
      <c r="AA3061">
        <v>0</v>
      </c>
      <c r="AB3061">
        <v>75</v>
      </c>
      <c r="AC3061">
        <v>75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 t="s">
        <v>4547</v>
      </c>
      <c r="AJ3061" t="s">
        <v>418</v>
      </c>
      <c r="AK3061" t="s">
        <v>14</v>
      </c>
      <c r="AL3061">
        <v>2005</v>
      </c>
      <c r="AM3061">
        <v>19</v>
      </c>
      <c r="AN3061" t="s">
        <v>131</v>
      </c>
      <c r="AO3061" t="s">
        <v>105</v>
      </c>
    </row>
    <row r="3062" spans="1:41" x14ac:dyDescent="0.25">
      <c r="A3062">
        <f>MAX(A$8:A3061)+1</f>
        <v>3054</v>
      </c>
      <c r="B3062" s="2">
        <f>T3062</f>
        <v>15266</v>
      </c>
      <c r="C3062" s="2">
        <f>S3062</f>
        <v>49</v>
      </c>
      <c r="D3062" s="2" t="str">
        <f>AO3062</f>
        <v>OP / CAT3F / SEN C / CAT</v>
      </c>
      <c r="E3062" s="2">
        <f>U3062</f>
        <v>6.5</v>
      </c>
      <c r="F3062" s="2">
        <f>W3062</f>
        <v>0.25</v>
      </c>
      <c r="G3062" s="2">
        <f>X3062</f>
        <v>15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243.75</v>
      </c>
      <c r="L3062" s="3">
        <f>AC3062</f>
        <v>243.75</v>
      </c>
      <c r="M3062" s="3">
        <f>AD3062</f>
        <v>0</v>
      </c>
      <c r="N3062" s="3">
        <f>AE3062</f>
        <v>0</v>
      </c>
      <c r="O3062" s="3">
        <f>AF3062</f>
        <v>0</v>
      </c>
      <c r="P3062" s="3">
        <f>AG3062</f>
        <v>0</v>
      </c>
      <c r="Q3062" s="3">
        <f>AH3062</f>
        <v>0</v>
      </c>
      <c r="R3062" t="s">
        <v>4996</v>
      </c>
      <c r="S3062">
        <v>49</v>
      </c>
      <c r="T3062">
        <v>15266</v>
      </c>
      <c r="U3062">
        <v>6.5</v>
      </c>
      <c r="V3062" t="s">
        <v>4962</v>
      </c>
      <c r="W3062">
        <v>0.25</v>
      </c>
      <c r="X3062">
        <v>15</v>
      </c>
      <c r="Y3062">
        <v>10</v>
      </c>
      <c r="Z3062">
        <v>0</v>
      </c>
      <c r="AA3062">
        <v>0</v>
      </c>
      <c r="AB3062">
        <v>243.75</v>
      </c>
      <c r="AC3062">
        <v>243.75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 t="s">
        <v>4547</v>
      </c>
      <c r="AJ3062" t="s">
        <v>418</v>
      </c>
      <c r="AK3062" t="s">
        <v>14</v>
      </c>
      <c r="AL3062">
        <v>2005</v>
      </c>
      <c r="AM3062">
        <v>19</v>
      </c>
      <c r="AN3062" t="s">
        <v>131</v>
      </c>
      <c r="AO3062" t="s">
        <v>106</v>
      </c>
    </row>
    <row r="3063" spans="1:41" x14ac:dyDescent="0.25">
      <c r="A3063">
        <f>MAX(A$8:A3062)+1</f>
        <v>3055</v>
      </c>
      <c r="B3063" s="2">
        <f>T3063</f>
        <v>15277</v>
      </c>
      <c r="C3063" s="2">
        <f>S3063</f>
        <v>3</v>
      </c>
      <c r="D3063" s="2" t="str">
        <f>AO3063</f>
        <v>LLIGUES ESTATALS /  /  / EST</v>
      </c>
      <c r="E3063" s="2">
        <f>U3063</f>
        <v>1081</v>
      </c>
      <c r="F3063" s="2">
        <f>W3063</f>
        <v>1</v>
      </c>
      <c r="G3063" s="2">
        <f>X3063</f>
        <v>1</v>
      </c>
      <c r="H3063" s="2">
        <f>Y3063</f>
        <v>1</v>
      </c>
      <c r="I3063" s="3">
        <f>Z3063</f>
        <v>0</v>
      </c>
      <c r="J3063" s="3">
        <f>AA3063</f>
        <v>0</v>
      </c>
      <c r="K3063" s="3">
        <f>AB3063</f>
        <v>1081</v>
      </c>
      <c r="L3063" s="3">
        <f>AC3063</f>
        <v>0</v>
      </c>
      <c r="M3063" s="3">
        <f>AD3063</f>
        <v>0</v>
      </c>
      <c r="N3063" s="3">
        <f>AE3063</f>
        <v>0</v>
      </c>
      <c r="O3063" s="3">
        <f>AF3063</f>
        <v>0</v>
      </c>
      <c r="P3063" s="3">
        <f>AG3063</f>
        <v>0</v>
      </c>
      <c r="Q3063" s="3">
        <f>AH3063</f>
        <v>0</v>
      </c>
      <c r="R3063" t="s">
        <v>1727</v>
      </c>
      <c r="S3063">
        <v>3</v>
      </c>
      <c r="T3063">
        <v>15277</v>
      </c>
      <c r="U3063">
        <v>1081</v>
      </c>
      <c r="V3063" t="s">
        <v>11</v>
      </c>
      <c r="W3063">
        <v>1</v>
      </c>
      <c r="X3063">
        <v>1</v>
      </c>
      <c r="Y3063">
        <v>1</v>
      </c>
      <c r="Z3063">
        <v>0</v>
      </c>
      <c r="AA3063">
        <v>0</v>
      </c>
      <c r="AB3063">
        <v>1081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 t="s">
        <v>1467</v>
      </c>
      <c r="AJ3063" t="s">
        <v>1455</v>
      </c>
      <c r="AK3063" t="s">
        <v>14</v>
      </c>
      <c r="AL3063">
        <v>1995</v>
      </c>
      <c r="AM3063">
        <v>29</v>
      </c>
      <c r="AN3063" t="s">
        <v>15</v>
      </c>
      <c r="AO3063" t="s">
        <v>1693</v>
      </c>
    </row>
    <row r="3064" spans="1:41" x14ac:dyDescent="0.25">
      <c r="A3064">
        <f>MAX(A$8:A3063)+1</f>
        <v>3056</v>
      </c>
      <c r="B3064" s="2">
        <f>T3064</f>
        <v>15277</v>
      </c>
      <c r="C3064" s="2">
        <f>S3064</f>
        <v>2</v>
      </c>
      <c r="D3064" s="2" t="str">
        <f>AO3064</f>
        <v>RQ / RFETM / ABS / EST</v>
      </c>
      <c r="E3064" s="2">
        <f>U3064</f>
        <v>498</v>
      </c>
      <c r="F3064" s="2">
        <f>W3064</f>
        <v>0.1</v>
      </c>
      <c r="G3064" s="2">
        <f>X3064</f>
        <v>1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498.00000000000006</v>
      </c>
      <c r="L3064" s="3">
        <f>AC3064</f>
        <v>0</v>
      </c>
      <c r="M3064" s="3">
        <f>AD3064</f>
        <v>0</v>
      </c>
      <c r="N3064" s="3">
        <f>AE3064</f>
        <v>0</v>
      </c>
      <c r="O3064" s="3">
        <f>AF3064</f>
        <v>0</v>
      </c>
      <c r="P3064" s="3">
        <f>AG3064</f>
        <v>0</v>
      </c>
      <c r="Q3064" s="3">
        <f>AH3064</f>
        <v>0</v>
      </c>
      <c r="R3064" t="s">
        <v>1466</v>
      </c>
      <c r="S3064">
        <v>2</v>
      </c>
      <c r="T3064">
        <v>15277</v>
      </c>
      <c r="U3064">
        <v>498</v>
      </c>
      <c r="V3064" t="s">
        <v>11</v>
      </c>
      <c r="W3064">
        <v>0.1</v>
      </c>
      <c r="X3064">
        <v>1</v>
      </c>
      <c r="Y3064">
        <v>10</v>
      </c>
      <c r="Z3064">
        <v>0</v>
      </c>
      <c r="AA3064">
        <v>0</v>
      </c>
      <c r="AB3064">
        <v>498.00000000000006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 t="s">
        <v>1467</v>
      </c>
      <c r="AJ3064" t="s">
        <v>1455</v>
      </c>
      <c r="AK3064" t="s">
        <v>14</v>
      </c>
      <c r="AL3064">
        <v>1995</v>
      </c>
      <c r="AM3064">
        <v>29</v>
      </c>
      <c r="AN3064" t="s">
        <v>15</v>
      </c>
      <c r="AO3064" t="s">
        <v>16</v>
      </c>
    </row>
    <row r="3065" spans="1:41" x14ac:dyDescent="0.25">
      <c r="A3065">
        <f>MAX(A$8:A3064)+1</f>
        <v>3057</v>
      </c>
      <c r="B3065" s="2">
        <f>T3065</f>
        <v>15279</v>
      </c>
      <c r="C3065" s="2">
        <f>S3065</f>
        <v>67</v>
      </c>
      <c r="D3065" s="2" t="str">
        <f>AO3065</f>
        <v>TOP / CAT / ALE / CAT</v>
      </c>
      <c r="E3065" s="2">
        <f>U3065</f>
        <v>8</v>
      </c>
      <c r="F3065" s="2">
        <f>W3065</f>
        <v>2</v>
      </c>
      <c r="G3065" s="2">
        <f>X3065</f>
        <v>1</v>
      </c>
      <c r="H3065" s="2">
        <f>Y3065</f>
        <v>10</v>
      </c>
      <c r="I3065" s="3">
        <f>Z3065</f>
        <v>0</v>
      </c>
      <c r="J3065" s="3">
        <f>AA3065</f>
        <v>0</v>
      </c>
      <c r="K3065" s="3">
        <f>AB3065</f>
        <v>0</v>
      </c>
      <c r="L3065" s="3">
        <f>AC3065</f>
        <v>0</v>
      </c>
      <c r="M3065" s="3">
        <f>AD3065</f>
        <v>0</v>
      </c>
      <c r="N3065" s="3">
        <f>AE3065</f>
        <v>0</v>
      </c>
      <c r="O3065" s="3">
        <f>AF3065</f>
        <v>0</v>
      </c>
      <c r="P3065" s="3">
        <f>AG3065</f>
        <v>160</v>
      </c>
      <c r="Q3065" s="3">
        <f>AH3065</f>
        <v>0</v>
      </c>
      <c r="R3065" t="s">
        <v>2656</v>
      </c>
      <c r="S3065">
        <v>67</v>
      </c>
      <c r="T3065">
        <v>15279</v>
      </c>
      <c r="U3065">
        <v>8</v>
      </c>
      <c r="V3065" t="s">
        <v>11</v>
      </c>
      <c r="W3065">
        <v>2</v>
      </c>
      <c r="X3065">
        <v>1</v>
      </c>
      <c r="Y3065">
        <v>10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160</v>
      </c>
      <c r="AH3065">
        <v>0</v>
      </c>
      <c r="AI3065" t="s">
        <v>809</v>
      </c>
      <c r="AJ3065" t="s">
        <v>797</v>
      </c>
      <c r="AK3065" t="s">
        <v>14</v>
      </c>
      <c r="AL3065">
        <v>2012</v>
      </c>
      <c r="AM3065">
        <v>12</v>
      </c>
      <c r="AN3065" t="s">
        <v>53</v>
      </c>
      <c r="AO3065" t="s">
        <v>118</v>
      </c>
    </row>
    <row r="3066" spans="1:41" x14ac:dyDescent="0.25">
      <c r="A3066">
        <f>MAX(A$8:A3065)+1</f>
        <v>3058</v>
      </c>
      <c r="B3066" s="2">
        <f>T3066</f>
        <v>15279</v>
      </c>
      <c r="C3066" s="2">
        <f>S3066</f>
        <v>134</v>
      </c>
      <c r="D3066" s="2" t="str">
        <f>AO3066</f>
        <v>CAMP / ESP / ALE / EST</v>
      </c>
      <c r="E3066" s="2">
        <f>U3066</f>
        <v>8</v>
      </c>
      <c r="F3066" s="2">
        <f>W3066</f>
        <v>4</v>
      </c>
      <c r="G3066" s="2">
        <f>X3066</f>
        <v>1</v>
      </c>
      <c r="H3066" s="2">
        <f>Y3066</f>
        <v>10</v>
      </c>
      <c r="I3066" s="3">
        <f>Z3066</f>
        <v>0</v>
      </c>
      <c r="J3066" s="3">
        <f>AA3066</f>
        <v>0</v>
      </c>
      <c r="K3066" s="3">
        <f>AB3066</f>
        <v>0</v>
      </c>
      <c r="L3066" s="3">
        <f>AC3066</f>
        <v>0</v>
      </c>
      <c r="M3066" s="3">
        <f>AD3066</f>
        <v>0</v>
      </c>
      <c r="N3066" s="3">
        <f>AE3066</f>
        <v>0</v>
      </c>
      <c r="O3066" s="3">
        <f>AF3066</f>
        <v>0</v>
      </c>
      <c r="P3066" s="3">
        <f>AG3066</f>
        <v>320</v>
      </c>
      <c r="Q3066" s="3">
        <f>AH3066</f>
        <v>0</v>
      </c>
      <c r="R3066" t="s">
        <v>810</v>
      </c>
      <c r="S3066">
        <v>134</v>
      </c>
      <c r="T3066">
        <v>15279</v>
      </c>
      <c r="U3066">
        <v>8</v>
      </c>
      <c r="V3066" t="s">
        <v>11</v>
      </c>
      <c r="W3066">
        <v>4</v>
      </c>
      <c r="X3066">
        <v>1</v>
      </c>
      <c r="Y3066">
        <v>10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320</v>
      </c>
      <c r="AH3066">
        <v>0</v>
      </c>
      <c r="AI3066" t="s">
        <v>809</v>
      </c>
      <c r="AJ3066" t="s">
        <v>797</v>
      </c>
      <c r="AK3066" t="s">
        <v>14</v>
      </c>
      <c r="AL3066">
        <v>2012</v>
      </c>
      <c r="AM3066">
        <v>12</v>
      </c>
      <c r="AN3066" t="s">
        <v>53</v>
      </c>
      <c r="AO3066" t="s">
        <v>112</v>
      </c>
    </row>
    <row r="3067" spans="1:41" x14ac:dyDescent="0.25">
      <c r="A3067">
        <f>MAX(A$8:A3066)+1</f>
        <v>3059</v>
      </c>
      <c r="B3067" s="2">
        <f>T3067</f>
        <v>15279</v>
      </c>
      <c r="C3067" s="2">
        <f>S3067</f>
        <v>2</v>
      </c>
      <c r="D3067" s="2" t="str">
        <f>AO3067</f>
        <v>RQ / RFETM / ABS / EST</v>
      </c>
      <c r="E3067" s="2">
        <f>U3067</f>
        <v>136</v>
      </c>
      <c r="F3067" s="2">
        <f>W3067</f>
        <v>0.1</v>
      </c>
      <c r="G3067" s="2">
        <f>X3067</f>
        <v>1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136</v>
      </c>
      <c r="L3067" s="3">
        <f>AC3067</f>
        <v>0</v>
      </c>
      <c r="M3067" s="3">
        <f>AD3067</f>
        <v>0</v>
      </c>
      <c r="N3067" s="3">
        <f>AE3067</f>
        <v>0</v>
      </c>
      <c r="O3067" s="3">
        <f>AF3067</f>
        <v>0</v>
      </c>
      <c r="P3067" s="3">
        <f>AG3067</f>
        <v>0</v>
      </c>
      <c r="Q3067" s="3">
        <f>AH3067</f>
        <v>0</v>
      </c>
      <c r="R3067" t="s">
        <v>811</v>
      </c>
      <c r="S3067">
        <v>2</v>
      </c>
      <c r="T3067">
        <v>15279</v>
      </c>
      <c r="U3067">
        <v>136</v>
      </c>
      <c r="V3067" t="s">
        <v>11</v>
      </c>
      <c r="W3067">
        <v>0.1</v>
      </c>
      <c r="X3067">
        <v>1</v>
      </c>
      <c r="Y3067">
        <v>10</v>
      </c>
      <c r="Z3067">
        <v>0</v>
      </c>
      <c r="AA3067">
        <v>0</v>
      </c>
      <c r="AB3067">
        <v>136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 t="s">
        <v>809</v>
      </c>
      <c r="AJ3067" t="s">
        <v>797</v>
      </c>
      <c r="AK3067" t="s">
        <v>14</v>
      </c>
      <c r="AL3067">
        <v>2012</v>
      </c>
      <c r="AM3067">
        <v>12</v>
      </c>
      <c r="AN3067" t="s">
        <v>53</v>
      </c>
      <c r="AO3067" t="s">
        <v>16</v>
      </c>
    </row>
    <row r="3068" spans="1:41" x14ac:dyDescent="0.25">
      <c r="A3068">
        <f>MAX(A$8:A3067)+1</f>
        <v>3060</v>
      </c>
      <c r="B3068" s="2">
        <f>T3068</f>
        <v>15279</v>
      </c>
      <c r="C3068" s="2">
        <f>S3068</f>
        <v>7</v>
      </c>
      <c r="D3068" s="2" t="str">
        <f>AO3068</f>
        <v>OP / VIC / INF / CAT</v>
      </c>
      <c r="E3068" s="2">
        <f>U3068</f>
        <v>12</v>
      </c>
      <c r="F3068" s="2">
        <f>W3068</f>
        <v>0.5</v>
      </c>
      <c r="G3068" s="2">
        <f>X3068</f>
        <v>2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0</v>
      </c>
      <c r="L3068" s="3">
        <f>AC3068</f>
        <v>0</v>
      </c>
      <c r="M3068" s="3">
        <f>AD3068</f>
        <v>0</v>
      </c>
      <c r="N3068" s="3">
        <f>AE3068</f>
        <v>0</v>
      </c>
      <c r="O3068" s="3">
        <f>AF3068</f>
        <v>120</v>
      </c>
      <c r="P3068" s="3">
        <f>AG3068</f>
        <v>120</v>
      </c>
      <c r="Q3068" s="3">
        <f>AH3068</f>
        <v>0</v>
      </c>
      <c r="R3068" t="s">
        <v>812</v>
      </c>
      <c r="S3068">
        <v>7</v>
      </c>
      <c r="T3068">
        <v>15279</v>
      </c>
      <c r="U3068">
        <v>12</v>
      </c>
      <c r="V3068" t="s">
        <v>22</v>
      </c>
      <c r="W3068">
        <v>0.5</v>
      </c>
      <c r="X3068">
        <v>2</v>
      </c>
      <c r="Y3068">
        <v>10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120</v>
      </c>
      <c r="AG3068">
        <v>120</v>
      </c>
      <c r="AH3068">
        <v>0</v>
      </c>
      <c r="AI3068" t="s">
        <v>809</v>
      </c>
      <c r="AJ3068" t="s">
        <v>797</v>
      </c>
      <c r="AK3068" t="s">
        <v>14</v>
      </c>
      <c r="AL3068">
        <v>2012</v>
      </c>
      <c r="AM3068">
        <v>12</v>
      </c>
      <c r="AN3068" t="s">
        <v>53</v>
      </c>
      <c r="AO3068" t="s">
        <v>63</v>
      </c>
    </row>
    <row r="3069" spans="1:41" x14ac:dyDescent="0.25">
      <c r="A3069">
        <f>MAX(A$8:A3068)+1</f>
        <v>3061</v>
      </c>
      <c r="B3069" s="2">
        <f>T3069</f>
        <v>15279</v>
      </c>
      <c r="C3069" s="2">
        <f>S3069</f>
        <v>165</v>
      </c>
      <c r="D3069" s="2" t="str">
        <f>AO3069</f>
        <v>OP / CAT1F / CAD A / CAT</v>
      </c>
      <c r="E3069" s="2">
        <f>U3069</f>
        <v>10</v>
      </c>
      <c r="F3069" s="2">
        <f>W3069</f>
        <v>1</v>
      </c>
      <c r="G3069" s="2">
        <f>X3069</f>
        <v>3.5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350</v>
      </c>
      <c r="L3069" s="3">
        <f>AC3069</f>
        <v>350</v>
      </c>
      <c r="M3069" s="3">
        <f>AD3069</f>
        <v>350</v>
      </c>
      <c r="N3069" s="3">
        <f>AE3069</f>
        <v>350</v>
      </c>
      <c r="O3069" s="3">
        <f>AF3069</f>
        <v>350</v>
      </c>
      <c r="P3069" s="3">
        <f>AG3069</f>
        <v>350</v>
      </c>
      <c r="Q3069" s="3">
        <f>AH3069</f>
        <v>0</v>
      </c>
      <c r="R3069" t="s">
        <v>813</v>
      </c>
      <c r="S3069">
        <v>165</v>
      </c>
      <c r="T3069">
        <v>15279</v>
      </c>
      <c r="U3069">
        <v>10</v>
      </c>
      <c r="V3069" t="s">
        <v>22</v>
      </c>
      <c r="W3069">
        <v>1</v>
      </c>
      <c r="X3069">
        <v>3.5</v>
      </c>
      <c r="Y3069">
        <v>10</v>
      </c>
      <c r="Z3069">
        <v>0</v>
      </c>
      <c r="AA3069">
        <v>0</v>
      </c>
      <c r="AB3069">
        <v>350</v>
      </c>
      <c r="AC3069">
        <v>350</v>
      </c>
      <c r="AD3069">
        <v>350</v>
      </c>
      <c r="AE3069">
        <v>350</v>
      </c>
      <c r="AF3069">
        <v>350</v>
      </c>
      <c r="AG3069">
        <v>350</v>
      </c>
      <c r="AH3069">
        <v>0</v>
      </c>
      <c r="AI3069" t="s">
        <v>809</v>
      </c>
      <c r="AJ3069" t="s">
        <v>797</v>
      </c>
      <c r="AK3069" t="s">
        <v>14</v>
      </c>
      <c r="AL3069">
        <v>2012</v>
      </c>
      <c r="AM3069">
        <v>12</v>
      </c>
      <c r="AN3069" t="s">
        <v>53</v>
      </c>
      <c r="AO3069" t="s">
        <v>187</v>
      </c>
    </row>
    <row r="3070" spans="1:41" x14ac:dyDescent="0.25">
      <c r="A3070">
        <f>MAX(A$8:A3069)+1</f>
        <v>3062</v>
      </c>
      <c r="B3070" s="2">
        <f>T3070</f>
        <v>15279</v>
      </c>
      <c r="C3070" s="2">
        <f>S3070</f>
        <v>80</v>
      </c>
      <c r="D3070" s="2" t="str">
        <f>AO3070</f>
        <v>TOR / ZON / ALE / EST</v>
      </c>
      <c r="E3070" s="2">
        <f>U3070</f>
        <v>20</v>
      </c>
      <c r="F3070" s="2">
        <f>W3070</f>
        <v>2</v>
      </c>
      <c r="G3070" s="2">
        <f>X3070</f>
        <v>1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0</v>
      </c>
      <c r="L3070" s="3">
        <f>AC3070</f>
        <v>400</v>
      </c>
      <c r="M3070" s="3">
        <f>AD3070</f>
        <v>400</v>
      </c>
      <c r="N3070" s="3">
        <f>AE3070</f>
        <v>400</v>
      </c>
      <c r="O3070" s="3">
        <f>AF3070</f>
        <v>400</v>
      </c>
      <c r="P3070" s="3">
        <f>AG3070</f>
        <v>400</v>
      </c>
      <c r="Q3070" s="3">
        <f>AH3070</f>
        <v>0</v>
      </c>
      <c r="R3070" t="s">
        <v>2128</v>
      </c>
      <c r="S3070">
        <v>80</v>
      </c>
      <c r="T3070">
        <v>15279</v>
      </c>
      <c r="U3070">
        <v>20</v>
      </c>
      <c r="V3070" t="s">
        <v>3882</v>
      </c>
      <c r="W3070">
        <v>2</v>
      </c>
      <c r="X3070">
        <v>1</v>
      </c>
      <c r="Y3070">
        <v>10</v>
      </c>
      <c r="Z3070">
        <v>0</v>
      </c>
      <c r="AA3070">
        <v>0</v>
      </c>
      <c r="AB3070">
        <v>0</v>
      </c>
      <c r="AC3070">
        <v>400</v>
      </c>
      <c r="AD3070">
        <v>400</v>
      </c>
      <c r="AE3070">
        <v>400</v>
      </c>
      <c r="AF3070">
        <v>400</v>
      </c>
      <c r="AG3070">
        <v>400</v>
      </c>
      <c r="AH3070">
        <v>0</v>
      </c>
      <c r="AI3070" t="s">
        <v>809</v>
      </c>
      <c r="AJ3070" t="s">
        <v>797</v>
      </c>
      <c r="AK3070" t="s">
        <v>14</v>
      </c>
      <c r="AL3070">
        <v>2012</v>
      </c>
      <c r="AM3070">
        <v>12</v>
      </c>
      <c r="AN3070" t="s">
        <v>53</v>
      </c>
      <c r="AO3070" t="s">
        <v>93</v>
      </c>
    </row>
    <row r="3071" spans="1:41" x14ac:dyDescent="0.25">
      <c r="A3071">
        <f>MAX(A$8:A3070)+1</f>
        <v>3063</v>
      </c>
      <c r="B3071" s="2">
        <f>T3071</f>
        <v>15279</v>
      </c>
      <c r="C3071" s="2">
        <f>S3071</f>
        <v>122</v>
      </c>
      <c r="D3071" s="2" t="str">
        <f>AO3071</f>
        <v>CAMP / CAT / ALE / CAT</v>
      </c>
      <c r="E3071" s="2">
        <f>U3071</f>
        <v>12</v>
      </c>
      <c r="F3071" s="2">
        <f>W3071</f>
        <v>2</v>
      </c>
      <c r="G3071" s="2">
        <f>X3071</f>
        <v>1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0</v>
      </c>
      <c r="L3071" s="3">
        <f>AC3071</f>
        <v>0</v>
      </c>
      <c r="M3071" s="3">
        <f>AD3071</f>
        <v>0</v>
      </c>
      <c r="N3071" s="3">
        <f>AE3071</f>
        <v>0</v>
      </c>
      <c r="O3071" s="3">
        <f>AF3071</f>
        <v>0</v>
      </c>
      <c r="P3071" s="3">
        <f>AG3071</f>
        <v>240</v>
      </c>
      <c r="Q3071" s="3">
        <f>AH3071</f>
        <v>0</v>
      </c>
      <c r="R3071" t="s">
        <v>808</v>
      </c>
      <c r="S3071">
        <v>122</v>
      </c>
      <c r="T3071">
        <v>15279</v>
      </c>
      <c r="U3071">
        <v>12</v>
      </c>
      <c r="V3071" t="s">
        <v>4113</v>
      </c>
      <c r="W3071">
        <v>2</v>
      </c>
      <c r="X3071">
        <v>1</v>
      </c>
      <c r="Y3071">
        <v>10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240</v>
      </c>
      <c r="AH3071">
        <v>0</v>
      </c>
      <c r="AI3071" t="s">
        <v>809</v>
      </c>
      <c r="AJ3071" t="s">
        <v>797</v>
      </c>
      <c r="AK3071" t="s">
        <v>14</v>
      </c>
      <c r="AL3071">
        <v>2012</v>
      </c>
      <c r="AM3071">
        <v>12</v>
      </c>
      <c r="AN3071" t="s">
        <v>53</v>
      </c>
      <c r="AO3071" t="s">
        <v>111</v>
      </c>
    </row>
    <row r="3072" spans="1:41" x14ac:dyDescent="0.25">
      <c r="A3072">
        <f>MAX(A$8:A3071)+1</f>
        <v>3064</v>
      </c>
      <c r="B3072" s="2">
        <f>T3072</f>
        <v>15279</v>
      </c>
      <c r="C3072" s="2">
        <f>S3072</f>
        <v>168</v>
      </c>
      <c r="D3072" s="2" t="str">
        <f>AO3072</f>
        <v>OP / CAT2F / CAD A / CAT</v>
      </c>
      <c r="E3072" s="2">
        <f>U3072</f>
        <v>12</v>
      </c>
      <c r="F3072" s="2">
        <f>W3072</f>
        <v>1</v>
      </c>
      <c r="G3072" s="2">
        <f>X3072</f>
        <v>3.5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420</v>
      </c>
      <c r="L3072" s="3">
        <f>AC3072</f>
        <v>420</v>
      </c>
      <c r="M3072" s="3">
        <f>AD3072</f>
        <v>420</v>
      </c>
      <c r="N3072" s="3">
        <f>AE3072</f>
        <v>420</v>
      </c>
      <c r="O3072" s="3">
        <f>AF3072</f>
        <v>420</v>
      </c>
      <c r="P3072" s="3">
        <f>AG3072</f>
        <v>420</v>
      </c>
      <c r="Q3072" s="3">
        <f>AH3072</f>
        <v>0</v>
      </c>
      <c r="R3072" t="s">
        <v>4334</v>
      </c>
      <c r="S3072">
        <v>168</v>
      </c>
      <c r="T3072">
        <v>15279</v>
      </c>
      <c r="U3072">
        <v>12</v>
      </c>
      <c r="V3072" t="s">
        <v>4225</v>
      </c>
      <c r="W3072">
        <v>1</v>
      </c>
      <c r="X3072">
        <v>3.5</v>
      </c>
      <c r="Y3072">
        <v>10</v>
      </c>
      <c r="Z3072">
        <v>0</v>
      </c>
      <c r="AA3072">
        <v>0</v>
      </c>
      <c r="AB3072">
        <v>420</v>
      </c>
      <c r="AC3072">
        <v>420</v>
      </c>
      <c r="AD3072">
        <v>420</v>
      </c>
      <c r="AE3072">
        <v>420</v>
      </c>
      <c r="AF3072">
        <v>420</v>
      </c>
      <c r="AG3072">
        <v>420</v>
      </c>
      <c r="AH3072">
        <v>0</v>
      </c>
      <c r="AI3072" t="s">
        <v>809</v>
      </c>
      <c r="AJ3072" t="s">
        <v>797</v>
      </c>
      <c r="AK3072" t="s">
        <v>14</v>
      </c>
      <c r="AL3072">
        <v>2012</v>
      </c>
      <c r="AM3072">
        <v>12</v>
      </c>
      <c r="AN3072" t="s">
        <v>53</v>
      </c>
      <c r="AO3072" t="s">
        <v>2034</v>
      </c>
    </row>
    <row r="3073" spans="1:41" x14ac:dyDescent="0.25">
      <c r="A3073">
        <f>MAX(A$8:A3072)+1</f>
        <v>3065</v>
      </c>
      <c r="B3073" s="2">
        <f>T3073</f>
        <v>15279</v>
      </c>
      <c r="C3073" s="2">
        <f>S3073</f>
        <v>42</v>
      </c>
      <c r="D3073" s="2" t="str">
        <f>AO3073</f>
        <v>OPC / BON2F / INF / CAT</v>
      </c>
      <c r="E3073" s="2">
        <f>U3073</f>
        <v>5</v>
      </c>
      <c r="F3073" s="2">
        <f>W3073</f>
        <v>1</v>
      </c>
      <c r="G3073" s="2">
        <f>X3073</f>
        <v>2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0</v>
      </c>
      <c r="L3073" s="3">
        <f>AC3073</f>
        <v>0</v>
      </c>
      <c r="M3073" s="3">
        <f>AD3073</f>
        <v>0</v>
      </c>
      <c r="N3073" s="3">
        <f>AE3073</f>
        <v>0</v>
      </c>
      <c r="O3073" s="3">
        <f>AF3073</f>
        <v>100</v>
      </c>
      <c r="P3073" s="3">
        <f>AG3073</f>
        <v>100</v>
      </c>
      <c r="Q3073" s="3">
        <f>AH3073</f>
        <v>0</v>
      </c>
      <c r="R3073" t="s">
        <v>4554</v>
      </c>
      <c r="S3073">
        <v>42</v>
      </c>
      <c r="T3073">
        <v>15279</v>
      </c>
      <c r="U3073">
        <v>5</v>
      </c>
      <c r="V3073" t="s">
        <v>4225</v>
      </c>
      <c r="W3073">
        <v>1</v>
      </c>
      <c r="X3073">
        <v>2</v>
      </c>
      <c r="Y3073">
        <v>10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100</v>
      </c>
      <c r="AG3073">
        <v>100</v>
      </c>
      <c r="AH3073">
        <v>0</v>
      </c>
      <c r="AI3073" t="s">
        <v>809</v>
      </c>
      <c r="AJ3073" t="s">
        <v>797</v>
      </c>
      <c r="AK3073" t="s">
        <v>14</v>
      </c>
      <c r="AL3073">
        <v>2012</v>
      </c>
      <c r="AM3073">
        <v>12</v>
      </c>
      <c r="AN3073" t="s">
        <v>53</v>
      </c>
      <c r="AO3073" t="s">
        <v>190</v>
      </c>
    </row>
    <row r="3074" spans="1:41" x14ac:dyDescent="0.25">
      <c r="A3074">
        <f>MAX(A$8:A3073)+1</f>
        <v>3066</v>
      </c>
      <c r="B3074" s="2">
        <f>T3074</f>
        <v>15279</v>
      </c>
      <c r="C3074" s="2">
        <f>S3074</f>
        <v>90</v>
      </c>
      <c r="D3074" s="2" t="str">
        <f>AO3074</f>
        <v>TOR / EST / ALE / EST</v>
      </c>
      <c r="E3074" s="2">
        <f>U3074</f>
        <v>12</v>
      </c>
      <c r="F3074" s="2">
        <f>W3074</f>
        <v>4</v>
      </c>
      <c r="G3074" s="2">
        <f>X3074</f>
        <v>1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0</v>
      </c>
      <c r="L3074" s="3">
        <f>AC3074</f>
        <v>480</v>
      </c>
      <c r="M3074" s="3">
        <f>AD3074</f>
        <v>480</v>
      </c>
      <c r="N3074" s="3">
        <f>AE3074</f>
        <v>480</v>
      </c>
      <c r="O3074" s="3">
        <f>AF3074</f>
        <v>480</v>
      </c>
      <c r="P3074" s="3">
        <f>AG3074</f>
        <v>480</v>
      </c>
      <c r="Q3074" s="3">
        <f>AH3074</f>
        <v>0</v>
      </c>
      <c r="R3074" t="s">
        <v>2196</v>
      </c>
      <c r="S3074">
        <v>90</v>
      </c>
      <c r="T3074">
        <v>15279</v>
      </c>
      <c r="U3074">
        <v>12</v>
      </c>
      <c r="V3074" t="s">
        <v>2462</v>
      </c>
      <c r="W3074">
        <v>4</v>
      </c>
      <c r="X3074">
        <v>1</v>
      </c>
      <c r="Y3074">
        <v>10</v>
      </c>
      <c r="Z3074">
        <v>0</v>
      </c>
      <c r="AA3074">
        <v>0</v>
      </c>
      <c r="AB3074">
        <v>0</v>
      </c>
      <c r="AC3074">
        <v>480</v>
      </c>
      <c r="AD3074">
        <v>480</v>
      </c>
      <c r="AE3074">
        <v>480</v>
      </c>
      <c r="AF3074">
        <v>480</v>
      </c>
      <c r="AG3074">
        <v>480</v>
      </c>
      <c r="AH3074">
        <v>0</v>
      </c>
      <c r="AI3074" t="s">
        <v>809</v>
      </c>
      <c r="AJ3074" t="s">
        <v>797</v>
      </c>
      <c r="AK3074" t="s">
        <v>14</v>
      </c>
      <c r="AL3074">
        <v>2012</v>
      </c>
      <c r="AM3074">
        <v>12</v>
      </c>
      <c r="AN3074" t="s">
        <v>53</v>
      </c>
      <c r="AO3074" t="s">
        <v>119</v>
      </c>
    </row>
    <row r="3075" spans="1:41" x14ac:dyDescent="0.25">
      <c r="A3075">
        <f>MAX(A$8:A3074)+1</f>
        <v>3067</v>
      </c>
      <c r="B3075" s="2">
        <f>T3075</f>
        <v>15279</v>
      </c>
      <c r="C3075" s="2">
        <f>S3075</f>
        <v>50</v>
      </c>
      <c r="D3075" s="2" t="str">
        <f>AO3075</f>
        <v>OP / CAT3F / JUV A / CAT</v>
      </c>
      <c r="E3075" s="2">
        <f>U3075</f>
        <v>6.5</v>
      </c>
      <c r="F3075" s="2">
        <f>W3075</f>
        <v>1</v>
      </c>
      <c r="G3075" s="2">
        <f>X3075</f>
        <v>6</v>
      </c>
      <c r="H3075" s="2">
        <f>Y3075</f>
        <v>10</v>
      </c>
      <c r="I3075" s="3">
        <f>Z3075</f>
        <v>0</v>
      </c>
      <c r="J3075" s="3">
        <f>AA3075</f>
        <v>0</v>
      </c>
      <c r="K3075" s="3">
        <f>AB3075</f>
        <v>390</v>
      </c>
      <c r="L3075" s="3">
        <f>AC3075</f>
        <v>390</v>
      </c>
      <c r="M3075" s="3">
        <f>AD3075</f>
        <v>390</v>
      </c>
      <c r="N3075" s="3">
        <f>AE3075</f>
        <v>390</v>
      </c>
      <c r="O3075" s="3">
        <f>AF3075</f>
        <v>390</v>
      </c>
      <c r="P3075" s="3">
        <f>AG3075</f>
        <v>390</v>
      </c>
      <c r="Q3075" s="3">
        <f>AH3075</f>
        <v>0</v>
      </c>
      <c r="R3075" t="s">
        <v>5021</v>
      </c>
      <c r="S3075">
        <v>50</v>
      </c>
      <c r="T3075">
        <v>15279</v>
      </c>
      <c r="U3075">
        <v>6.5</v>
      </c>
      <c r="V3075" t="s">
        <v>4962</v>
      </c>
      <c r="W3075">
        <v>1</v>
      </c>
      <c r="X3075">
        <v>6</v>
      </c>
      <c r="Y3075">
        <v>10</v>
      </c>
      <c r="Z3075">
        <v>0</v>
      </c>
      <c r="AA3075">
        <v>0</v>
      </c>
      <c r="AB3075">
        <v>390</v>
      </c>
      <c r="AC3075">
        <v>390</v>
      </c>
      <c r="AD3075">
        <v>390</v>
      </c>
      <c r="AE3075">
        <v>390</v>
      </c>
      <c r="AF3075">
        <v>390</v>
      </c>
      <c r="AG3075">
        <v>390</v>
      </c>
      <c r="AH3075">
        <v>0</v>
      </c>
      <c r="AI3075" t="s">
        <v>809</v>
      </c>
      <c r="AJ3075" t="s">
        <v>797</v>
      </c>
      <c r="AK3075" t="s">
        <v>14</v>
      </c>
      <c r="AL3075">
        <v>2012</v>
      </c>
      <c r="AM3075">
        <v>12</v>
      </c>
      <c r="AN3075" t="s">
        <v>53</v>
      </c>
      <c r="AO3075" t="s">
        <v>98</v>
      </c>
    </row>
    <row r="3076" spans="1:41" x14ac:dyDescent="0.25">
      <c r="A3076">
        <f>MAX(A$8:A3075)+1</f>
        <v>3068</v>
      </c>
      <c r="B3076" s="2">
        <f>T3076</f>
        <v>15279</v>
      </c>
      <c r="C3076" s="2">
        <f>S3076</f>
        <v>175</v>
      </c>
      <c r="D3076" s="2" t="str">
        <f>AO3076</f>
        <v>OPC / BON3F / CAD / CAT</v>
      </c>
      <c r="E3076" s="2">
        <f>U3076</f>
        <v>5</v>
      </c>
      <c r="F3076" s="2">
        <f>W3076</f>
        <v>1</v>
      </c>
      <c r="G3076" s="2">
        <f>X3076</f>
        <v>3.5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0</v>
      </c>
      <c r="L3076" s="3">
        <f>AC3076</f>
        <v>0</v>
      </c>
      <c r="M3076" s="3">
        <f>AD3076</f>
        <v>0</v>
      </c>
      <c r="N3076" s="3">
        <f>AE3076</f>
        <v>175</v>
      </c>
      <c r="O3076" s="3">
        <f>AF3076</f>
        <v>175</v>
      </c>
      <c r="P3076" s="3">
        <f>AG3076</f>
        <v>175</v>
      </c>
      <c r="Q3076" s="3">
        <f>AH3076</f>
        <v>0</v>
      </c>
      <c r="R3076" t="s">
        <v>5266</v>
      </c>
      <c r="S3076">
        <v>175</v>
      </c>
      <c r="T3076">
        <v>15279</v>
      </c>
      <c r="U3076">
        <v>5</v>
      </c>
      <c r="V3076" t="s">
        <v>4962</v>
      </c>
      <c r="W3076">
        <v>1</v>
      </c>
      <c r="X3076">
        <v>3.5</v>
      </c>
      <c r="Y3076">
        <v>10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175</v>
      </c>
      <c r="AF3076">
        <v>175</v>
      </c>
      <c r="AG3076">
        <v>175</v>
      </c>
      <c r="AH3076">
        <v>0</v>
      </c>
      <c r="AI3076" t="s">
        <v>809</v>
      </c>
      <c r="AJ3076" t="s">
        <v>797</v>
      </c>
      <c r="AK3076" t="s">
        <v>14</v>
      </c>
      <c r="AL3076">
        <v>2012</v>
      </c>
      <c r="AM3076">
        <v>12</v>
      </c>
      <c r="AN3076" t="s">
        <v>53</v>
      </c>
      <c r="AO3076" t="s">
        <v>2569</v>
      </c>
    </row>
    <row r="3077" spans="1:41" x14ac:dyDescent="0.25">
      <c r="A3077">
        <f>MAX(A$8:A3076)+1</f>
        <v>3069</v>
      </c>
      <c r="B3077" s="2">
        <f>T3077</f>
        <v>15282</v>
      </c>
      <c r="C3077" s="2">
        <f>S3077</f>
        <v>23</v>
      </c>
      <c r="D3077" s="2" t="str">
        <f>AO3077</f>
        <v>OP / CAT1F / ALE C / CAT</v>
      </c>
      <c r="E3077" s="2">
        <f>U3077</f>
        <v>0.7</v>
      </c>
      <c r="F3077" s="2">
        <f>W3077</f>
        <v>0.5</v>
      </c>
      <c r="G3077" s="2">
        <f>X3077</f>
        <v>1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0</v>
      </c>
      <c r="L3077" s="3">
        <f>AC3077</f>
        <v>3.5</v>
      </c>
      <c r="M3077" s="3">
        <f>AD3077</f>
        <v>3.5</v>
      </c>
      <c r="N3077" s="3">
        <f>AE3077</f>
        <v>3.5</v>
      </c>
      <c r="O3077" s="3">
        <f>AF3077</f>
        <v>3.5</v>
      </c>
      <c r="P3077" s="3">
        <f>AG3077</f>
        <v>3.5</v>
      </c>
      <c r="Q3077" s="3">
        <f>AH3077</f>
        <v>0</v>
      </c>
      <c r="R3077" t="s">
        <v>3547</v>
      </c>
      <c r="S3077">
        <v>23</v>
      </c>
      <c r="T3077">
        <v>15282</v>
      </c>
      <c r="U3077">
        <v>0.7</v>
      </c>
      <c r="V3077" t="s">
        <v>22</v>
      </c>
      <c r="W3077">
        <v>0.5</v>
      </c>
      <c r="X3077">
        <v>1</v>
      </c>
      <c r="Y3077">
        <v>10</v>
      </c>
      <c r="Z3077">
        <v>0</v>
      </c>
      <c r="AA3077">
        <v>0</v>
      </c>
      <c r="AB3077">
        <v>0</v>
      </c>
      <c r="AC3077">
        <v>3.5</v>
      </c>
      <c r="AD3077">
        <v>3.5</v>
      </c>
      <c r="AE3077">
        <v>3.5</v>
      </c>
      <c r="AF3077">
        <v>3.5</v>
      </c>
      <c r="AG3077">
        <v>3.5</v>
      </c>
      <c r="AH3077">
        <v>0</v>
      </c>
      <c r="AI3077" t="s">
        <v>942</v>
      </c>
      <c r="AJ3077" t="s">
        <v>438</v>
      </c>
      <c r="AK3077" t="s">
        <v>14</v>
      </c>
      <c r="AL3077">
        <v>2013</v>
      </c>
      <c r="AM3077">
        <v>11</v>
      </c>
      <c r="AN3077" t="s">
        <v>100</v>
      </c>
      <c r="AO3077" t="s">
        <v>150</v>
      </c>
    </row>
    <row r="3078" spans="1:41" x14ac:dyDescent="0.25">
      <c r="A3078">
        <f>MAX(A$8:A3077)+1</f>
        <v>3070</v>
      </c>
      <c r="B3078" s="2">
        <f>T3078</f>
        <v>15282</v>
      </c>
      <c r="C3078" s="2">
        <f>S3078</f>
        <v>56</v>
      </c>
      <c r="D3078" s="2" t="str">
        <f>AO3078</f>
        <v>OP / CAT3F / ALE C / CAT</v>
      </c>
      <c r="E3078" s="2">
        <f>U3078</f>
        <v>0.85</v>
      </c>
      <c r="F3078" s="2">
        <f>W3078</f>
        <v>0.5</v>
      </c>
      <c r="G3078" s="2">
        <f>X3078</f>
        <v>1</v>
      </c>
      <c r="H3078" s="2">
        <f>Y3078</f>
        <v>10</v>
      </c>
      <c r="I3078" s="3">
        <f>Z3078</f>
        <v>0</v>
      </c>
      <c r="J3078" s="3">
        <f>AA3078</f>
        <v>0</v>
      </c>
      <c r="K3078" s="3">
        <f>AB3078</f>
        <v>0</v>
      </c>
      <c r="L3078" s="3">
        <f>AC3078</f>
        <v>4.25</v>
      </c>
      <c r="M3078" s="3">
        <f>AD3078</f>
        <v>4.25</v>
      </c>
      <c r="N3078" s="3">
        <f>AE3078</f>
        <v>4.25</v>
      </c>
      <c r="O3078" s="3">
        <f>AF3078</f>
        <v>4.25</v>
      </c>
      <c r="P3078" s="3">
        <f>AG3078</f>
        <v>4.25</v>
      </c>
      <c r="Q3078" s="3">
        <f>AH3078</f>
        <v>0</v>
      </c>
      <c r="R3078" t="s">
        <v>5188</v>
      </c>
      <c r="S3078">
        <v>56</v>
      </c>
      <c r="T3078">
        <v>15282</v>
      </c>
      <c r="U3078">
        <v>0.85</v>
      </c>
      <c r="V3078" t="s">
        <v>4962</v>
      </c>
      <c r="W3078">
        <v>0.5</v>
      </c>
      <c r="X3078">
        <v>1</v>
      </c>
      <c r="Y3078">
        <v>10</v>
      </c>
      <c r="Z3078">
        <v>0</v>
      </c>
      <c r="AA3078">
        <v>0</v>
      </c>
      <c r="AB3078">
        <v>0</v>
      </c>
      <c r="AC3078">
        <v>4.25</v>
      </c>
      <c r="AD3078">
        <v>4.25</v>
      </c>
      <c r="AE3078">
        <v>4.25</v>
      </c>
      <c r="AF3078">
        <v>4.25</v>
      </c>
      <c r="AG3078">
        <v>4.25</v>
      </c>
      <c r="AH3078">
        <v>0</v>
      </c>
      <c r="AI3078" t="s">
        <v>942</v>
      </c>
      <c r="AJ3078" t="s">
        <v>438</v>
      </c>
      <c r="AK3078" t="s">
        <v>14</v>
      </c>
      <c r="AL3078">
        <v>2013</v>
      </c>
      <c r="AM3078">
        <v>11</v>
      </c>
      <c r="AN3078" t="s">
        <v>100</v>
      </c>
      <c r="AO3078" t="s">
        <v>151</v>
      </c>
    </row>
    <row r="3079" spans="1:41" x14ac:dyDescent="0.25">
      <c r="A3079">
        <f>MAX(A$8:A3078)+1</f>
        <v>3071</v>
      </c>
      <c r="B3079" s="2">
        <f>T3079</f>
        <v>15287</v>
      </c>
      <c r="C3079" s="2">
        <f>S3079</f>
        <v>20</v>
      </c>
      <c r="D3079" s="2" t="str">
        <f>AO3079</f>
        <v>OP / CAT1F / INF C / CAT</v>
      </c>
      <c r="E3079" s="2">
        <f>U3079</f>
        <v>4</v>
      </c>
      <c r="F3079" s="2">
        <f>W3079</f>
        <v>0.5</v>
      </c>
      <c r="G3079" s="2">
        <f>X3079</f>
        <v>2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40</v>
      </c>
      <c r="L3079" s="3">
        <f>AC3079</f>
        <v>40</v>
      </c>
      <c r="M3079" s="3">
        <f>AD3079</f>
        <v>40</v>
      </c>
      <c r="N3079" s="3">
        <f>AE3079</f>
        <v>40</v>
      </c>
      <c r="O3079" s="3">
        <f>AF3079</f>
        <v>40</v>
      </c>
      <c r="P3079" s="3">
        <f>AG3079</f>
        <v>0</v>
      </c>
      <c r="Q3079" s="3">
        <f>AH3079</f>
        <v>0</v>
      </c>
      <c r="R3079" t="s">
        <v>946</v>
      </c>
      <c r="S3079">
        <v>20</v>
      </c>
      <c r="T3079">
        <v>15287</v>
      </c>
      <c r="U3079">
        <v>4</v>
      </c>
      <c r="V3079" t="s">
        <v>22</v>
      </c>
      <c r="W3079">
        <v>0.5</v>
      </c>
      <c r="X3079">
        <v>2</v>
      </c>
      <c r="Y3079">
        <v>10</v>
      </c>
      <c r="Z3079">
        <v>0</v>
      </c>
      <c r="AA3079">
        <v>0</v>
      </c>
      <c r="AB3079">
        <v>40</v>
      </c>
      <c r="AC3079">
        <v>40</v>
      </c>
      <c r="AD3079">
        <v>40</v>
      </c>
      <c r="AE3079">
        <v>40</v>
      </c>
      <c r="AF3079">
        <v>40</v>
      </c>
      <c r="AG3079">
        <v>0</v>
      </c>
      <c r="AH3079">
        <v>0</v>
      </c>
      <c r="AI3079" t="s">
        <v>947</v>
      </c>
      <c r="AJ3079" t="s">
        <v>934</v>
      </c>
      <c r="AK3079" t="s">
        <v>14</v>
      </c>
      <c r="AL3079">
        <v>2010</v>
      </c>
      <c r="AM3079">
        <v>14</v>
      </c>
      <c r="AN3079" t="s">
        <v>59</v>
      </c>
      <c r="AO3079" t="s">
        <v>26</v>
      </c>
    </row>
    <row r="3080" spans="1:41" x14ac:dyDescent="0.25">
      <c r="A3080">
        <f>MAX(A$8:A3079)+1</f>
        <v>3072</v>
      </c>
      <c r="B3080" s="2">
        <f>T3080</f>
        <v>15287</v>
      </c>
      <c r="C3080" s="2">
        <f>S3080</f>
        <v>121</v>
      </c>
      <c r="D3080" s="2" t="str">
        <f>AO3080</f>
        <v>CAMP / CAT / INF / CAT</v>
      </c>
      <c r="E3080" s="2">
        <f>U3080</f>
        <v>1</v>
      </c>
      <c r="F3080" s="2">
        <f>W3080</f>
        <v>2</v>
      </c>
      <c r="G3080" s="2">
        <f>X3080</f>
        <v>2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0</v>
      </c>
      <c r="L3080" s="3">
        <f>AC3080</f>
        <v>0</v>
      </c>
      <c r="M3080" s="3">
        <f>AD3080</f>
        <v>0</v>
      </c>
      <c r="N3080" s="3">
        <f>AE3080</f>
        <v>0</v>
      </c>
      <c r="O3080" s="3">
        <f>AF3080</f>
        <v>40</v>
      </c>
      <c r="P3080" s="3">
        <f>AG3080</f>
        <v>0</v>
      </c>
      <c r="Q3080" s="3">
        <f>AH3080</f>
        <v>0</v>
      </c>
      <c r="R3080" t="s">
        <v>4185</v>
      </c>
      <c r="S3080">
        <v>121</v>
      </c>
      <c r="T3080">
        <v>15287</v>
      </c>
      <c r="U3080">
        <v>1</v>
      </c>
      <c r="V3080" t="s">
        <v>4113</v>
      </c>
      <c r="W3080">
        <v>2</v>
      </c>
      <c r="X3080">
        <v>2</v>
      </c>
      <c r="Y3080">
        <v>10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40</v>
      </c>
      <c r="AG3080">
        <v>0</v>
      </c>
      <c r="AH3080">
        <v>0</v>
      </c>
      <c r="AI3080" t="s">
        <v>947</v>
      </c>
      <c r="AJ3080" t="s">
        <v>934</v>
      </c>
      <c r="AK3080" t="s">
        <v>14</v>
      </c>
      <c r="AL3080">
        <v>2010</v>
      </c>
      <c r="AM3080">
        <v>14</v>
      </c>
      <c r="AN3080" t="s">
        <v>59</v>
      </c>
      <c r="AO3080" t="s">
        <v>110</v>
      </c>
    </row>
    <row r="3081" spans="1:41" x14ac:dyDescent="0.25">
      <c r="A3081">
        <f>MAX(A$8:A3080)+1</f>
        <v>3073</v>
      </c>
      <c r="B3081" s="2">
        <f>T3081</f>
        <v>15289</v>
      </c>
      <c r="C3081" s="2">
        <f>S3081</f>
        <v>121</v>
      </c>
      <c r="D3081" s="2" t="str">
        <f>AO3081</f>
        <v>CAMP / CAT / INF / CAT</v>
      </c>
      <c r="E3081" s="2">
        <f>U3081</f>
        <v>2</v>
      </c>
      <c r="F3081" s="2">
        <f>W3081</f>
        <v>2</v>
      </c>
      <c r="G3081" s="2">
        <f>X3081</f>
        <v>2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0</v>
      </c>
      <c r="L3081" s="3">
        <f>AC3081</f>
        <v>0</v>
      </c>
      <c r="M3081" s="3">
        <f>AD3081</f>
        <v>0</v>
      </c>
      <c r="N3081" s="3">
        <f>AE3081</f>
        <v>0</v>
      </c>
      <c r="O3081" s="3">
        <f>AF3081</f>
        <v>80</v>
      </c>
      <c r="P3081" s="3">
        <f>AG3081</f>
        <v>0</v>
      </c>
      <c r="Q3081" s="3">
        <f>AH3081</f>
        <v>0</v>
      </c>
      <c r="R3081" t="s">
        <v>4176</v>
      </c>
      <c r="S3081">
        <v>121</v>
      </c>
      <c r="T3081">
        <v>15289</v>
      </c>
      <c r="U3081">
        <v>2</v>
      </c>
      <c r="V3081" t="s">
        <v>4113</v>
      </c>
      <c r="W3081">
        <v>2</v>
      </c>
      <c r="X3081">
        <v>2</v>
      </c>
      <c r="Y3081">
        <v>10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80</v>
      </c>
      <c r="AG3081">
        <v>0</v>
      </c>
      <c r="AH3081">
        <v>0</v>
      </c>
      <c r="AI3081" t="s">
        <v>4177</v>
      </c>
      <c r="AJ3081" t="s">
        <v>934</v>
      </c>
      <c r="AK3081" t="s">
        <v>14</v>
      </c>
      <c r="AL3081">
        <v>2011</v>
      </c>
      <c r="AM3081">
        <v>13</v>
      </c>
      <c r="AN3081" t="s">
        <v>25</v>
      </c>
      <c r="AO3081" t="s">
        <v>110</v>
      </c>
    </row>
    <row r="3082" spans="1:41" x14ac:dyDescent="0.25">
      <c r="A3082">
        <f>MAX(A$8:A3081)+1</f>
        <v>3074</v>
      </c>
      <c r="B3082" s="2">
        <f>T3082</f>
        <v>15311</v>
      </c>
      <c r="C3082" s="2">
        <f>S3082</f>
        <v>20</v>
      </c>
      <c r="D3082" s="2" t="str">
        <f>AO3082</f>
        <v>OP / CAT1F / INF C / CAT</v>
      </c>
      <c r="E3082" s="2">
        <f>U3082</f>
        <v>1</v>
      </c>
      <c r="F3082" s="2">
        <f>W3082</f>
        <v>0.5</v>
      </c>
      <c r="G3082" s="2">
        <f>X3082</f>
        <v>2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10</v>
      </c>
      <c r="L3082" s="3">
        <f>AC3082</f>
        <v>10</v>
      </c>
      <c r="M3082" s="3">
        <f>AD3082</f>
        <v>10</v>
      </c>
      <c r="N3082" s="3">
        <f>AE3082</f>
        <v>10</v>
      </c>
      <c r="O3082" s="3">
        <f>AF3082</f>
        <v>10</v>
      </c>
      <c r="P3082" s="3">
        <f>AG3082</f>
        <v>0</v>
      </c>
      <c r="Q3082" s="3">
        <f>AH3082</f>
        <v>0</v>
      </c>
      <c r="R3082" t="s">
        <v>3699</v>
      </c>
      <c r="S3082">
        <v>20</v>
      </c>
      <c r="T3082">
        <v>15311</v>
      </c>
      <c r="U3082">
        <v>1</v>
      </c>
      <c r="V3082" t="s">
        <v>22</v>
      </c>
      <c r="W3082">
        <v>0.5</v>
      </c>
      <c r="X3082">
        <v>2</v>
      </c>
      <c r="Y3082">
        <v>10</v>
      </c>
      <c r="Z3082">
        <v>0</v>
      </c>
      <c r="AA3082">
        <v>0</v>
      </c>
      <c r="AB3082">
        <v>10</v>
      </c>
      <c r="AC3082">
        <v>10</v>
      </c>
      <c r="AD3082">
        <v>10</v>
      </c>
      <c r="AE3082">
        <v>10</v>
      </c>
      <c r="AF3082">
        <v>10</v>
      </c>
      <c r="AG3082">
        <v>0</v>
      </c>
      <c r="AH3082">
        <v>0</v>
      </c>
      <c r="AI3082" t="s">
        <v>2528</v>
      </c>
      <c r="AJ3082" t="s">
        <v>127</v>
      </c>
      <c r="AK3082" t="s">
        <v>14</v>
      </c>
      <c r="AL3082">
        <v>2011</v>
      </c>
      <c r="AM3082">
        <v>13</v>
      </c>
      <c r="AN3082" t="s">
        <v>25</v>
      </c>
      <c r="AO3082" t="s">
        <v>26</v>
      </c>
    </row>
    <row r="3083" spans="1:41" x14ac:dyDescent="0.25">
      <c r="A3083">
        <f>MAX(A$8:A3082)+1</f>
        <v>3075</v>
      </c>
      <c r="B3083" s="2">
        <f>T3083</f>
        <v>15311</v>
      </c>
      <c r="C3083" s="2">
        <f>S3083</f>
        <v>34</v>
      </c>
      <c r="D3083" s="2" t="str">
        <f>AO3083</f>
        <v>OP / CAT2F / INF C / CAT</v>
      </c>
      <c r="E3083" s="2">
        <f>U3083</f>
        <v>0.85</v>
      </c>
      <c r="F3083" s="2">
        <f>W3083</f>
        <v>0.5</v>
      </c>
      <c r="G3083" s="2">
        <f>X3083</f>
        <v>2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8.5</v>
      </c>
      <c r="L3083" s="3">
        <f>AC3083</f>
        <v>8.5</v>
      </c>
      <c r="M3083" s="3">
        <f>AD3083</f>
        <v>8.5</v>
      </c>
      <c r="N3083" s="3">
        <f>AE3083</f>
        <v>8.5</v>
      </c>
      <c r="O3083" s="3">
        <f>AF3083</f>
        <v>8.5</v>
      </c>
      <c r="P3083" s="3">
        <f>AG3083</f>
        <v>0</v>
      </c>
      <c r="Q3083" s="3">
        <f>AH3083</f>
        <v>0</v>
      </c>
      <c r="R3083" t="s">
        <v>4452</v>
      </c>
      <c r="S3083">
        <v>34</v>
      </c>
      <c r="T3083">
        <v>15311</v>
      </c>
      <c r="U3083">
        <v>0.85</v>
      </c>
      <c r="V3083" t="s">
        <v>4225</v>
      </c>
      <c r="W3083">
        <v>0.5</v>
      </c>
      <c r="X3083">
        <v>2</v>
      </c>
      <c r="Y3083">
        <v>10</v>
      </c>
      <c r="Z3083">
        <v>0</v>
      </c>
      <c r="AA3083">
        <v>0</v>
      </c>
      <c r="AB3083">
        <v>8.5</v>
      </c>
      <c r="AC3083">
        <v>8.5</v>
      </c>
      <c r="AD3083">
        <v>8.5</v>
      </c>
      <c r="AE3083">
        <v>8.5</v>
      </c>
      <c r="AF3083">
        <v>8.5</v>
      </c>
      <c r="AG3083">
        <v>0</v>
      </c>
      <c r="AH3083">
        <v>0</v>
      </c>
      <c r="AI3083" t="s">
        <v>2528</v>
      </c>
      <c r="AJ3083" t="s">
        <v>127</v>
      </c>
      <c r="AK3083" t="s">
        <v>14</v>
      </c>
      <c r="AL3083">
        <v>2011</v>
      </c>
      <c r="AM3083">
        <v>13</v>
      </c>
      <c r="AN3083" t="s">
        <v>25</v>
      </c>
      <c r="AO3083" t="s">
        <v>66</v>
      </c>
    </row>
    <row r="3084" spans="1:41" x14ac:dyDescent="0.25">
      <c r="A3084">
        <f>MAX(A$8:A3083)+1</f>
        <v>3076</v>
      </c>
      <c r="B3084" s="2">
        <f>T3084</f>
        <v>15311</v>
      </c>
      <c r="C3084" s="2">
        <f>S3084</f>
        <v>53</v>
      </c>
      <c r="D3084" s="2" t="str">
        <f>AO3084</f>
        <v>OP / CAT3F / INF C / CAT</v>
      </c>
      <c r="E3084" s="2">
        <f>U3084</f>
        <v>0.95</v>
      </c>
      <c r="F3084" s="2">
        <f>W3084</f>
        <v>0.5</v>
      </c>
      <c r="G3084" s="2">
        <f>X3084</f>
        <v>2</v>
      </c>
      <c r="H3084" s="2">
        <f>Y3084</f>
        <v>10</v>
      </c>
      <c r="I3084" s="3">
        <f>Z3084</f>
        <v>0</v>
      </c>
      <c r="J3084" s="3">
        <f>AA3084</f>
        <v>0</v>
      </c>
      <c r="K3084" s="3">
        <f>AB3084</f>
        <v>9.5</v>
      </c>
      <c r="L3084" s="3">
        <f>AC3084</f>
        <v>9.5</v>
      </c>
      <c r="M3084" s="3">
        <f>AD3084</f>
        <v>9.5</v>
      </c>
      <c r="N3084" s="3">
        <f>AE3084</f>
        <v>9.5</v>
      </c>
      <c r="O3084" s="3">
        <f>AF3084</f>
        <v>9.5</v>
      </c>
      <c r="P3084" s="3">
        <f>AG3084</f>
        <v>0</v>
      </c>
      <c r="Q3084" s="3">
        <f>AH3084</f>
        <v>0</v>
      </c>
      <c r="R3084" t="s">
        <v>5135</v>
      </c>
      <c r="S3084">
        <v>53</v>
      </c>
      <c r="T3084">
        <v>15311</v>
      </c>
      <c r="U3084">
        <v>0.95</v>
      </c>
      <c r="V3084" t="s">
        <v>4962</v>
      </c>
      <c r="W3084">
        <v>0.5</v>
      </c>
      <c r="X3084">
        <v>2</v>
      </c>
      <c r="Y3084">
        <v>10</v>
      </c>
      <c r="Z3084">
        <v>0</v>
      </c>
      <c r="AA3084">
        <v>0</v>
      </c>
      <c r="AB3084">
        <v>9.5</v>
      </c>
      <c r="AC3084">
        <v>9.5</v>
      </c>
      <c r="AD3084">
        <v>9.5</v>
      </c>
      <c r="AE3084">
        <v>9.5</v>
      </c>
      <c r="AF3084">
        <v>9.5</v>
      </c>
      <c r="AG3084">
        <v>0</v>
      </c>
      <c r="AH3084">
        <v>0</v>
      </c>
      <c r="AI3084" t="s">
        <v>2528</v>
      </c>
      <c r="AJ3084" t="s">
        <v>127</v>
      </c>
      <c r="AK3084" t="s">
        <v>14</v>
      </c>
      <c r="AL3084">
        <v>2011</v>
      </c>
      <c r="AM3084">
        <v>13</v>
      </c>
      <c r="AN3084" t="s">
        <v>25</v>
      </c>
      <c r="AO3084" t="s">
        <v>67</v>
      </c>
    </row>
    <row r="3085" spans="1:41" x14ac:dyDescent="0.25">
      <c r="A3085">
        <f>MAX(A$8:A3084)+1</f>
        <v>3077</v>
      </c>
      <c r="B3085" s="2">
        <f>T3085</f>
        <v>15313</v>
      </c>
      <c r="C3085" s="2">
        <f>S3085</f>
        <v>67</v>
      </c>
      <c r="D3085" s="2" t="str">
        <f>AO3085</f>
        <v>TOP / CAT / ALE / CAT</v>
      </c>
      <c r="E3085" s="2">
        <f>U3085</f>
        <v>16</v>
      </c>
      <c r="F3085" s="2">
        <f>W3085</f>
        <v>2</v>
      </c>
      <c r="G3085" s="2">
        <f>X3085</f>
        <v>1</v>
      </c>
      <c r="H3085" s="2">
        <f>Y3085</f>
        <v>10</v>
      </c>
      <c r="I3085" s="3">
        <f>Z3085</f>
        <v>0</v>
      </c>
      <c r="J3085" s="3">
        <f>AA3085</f>
        <v>0</v>
      </c>
      <c r="K3085" s="3">
        <f>AB3085</f>
        <v>0</v>
      </c>
      <c r="L3085" s="3">
        <f>AC3085</f>
        <v>0</v>
      </c>
      <c r="M3085" s="3">
        <f>AD3085</f>
        <v>0</v>
      </c>
      <c r="N3085" s="3">
        <f>AE3085</f>
        <v>0</v>
      </c>
      <c r="O3085" s="3">
        <f>AF3085</f>
        <v>0</v>
      </c>
      <c r="P3085" s="3">
        <f>AG3085</f>
        <v>320</v>
      </c>
      <c r="Q3085" s="3">
        <f>AH3085</f>
        <v>0</v>
      </c>
      <c r="R3085" t="s">
        <v>2628</v>
      </c>
      <c r="S3085">
        <v>67</v>
      </c>
      <c r="T3085">
        <v>15313</v>
      </c>
      <c r="U3085">
        <v>16</v>
      </c>
      <c r="V3085" t="s">
        <v>11</v>
      </c>
      <c r="W3085">
        <v>2</v>
      </c>
      <c r="X3085">
        <v>1</v>
      </c>
      <c r="Y3085">
        <v>10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320</v>
      </c>
      <c r="AH3085">
        <v>0</v>
      </c>
      <c r="AI3085" t="s">
        <v>401</v>
      </c>
      <c r="AJ3085" t="s">
        <v>925</v>
      </c>
      <c r="AK3085" t="s">
        <v>28</v>
      </c>
      <c r="AL3085">
        <v>2012</v>
      </c>
      <c r="AM3085">
        <v>12</v>
      </c>
      <c r="AN3085" t="s">
        <v>53</v>
      </c>
      <c r="AO3085" t="s">
        <v>118</v>
      </c>
    </row>
    <row r="3086" spans="1:41" x14ac:dyDescent="0.25">
      <c r="A3086">
        <f>MAX(A$8:A3085)+1</f>
        <v>3078</v>
      </c>
      <c r="B3086" s="2">
        <f>T3086</f>
        <v>15313</v>
      </c>
      <c r="C3086" s="2">
        <f>S3086</f>
        <v>66</v>
      </c>
      <c r="D3086" s="2" t="str">
        <f>AO3086</f>
        <v>TOP / CAT / INF / CAT</v>
      </c>
      <c r="E3086" s="2">
        <f>U3086</f>
        <v>10</v>
      </c>
      <c r="F3086" s="2">
        <f>W3086</f>
        <v>2</v>
      </c>
      <c r="G3086" s="2">
        <f>X3086</f>
        <v>2</v>
      </c>
      <c r="H3086" s="2">
        <f>Y3086</f>
        <v>10</v>
      </c>
      <c r="I3086" s="3">
        <f>Z3086</f>
        <v>0</v>
      </c>
      <c r="J3086" s="3">
        <f>AA3086</f>
        <v>0</v>
      </c>
      <c r="K3086" s="3">
        <f>AB3086</f>
        <v>0</v>
      </c>
      <c r="L3086" s="3">
        <f>AC3086</f>
        <v>0</v>
      </c>
      <c r="M3086" s="3">
        <f>AD3086</f>
        <v>0</v>
      </c>
      <c r="N3086" s="3">
        <f>AE3086</f>
        <v>0</v>
      </c>
      <c r="O3086" s="3">
        <f>AF3086</f>
        <v>400</v>
      </c>
      <c r="P3086" s="3">
        <f>AG3086</f>
        <v>0</v>
      </c>
      <c r="Q3086" s="3">
        <f>AH3086</f>
        <v>0</v>
      </c>
      <c r="R3086" t="s">
        <v>2653</v>
      </c>
      <c r="S3086">
        <v>66</v>
      </c>
      <c r="T3086">
        <v>15313</v>
      </c>
      <c r="U3086">
        <v>10</v>
      </c>
      <c r="V3086" t="s">
        <v>11</v>
      </c>
      <c r="W3086">
        <v>2</v>
      </c>
      <c r="X3086">
        <v>2</v>
      </c>
      <c r="Y3086">
        <v>10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400</v>
      </c>
      <c r="AG3086">
        <v>0</v>
      </c>
      <c r="AH3086">
        <v>0</v>
      </c>
      <c r="AI3086" t="s">
        <v>401</v>
      </c>
      <c r="AJ3086" t="s">
        <v>925</v>
      </c>
      <c r="AK3086" t="s">
        <v>28</v>
      </c>
      <c r="AL3086">
        <v>2012</v>
      </c>
      <c r="AM3086">
        <v>12</v>
      </c>
      <c r="AN3086" t="s">
        <v>53</v>
      </c>
      <c r="AO3086" t="s">
        <v>320</v>
      </c>
    </row>
    <row r="3087" spans="1:41" x14ac:dyDescent="0.25">
      <c r="A3087">
        <f>MAX(A$8:A3086)+1</f>
        <v>3079</v>
      </c>
      <c r="B3087" s="2">
        <f>T3087</f>
        <v>15313</v>
      </c>
      <c r="C3087" s="2">
        <f>S3087</f>
        <v>134</v>
      </c>
      <c r="D3087" s="2" t="str">
        <f>AO3087</f>
        <v>CAMP / ESP / ALE / EST</v>
      </c>
      <c r="E3087" s="2">
        <f>U3087</f>
        <v>4</v>
      </c>
      <c r="F3087" s="2">
        <f>W3087</f>
        <v>4</v>
      </c>
      <c r="G3087" s="2">
        <f>X3087</f>
        <v>1</v>
      </c>
      <c r="H3087" s="2">
        <f>Y3087</f>
        <v>10</v>
      </c>
      <c r="I3087" s="3">
        <f>Z3087</f>
        <v>0</v>
      </c>
      <c r="J3087" s="3">
        <f>AA3087</f>
        <v>0</v>
      </c>
      <c r="K3087" s="3">
        <f>AB3087</f>
        <v>0</v>
      </c>
      <c r="L3087" s="3">
        <f>AC3087</f>
        <v>0</v>
      </c>
      <c r="M3087" s="3">
        <f>AD3087</f>
        <v>0</v>
      </c>
      <c r="N3087" s="3">
        <f>AE3087</f>
        <v>0</v>
      </c>
      <c r="O3087" s="3">
        <f>AF3087</f>
        <v>0</v>
      </c>
      <c r="P3087" s="3">
        <f>AG3087</f>
        <v>160</v>
      </c>
      <c r="Q3087" s="3">
        <f>AH3087</f>
        <v>0</v>
      </c>
      <c r="R3087" t="s">
        <v>2703</v>
      </c>
      <c r="S3087">
        <v>134</v>
      </c>
      <c r="T3087">
        <v>15313</v>
      </c>
      <c r="U3087">
        <v>4</v>
      </c>
      <c r="V3087" t="s">
        <v>11</v>
      </c>
      <c r="W3087">
        <v>4</v>
      </c>
      <c r="X3087">
        <v>1</v>
      </c>
      <c r="Y3087">
        <v>10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160</v>
      </c>
      <c r="AH3087">
        <v>0</v>
      </c>
      <c r="AI3087" t="s">
        <v>401</v>
      </c>
      <c r="AJ3087" t="s">
        <v>925</v>
      </c>
      <c r="AK3087" t="s">
        <v>28</v>
      </c>
      <c r="AL3087">
        <v>2012</v>
      </c>
      <c r="AM3087">
        <v>12</v>
      </c>
      <c r="AN3087" t="s">
        <v>53</v>
      </c>
      <c r="AO3087" t="s">
        <v>112</v>
      </c>
    </row>
    <row r="3088" spans="1:41" x14ac:dyDescent="0.25">
      <c r="A3088">
        <f>MAX(A$8:A3087)+1</f>
        <v>3080</v>
      </c>
      <c r="B3088" s="2">
        <f>T3088</f>
        <v>15313</v>
      </c>
      <c r="C3088" s="2">
        <f>S3088</f>
        <v>9</v>
      </c>
      <c r="D3088" s="2" t="str">
        <f>AO3088</f>
        <v>OP / CAS / ALE / CAT</v>
      </c>
      <c r="E3088" s="2">
        <f>U3088</f>
        <v>20</v>
      </c>
      <c r="F3088" s="2">
        <f>W3088</f>
        <v>0.5</v>
      </c>
      <c r="G3088" s="2">
        <f>X3088</f>
        <v>1</v>
      </c>
      <c r="H3088" s="2">
        <f>Y3088</f>
        <v>10</v>
      </c>
      <c r="I3088" s="3">
        <f>Z3088</f>
        <v>0</v>
      </c>
      <c r="J3088" s="3">
        <f>AA3088</f>
        <v>0</v>
      </c>
      <c r="K3088" s="3">
        <f>AB3088</f>
        <v>0</v>
      </c>
      <c r="L3088" s="3">
        <f>AC3088</f>
        <v>0</v>
      </c>
      <c r="M3088" s="3">
        <f>AD3088</f>
        <v>0</v>
      </c>
      <c r="N3088" s="3">
        <f>AE3088</f>
        <v>0</v>
      </c>
      <c r="O3088" s="3">
        <f>AF3088</f>
        <v>0</v>
      </c>
      <c r="P3088" s="3">
        <f>AG3088</f>
        <v>100</v>
      </c>
      <c r="Q3088" s="3">
        <f>AH3088</f>
        <v>0</v>
      </c>
      <c r="R3088" t="s">
        <v>2875</v>
      </c>
      <c r="S3088">
        <v>9</v>
      </c>
      <c r="T3088">
        <v>15313</v>
      </c>
      <c r="U3088">
        <v>20</v>
      </c>
      <c r="V3088" t="s">
        <v>11</v>
      </c>
      <c r="W3088">
        <v>0.5</v>
      </c>
      <c r="X3088">
        <v>1</v>
      </c>
      <c r="Y3088">
        <v>10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100</v>
      </c>
      <c r="AH3088">
        <v>0</v>
      </c>
      <c r="AI3088" t="s">
        <v>401</v>
      </c>
      <c r="AJ3088" t="s">
        <v>925</v>
      </c>
      <c r="AK3088" t="s">
        <v>28</v>
      </c>
      <c r="AL3088">
        <v>2012</v>
      </c>
      <c r="AM3088">
        <v>12</v>
      </c>
      <c r="AN3088" t="s">
        <v>53</v>
      </c>
      <c r="AO3088" t="s">
        <v>398</v>
      </c>
    </row>
    <row r="3089" spans="1:41" x14ac:dyDescent="0.25">
      <c r="A3089">
        <f>MAX(A$8:A3088)+1</f>
        <v>3081</v>
      </c>
      <c r="B3089" s="2">
        <f>T3089</f>
        <v>15313</v>
      </c>
      <c r="C3089" s="2">
        <f>S3089</f>
        <v>3</v>
      </c>
      <c r="D3089" s="2" t="str">
        <f>AO3089</f>
        <v>LLIGUES ESTATALS /  /  / EST</v>
      </c>
      <c r="E3089" s="2">
        <f>U3089</f>
        <v>1260</v>
      </c>
      <c r="F3089" s="2">
        <f>W3089</f>
        <v>1</v>
      </c>
      <c r="G3089" s="2">
        <f>X3089</f>
        <v>1</v>
      </c>
      <c r="H3089" s="2">
        <f>Y3089</f>
        <v>1</v>
      </c>
      <c r="I3089" s="3">
        <f>Z3089</f>
        <v>0</v>
      </c>
      <c r="J3089" s="3">
        <f>AA3089</f>
        <v>0</v>
      </c>
      <c r="K3089" s="3">
        <f>AB3089</f>
        <v>1260</v>
      </c>
      <c r="L3089" s="3">
        <f>AC3089</f>
        <v>0</v>
      </c>
      <c r="M3089" s="3">
        <f>AD3089</f>
        <v>0</v>
      </c>
      <c r="N3089" s="3">
        <f>AE3089</f>
        <v>0</v>
      </c>
      <c r="O3089" s="3">
        <f>AF3089</f>
        <v>0</v>
      </c>
      <c r="P3089" s="3">
        <f>AG3089</f>
        <v>0</v>
      </c>
      <c r="Q3089" s="3">
        <f>AH3089</f>
        <v>0</v>
      </c>
      <c r="R3089" t="s">
        <v>3035</v>
      </c>
      <c r="S3089">
        <v>3</v>
      </c>
      <c r="T3089">
        <v>15313</v>
      </c>
      <c r="U3089">
        <v>1260</v>
      </c>
      <c r="V3089" t="s">
        <v>11</v>
      </c>
      <c r="W3089">
        <v>1</v>
      </c>
      <c r="X3089">
        <v>1</v>
      </c>
      <c r="Y3089">
        <v>1</v>
      </c>
      <c r="Z3089">
        <v>0</v>
      </c>
      <c r="AA3089">
        <v>0</v>
      </c>
      <c r="AB3089">
        <v>1260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 t="s">
        <v>401</v>
      </c>
      <c r="AJ3089" t="s">
        <v>925</v>
      </c>
      <c r="AK3089" t="s">
        <v>28</v>
      </c>
      <c r="AL3089">
        <v>2012</v>
      </c>
      <c r="AM3089">
        <v>12</v>
      </c>
      <c r="AN3089" t="s">
        <v>53</v>
      </c>
      <c r="AO3089" t="s">
        <v>1693</v>
      </c>
    </row>
    <row r="3090" spans="1:41" x14ac:dyDescent="0.25">
      <c r="A3090">
        <f>MAX(A$8:A3089)+1</f>
        <v>3082</v>
      </c>
      <c r="B3090" s="2">
        <f>T3090</f>
        <v>15313</v>
      </c>
      <c r="C3090" s="2">
        <f>S3090</f>
        <v>2</v>
      </c>
      <c r="D3090" s="2" t="str">
        <f>AO3090</f>
        <v>RQ / RFETM / ABS / EST</v>
      </c>
      <c r="E3090" s="2">
        <f>U3090</f>
        <v>358</v>
      </c>
      <c r="F3090" s="2">
        <f>W3090</f>
        <v>0.1</v>
      </c>
      <c r="G3090" s="2">
        <f>X3090</f>
        <v>1</v>
      </c>
      <c r="H3090" s="2">
        <f>Y3090</f>
        <v>10</v>
      </c>
      <c r="I3090" s="3">
        <f>Z3090</f>
        <v>0</v>
      </c>
      <c r="J3090" s="3">
        <f>AA3090</f>
        <v>0</v>
      </c>
      <c r="K3090" s="3">
        <f>AB3090</f>
        <v>358.00000000000006</v>
      </c>
      <c r="L3090" s="3">
        <f>AC3090</f>
        <v>0</v>
      </c>
      <c r="M3090" s="3">
        <f>AD3090</f>
        <v>0</v>
      </c>
      <c r="N3090" s="3">
        <f>AE3090</f>
        <v>0</v>
      </c>
      <c r="O3090" s="3">
        <f>AF3090</f>
        <v>0</v>
      </c>
      <c r="P3090" s="3">
        <f>AG3090</f>
        <v>0</v>
      </c>
      <c r="Q3090" s="3">
        <f>AH3090</f>
        <v>0</v>
      </c>
      <c r="R3090" t="s">
        <v>402</v>
      </c>
      <c r="S3090">
        <v>2</v>
      </c>
      <c r="T3090">
        <v>15313</v>
      </c>
      <c r="U3090">
        <v>358</v>
      </c>
      <c r="V3090" t="s">
        <v>11</v>
      </c>
      <c r="W3090">
        <v>0.1</v>
      </c>
      <c r="X3090">
        <v>1</v>
      </c>
      <c r="Y3090">
        <v>10</v>
      </c>
      <c r="Z3090">
        <v>0</v>
      </c>
      <c r="AA3090">
        <v>0</v>
      </c>
      <c r="AB3090">
        <v>358.00000000000006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 t="s">
        <v>401</v>
      </c>
      <c r="AJ3090" t="s">
        <v>925</v>
      </c>
      <c r="AK3090" t="s">
        <v>28</v>
      </c>
      <c r="AL3090">
        <v>2012</v>
      </c>
      <c r="AM3090">
        <v>12</v>
      </c>
      <c r="AN3090" t="s">
        <v>53</v>
      </c>
      <c r="AO3090" t="s">
        <v>16</v>
      </c>
    </row>
    <row r="3091" spans="1:41" x14ac:dyDescent="0.25">
      <c r="A3091">
        <f>MAX(A$8:A3090)+1</f>
        <v>3083</v>
      </c>
      <c r="B3091" s="2">
        <f>T3091</f>
        <v>15313</v>
      </c>
      <c r="C3091" s="2">
        <f>S3091</f>
        <v>165</v>
      </c>
      <c r="D3091" s="2" t="str">
        <f>AO3091</f>
        <v>OP / CAT1F / CAD A / CAT</v>
      </c>
      <c r="E3091" s="2">
        <f>U3091</f>
        <v>5</v>
      </c>
      <c r="F3091" s="2">
        <f>W3091</f>
        <v>1</v>
      </c>
      <c r="G3091" s="2">
        <f>X3091</f>
        <v>3.5</v>
      </c>
      <c r="H3091" s="2">
        <f>Y3091</f>
        <v>10</v>
      </c>
      <c r="I3091" s="3">
        <f>Z3091</f>
        <v>0</v>
      </c>
      <c r="J3091" s="3">
        <f>AA3091</f>
        <v>0</v>
      </c>
      <c r="K3091" s="3">
        <f>AB3091</f>
        <v>175</v>
      </c>
      <c r="L3091" s="3">
        <f>AC3091</f>
        <v>175</v>
      </c>
      <c r="M3091" s="3">
        <f>AD3091</f>
        <v>175</v>
      </c>
      <c r="N3091" s="3">
        <f>AE3091</f>
        <v>175</v>
      </c>
      <c r="O3091" s="3">
        <f>AF3091</f>
        <v>175</v>
      </c>
      <c r="P3091" s="3">
        <f>AG3091</f>
        <v>175</v>
      </c>
      <c r="Q3091" s="3">
        <f>AH3091</f>
        <v>0</v>
      </c>
      <c r="R3091" t="s">
        <v>3613</v>
      </c>
      <c r="S3091">
        <v>165</v>
      </c>
      <c r="T3091">
        <v>15313</v>
      </c>
      <c r="U3091">
        <v>5</v>
      </c>
      <c r="V3091" t="s">
        <v>22</v>
      </c>
      <c r="W3091">
        <v>1</v>
      </c>
      <c r="X3091">
        <v>3.5</v>
      </c>
      <c r="Y3091">
        <v>10</v>
      </c>
      <c r="Z3091">
        <v>0</v>
      </c>
      <c r="AA3091">
        <v>0</v>
      </c>
      <c r="AB3091">
        <v>175</v>
      </c>
      <c r="AC3091">
        <v>175</v>
      </c>
      <c r="AD3091">
        <v>175</v>
      </c>
      <c r="AE3091">
        <v>175</v>
      </c>
      <c r="AF3091">
        <v>175</v>
      </c>
      <c r="AG3091">
        <v>175</v>
      </c>
      <c r="AH3091">
        <v>0</v>
      </c>
      <c r="AI3091" t="s">
        <v>401</v>
      </c>
      <c r="AJ3091" t="s">
        <v>925</v>
      </c>
      <c r="AK3091" t="s">
        <v>28</v>
      </c>
      <c r="AL3091">
        <v>2012</v>
      </c>
      <c r="AM3091">
        <v>12</v>
      </c>
      <c r="AN3091" t="s">
        <v>53</v>
      </c>
      <c r="AO3091" t="s">
        <v>187</v>
      </c>
    </row>
    <row r="3092" spans="1:41" x14ac:dyDescent="0.25">
      <c r="A3092">
        <f>MAX(A$8:A3091)+1</f>
        <v>3084</v>
      </c>
      <c r="B3092" s="2">
        <f>T3092</f>
        <v>15313</v>
      </c>
      <c r="C3092" s="2">
        <f>S3092</f>
        <v>122</v>
      </c>
      <c r="D3092" s="2" t="str">
        <f>AO3092</f>
        <v>CAMP / CAT / ALE / CAT</v>
      </c>
      <c r="E3092" s="2">
        <f>U3092</f>
        <v>12</v>
      </c>
      <c r="F3092" s="2">
        <f>W3092</f>
        <v>2</v>
      </c>
      <c r="G3092" s="2">
        <f>X3092</f>
        <v>1</v>
      </c>
      <c r="H3092" s="2">
        <f>Y3092</f>
        <v>10</v>
      </c>
      <c r="I3092" s="3">
        <f>Z3092</f>
        <v>0</v>
      </c>
      <c r="J3092" s="3">
        <f>AA3092</f>
        <v>0</v>
      </c>
      <c r="K3092" s="3">
        <f>AB3092</f>
        <v>0</v>
      </c>
      <c r="L3092" s="3">
        <f>AC3092</f>
        <v>0</v>
      </c>
      <c r="M3092" s="3">
        <f>AD3092</f>
        <v>0</v>
      </c>
      <c r="N3092" s="3">
        <f>AE3092</f>
        <v>0</v>
      </c>
      <c r="O3092" s="3">
        <f>AF3092</f>
        <v>0</v>
      </c>
      <c r="P3092" s="3">
        <f>AG3092</f>
        <v>240</v>
      </c>
      <c r="Q3092" s="3">
        <f>AH3092</f>
        <v>0</v>
      </c>
      <c r="R3092" t="s">
        <v>400</v>
      </c>
      <c r="S3092">
        <v>122</v>
      </c>
      <c r="T3092">
        <v>15313</v>
      </c>
      <c r="U3092">
        <v>12</v>
      </c>
      <c r="V3092" t="s">
        <v>4113</v>
      </c>
      <c r="W3092">
        <v>2</v>
      </c>
      <c r="X3092">
        <v>1</v>
      </c>
      <c r="Y3092">
        <v>10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240</v>
      </c>
      <c r="AH3092">
        <v>0</v>
      </c>
      <c r="AI3092" t="s">
        <v>401</v>
      </c>
      <c r="AJ3092" t="s">
        <v>925</v>
      </c>
      <c r="AK3092" t="s">
        <v>28</v>
      </c>
      <c r="AL3092">
        <v>2012</v>
      </c>
      <c r="AM3092">
        <v>12</v>
      </c>
      <c r="AN3092" t="s">
        <v>53</v>
      </c>
      <c r="AO3092" t="s">
        <v>111</v>
      </c>
    </row>
    <row r="3093" spans="1:41" x14ac:dyDescent="0.25">
      <c r="A3093">
        <f>MAX(A$8:A3092)+1</f>
        <v>3085</v>
      </c>
      <c r="B3093" s="2">
        <f>T3093</f>
        <v>15313</v>
      </c>
      <c r="C3093" s="2">
        <f>S3093</f>
        <v>121</v>
      </c>
      <c r="D3093" s="2" t="str">
        <f>AO3093</f>
        <v>CAMP / CAT / INF / CAT</v>
      </c>
      <c r="E3093" s="2">
        <f>U3093</f>
        <v>8</v>
      </c>
      <c r="F3093" s="2">
        <f>W3093</f>
        <v>2</v>
      </c>
      <c r="G3093" s="2">
        <f>X3093</f>
        <v>2</v>
      </c>
      <c r="H3093" s="2">
        <f>Y3093</f>
        <v>10</v>
      </c>
      <c r="I3093" s="3">
        <f>Z3093</f>
        <v>0</v>
      </c>
      <c r="J3093" s="3">
        <f>AA3093</f>
        <v>0</v>
      </c>
      <c r="K3093" s="3">
        <f>AB3093</f>
        <v>0</v>
      </c>
      <c r="L3093" s="3">
        <f>AC3093</f>
        <v>0</v>
      </c>
      <c r="M3093" s="3">
        <f>AD3093</f>
        <v>0</v>
      </c>
      <c r="N3093" s="3">
        <f>AE3093</f>
        <v>0</v>
      </c>
      <c r="O3093" s="3">
        <f>AF3093</f>
        <v>320</v>
      </c>
      <c r="P3093" s="3">
        <f>AG3093</f>
        <v>320</v>
      </c>
      <c r="Q3093" s="3">
        <f>AH3093</f>
        <v>0</v>
      </c>
      <c r="R3093" t="s">
        <v>2298</v>
      </c>
      <c r="S3093">
        <v>121</v>
      </c>
      <c r="T3093">
        <v>15313</v>
      </c>
      <c r="U3093">
        <v>8</v>
      </c>
      <c r="V3093" t="s">
        <v>4113</v>
      </c>
      <c r="W3093">
        <v>2</v>
      </c>
      <c r="X3093">
        <v>2</v>
      </c>
      <c r="Y3093">
        <v>10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320</v>
      </c>
      <c r="AG3093">
        <v>320</v>
      </c>
      <c r="AH3093">
        <v>0</v>
      </c>
      <c r="AI3093" t="s">
        <v>401</v>
      </c>
      <c r="AJ3093" t="s">
        <v>925</v>
      </c>
      <c r="AK3093" t="s">
        <v>28</v>
      </c>
      <c r="AL3093">
        <v>2012</v>
      </c>
      <c r="AM3093">
        <v>12</v>
      </c>
      <c r="AN3093" t="s">
        <v>53</v>
      </c>
      <c r="AO3093" t="s">
        <v>110</v>
      </c>
    </row>
    <row r="3094" spans="1:41" x14ac:dyDescent="0.25">
      <c r="A3094">
        <f>MAX(A$8:A3093)+1</f>
        <v>3086</v>
      </c>
      <c r="B3094" s="2">
        <f>T3094</f>
        <v>15313</v>
      </c>
      <c r="C3094" s="2">
        <f>S3094</f>
        <v>33</v>
      </c>
      <c r="D3094" s="2" t="str">
        <f>AO3094</f>
        <v>OP / CAT2F / INF A / CAT</v>
      </c>
      <c r="E3094" s="2">
        <f>U3094</f>
        <v>10</v>
      </c>
      <c r="F3094" s="2">
        <f>W3094</f>
        <v>1</v>
      </c>
      <c r="G3094" s="2">
        <f>X3094</f>
        <v>2</v>
      </c>
      <c r="H3094" s="2">
        <f>Y3094</f>
        <v>10</v>
      </c>
      <c r="I3094" s="3">
        <f>Z3094</f>
        <v>0</v>
      </c>
      <c r="J3094" s="3">
        <f>AA3094</f>
        <v>0</v>
      </c>
      <c r="K3094" s="3">
        <f>AB3094</f>
        <v>200</v>
      </c>
      <c r="L3094" s="3">
        <f>AC3094</f>
        <v>200</v>
      </c>
      <c r="M3094" s="3">
        <f>AD3094</f>
        <v>200</v>
      </c>
      <c r="N3094" s="3">
        <f>AE3094</f>
        <v>200</v>
      </c>
      <c r="O3094" s="3">
        <f>AF3094</f>
        <v>200</v>
      </c>
      <c r="P3094" s="3">
        <f>AG3094</f>
        <v>200</v>
      </c>
      <c r="Q3094" s="3">
        <f>AH3094</f>
        <v>0</v>
      </c>
      <c r="R3094" t="s">
        <v>2050</v>
      </c>
      <c r="S3094">
        <v>33</v>
      </c>
      <c r="T3094">
        <v>15313</v>
      </c>
      <c r="U3094">
        <v>10</v>
      </c>
      <c r="V3094" t="s">
        <v>4225</v>
      </c>
      <c r="W3094">
        <v>1</v>
      </c>
      <c r="X3094">
        <v>2</v>
      </c>
      <c r="Y3094">
        <v>10</v>
      </c>
      <c r="Z3094">
        <v>0</v>
      </c>
      <c r="AA3094">
        <v>0</v>
      </c>
      <c r="AB3094">
        <v>200</v>
      </c>
      <c r="AC3094">
        <v>200</v>
      </c>
      <c r="AD3094">
        <v>200</v>
      </c>
      <c r="AE3094">
        <v>200</v>
      </c>
      <c r="AF3094">
        <v>200</v>
      </c>
      <c r="AG3094">
        <v>200</v>
      </c>
      <c r="AH3094">
        <v>0</v>
      </c>
      <c r="AI3094" t="s">
        <v>401</v>
      </c>
      <c r="AJ3094" t="s">
        <v>925</v>
      </c>
      <c r="AK3094" t="s">
        <v>28</v>
      </c>
      <c r="AL3094">
        <v>2012</v>
      </c>
      <c r="AM3094">
        <v>12</v>
      </c>
      <c r="AN3094" t="s">
        <v>53</v>
      </c>
      <c r="AO3094" t="s">
        <v>61</v>
      </c>
    </row>
    <row r="3095" spans="1:41" x14ac:dyDescent="0.25">
      <c r="A3095">
        <f>MAX(A$8:A3094)+1</f>
        <v>3087</v>
      </c>
      <c r="B3095" s="2">
        <f>T3095</f>
        <v>15313</v>
      </c>
      <c r="C3095" s="2">
        <f>S3095</f>
        <v>43</v>
      </c>
      <c r="D3095" s="2" t="str">
        <f>AO3095</f>
        <v>OPC / BON2F / ALE / CAT</v>
      </c>
      <c r="E3095" s="2">
        <f>U3095</f>
        <v>5</v>
      </c>
      <c r="F3095" s="2">
        <f>W3095</f>
        <v>1</v>
      </c>
      <c r="G3095" s="2">
        <f>X3095</f>
        <v>1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0</v>
      </c>
      <c r="L3095" s="3">
        <f>AC3095</f>
        <v>0</v>
      </c>
      <c r="M3095" s="3">
        <f>AD3095</f>
        <v>0</v>
      </c>
      <c r="N3095" s="3">
        <f>AE3095</f>
        <v>0</v>
      </c>
      <c r="O3095" s="3">
        <f>AF3095</f>
        <v>0</v>
      </c>
      <c r="P3095" s="3">
        <f>AG3095</f>
        <v>50</v>
      </c>
      <c r="Q3095" s="3">
        <f>AH3095</f>
        <v>0</v>
      </c>
      <c r="R3095" t="s">
        <v>403</v>
      </c>
      <c r="S3095">
        <v>43</v>
      </c>
      <c r="T3095">
        <v>15313</v>
      </c>
      <c r="U3095">
        <v>5</v>
      </c>
      <c r="V3095" t="s">
        <v>4225</v>
      </c>
      <c r="W3095">
        <v>1</v>
      </c>
      <c r="X3095">
        <v>1</v>
      </c>
      <c r="Y3095">
        <v>10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50</v>
      </c>
      <c r="AH3095">
        <v>0</v>
      </c>
      <c r="AI3095" t="s">
        <v>401</v>
      </c>
      <c r="AJ3095" t="s">
        <v>925</v>
      </c>
      <c r="AK3095" t="s">
        <v>28</v>
      </c>
      <c r="AL3095">
        <v>2012</v>
      </c>
      <c r="AM3095">
        <v>12</v>
      </c>
      <c r="AN3095" t="s">
        <v>53</v>
      </c>
      <c r="AO3095" t="s">
        <v>114</v>
      </c>
    </row>
    <row r="3096" spans="1:41" x14ac:dyDescent="0.25">
      <c r="A3096">
        <f>MAX(A$8:A3095)+1</f>
        <v>3088</v>
      </c>
      <c r="B3096" s="2">
        <f>T3096</f>
        <v>15313</v>
      </c>
      <c r="C3096" s="2">
        <f>S3096</f>
        <v>90</v>
      </c>
      <c r="D3096" s="2" t="str">
        <f>AO3096</f>
        <v>TOR / EST / ALE / EST</v>
      </c>
      <c r="E3096" s="2">
        <f>U3096</f>
        <v>20</v>
      </c>
      <c r="F3096" s="2">
        <f>W3096</f>
        <v>4</v>
      </c>
      <c r="G3096" s="2">
        <f>X3096</f>
        <v>1</v>
      </c>
      <c r="H3096" s="2">
        <f>Y3096</f>
        <v>10</v>
      </c>
      <c r="I3096" s="3">
        <f>Z3096</f>
        <v>0</v>
      </c>
      <c r="J3096" s="3">
        <f>AA3096</f>
        <v>0</v>
      </c>
      <c r="K3096" s="3">
        <f>AB3096</f>
        <v>0</v>
      </c>
      <c r="L3096" s="3">
        <f>AC3096</f>
        <v>800</v>
      </c>
      <c r="M3096" s="3">
        <f>AD3096</f>
        <v>800</v>
      </c>
      <c r="N3096" s="3">
        <f>AE3096</f>
        <v>800</v>
      </c>
      <c r="O3096" s="3">
        <f>AF3096</f>
        <v>800</v>
      </c>
      <c r="P3096" s="3">
        <f>AG3096</f>
        <v>800</v>
      </c>
      <c r="Q3096" s="3">
        <f>AH3096</f>
        <v>0</v>
      </c>
      <c r="R3096" t="s">
        <v>2193</v>
      </c>
      <c r="S3096">
        <v>90</v>
      </c>
      <c r="T3096">
        <v>15313</v>
      </c>
      <c r="U3096">
        <v>20</v>
      </c>
      <c r="V3096" t="s">
        <v>2462</v>
      </c>
      <c r="W3096">
        <v>4</v>
      </c>
      <c r="X3096">
        <v>1</v>
      </c>
      <c r="Y3096">
        <v>10</v>
      </c>
      <c r="Z3096">
        <v>0</v>
      </c>
      <c r="AA3096">
        <v>0</v>
      </c>
      <c r="AB3096">
        <v>0</v>
      </c>
      <c r="AC3096">
        <v>800</v>
      </c>
      <c r="AD3096">
        <v>800</v>
      </c>
      <c r="AE3096">
        <v>800</v>
      </c>
      <c r="AF3096">
        <v>800</v>
      </c>
      <c r="AG3096">
        <v>800</v>
      </c>
      <c r="AH3096">
        <v>0</v>
      </c>
      <c r="AI3096" t="s">
        <v>401</v>
      </c>
      <c r="AJ3096" t="s">
        <v>925</v>
      </c>
      <c r="AK3096" t="s">
        <v>28</v>
      </c>
      <c r="AL3096">
        <v>2012</v>
      </c>
      <c r="AM3096">
        <v>12</v>
      </c>
      <c r="AN3096" t="s">
        <v>53</v>
      </c>
      <c r="AO3096" t="s">
        <v>119</v>
      </c>
    </row>
    <row r="3097" spans="1:41" x14ac:dyDescent="0.25">
      <c r="A3097">
        <f>MAX(A$8:A3096)+1</f>
        <v>3089</v>
      </c>
      <c r="B3097" s="2">
        <f>T3097</f>
        <v>15313</v>
      </c>
      <c r="C3097" s="2">
        <f>S3097</f>
        <v>74</v>
      </c>
      <c r="D3097" s="2" t="str">
        <f>AO3097</f>
        <v>TOP / EST / ALE / EST</v>
      </c>
      <c r="E3097" s="2">
        <f>U3097</f>
        <v>8</v>
      </c>
      <c r="F3097" s="2">
        <f>W3097</f>
        <v>4</v>
      </c>
      <c r="G3097" s="2">
        <f>X3097</f>
        <v>1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0</v>
      </c>
      <c r="L3097" s="3">
        <f>AC3097</f>
        <v>320</v>
      </c>
      <c r="M3097" s="3">
        <f>AD3097</f>
        <v>320</v>
      </c>
      <c r="N3097" s="3">
        <f>AE3097</f>
        <v>320</v>
      </c>
      <c r="O3097" s="3">
        <f>AF3097</f>
        <v>320</v>
      </c>
      <c r="P3097" s="3">
        <f>AG3097</f>
        <v>320</v>
      </c>
      <c r="Q3097" s="3">
        <f>AH3097</f>
        <v>0</v>
      </c>
      <c r="R3097" t="s">
        <v>2582</v>
      </c>
      <c r="S3097">
        <v>74</v>
      </c>
      <c r="T3097">
        <v>15313</v>
      </c>
      <c r="U3097">
        <v>8</v>
      </c>
      <c r="V3097" t="s">
        <v>4855</v>
      </c>
      <c r="W3097">
        <v>4</v>
      </c>
      <c r="X3097">
        <v>1</v>
      </c>
      <c r="Y3097">
        <v>10</v>
      </c>
      <c r="Z3097">
        <v>0</v>
      </c>
      <c r="AA3097">
        <v>0</v>
      </c>
      <c r="AB3097">
        <v>0</v>
      </c>
      <c r="AC3097">
        <v>320</v>
      </c>
      <c r="AD3097">
        <v>320</v>
      </c>
      <c r="AE3097">
        <v>320</v>
      </c>
      <c r="AF3097">
        <v>320</v>
      </c>
      <c r="AG3097">
        <v>320</v>
      </c>
      <c r="AH3097">
        <v>0</v>
      </c>
      <c r="AI3097" t="s">
        <v>401</v>
      </c>
      <c r="AJ3097" t="s">
        <v>925</v>
      </c>
      <c r="AK3097" t="s">
        <v>28</v>
      </c>
      <c r="AL3097">
        <v>2012</v>
      </c>
      <c r="AM3097">
        <v>12</v>
      </c>
      <c r="AN3097" t="s">
        <v>53</v>
      </c>
      <c r="AO3097" t="s">
        <v>712</v>
      </c>
    </row>
    <row r="3098" spans="1:41" x14ac:dyDescent="0.25">
      <c r="A3098">
        <f>MAX(A$8:A3097)+1</f>
        <v>3090</v>
      </c>
      <c r="B3098" s="2">
        <f>T3098</f>
        <v>15313</v>
      </c>
      <c r="C3098" s="2">
        <f>S3098</f>
        <v>52</v>
      </c>
      <c r="D3098" s="2" t="str">
        <f>AO3098</f>
        <v>OP / CAT3F / INF A / CAT</v>
      </c>
      <c r="E3098" s="2">
        <f>U3098</f>
        <v>16</v>
      </c>
      <c r="F3098" s="2">
        <f>W3098</f>
        <v>1</v>
      </c>
      <c r="G3098" s="2">
        <f>X3098</f>
        <v>2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320</v>
      </c>
      <c r="L3098" s="3">
        <f>AC3098</f>
        <v>320</v>
      </c>
      <c r="M3098" s="3">
        <f>AD3098</f>
        <v>320</v>
      </c>
      <c r="N3098" s="3">
        <f>AE3098</f>
        <v>320</v>
      </c>
      <c r="O3098" s="3">
        <f>AF3098</f>
        <v>320</v>
      </c>
      <c r="P3098" s="3">
        <f>AG3098</f>
        <v>320</v>
      </c>
      <c r="Q3098" s="3">
        <f>AH3098</f>
        <v>0</v>
      </c>
      <c r="R3098" t="s">
        <v>2510</v>
      </c>
      <c r="S3098">
        <v>52</v>
      </c>
      <c r="T3098">
        <v>15313</v>
      </c>
      <c r="U3098">
        <v>16</v>
      </c>
      <c r="V3098" t="s">
        <v>4962</v>
      </c>
      <c r="W3098">
        <v>1</v>
      </c>
      <c r="X3098">
        <v>2</v>
      </c>
      <c r="Y3098">
        <v>10</v>
      </c>
      <c r="Z3098">
        <v>0</v>
      </c>
      <c r="AA3098">
        <v>0</v>
      </c>
      <c r="AB3098">
        <v>320</v>
      </c>
      <c r="AC3098">
        <v>320</v>
      </c>
      <c r="AD3098">
        <v>320</v>
      </c>
      <c r="AE3098">
        <v>320</v>
      </c>
      <c r="AF3098">
        <v>320</v>
      </c>
      <c r="AG3098">
        <v>320</v>
      </c>
      <c r="AH3098">
        <v>0</v>
      </c>
      <c r="AI3098" t="s">
        <v>401</v>
      </c>
      <c r="AJ3098" t="s">
        <v>925</v>
      </c>
      <c r="AK3098" t="s">
        <v>28</v>
      </c>
      <c r="AL3098">
        <v>2012</v>
      </c>
      <c r="AM3098">
        <v>12</v>
      </c>
      <c r="AN3098" t="s">
        <v>53</v>
      </c>
      <c r="AO3098" t="s">
        <v>116</v>
      </c>
    </row>
    <row r="3099" spans="1:41" x14ac:dyDescent="0.25">
      <c r="A3099">
        <f>MAX(A$8:A3098)+1</f>
        <v>3091</v>
      </c>
      <c r="B3099" s="2">
        <f>T3099</f>
        <v>15313</v>
      </c>
      <c r="C3099" s="2">
        <f>S3099</f>
        <v>62</v>
      </c>
      <c r="D3099" s="2" t="str">
        <f>AO3099</f>
        <v>OPC / BON3F / ALE / CAT</v>
      </c>
      <c r="E3099" s="2">
        <f>U3099</f>
        <v>5</v>
      </c>
      <c r="F3099" s="2">
        <f>W3099</f>
        <v>1</v>
      </c>
      <c r="G3099" s="2">
        <f>X3099</f>
        <v>1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0</v>
      </c>
      <c r="L3099" s="3">
        <f>AC3099</f>
        <v>0</v>
      </c>
      <c r="M3099" s="3">
        <f>AD3099</f>
        <v>0</v>
      </c>
      <c r="N3099" s="3">
        <f>AE3099</f>
        <v>0</v>
      </c>
      <c r="O3099" s="3">
        <f>AF3099</f>
        <v>0</v>
      </c>
      <c r="P3099" s="3">
        <f>AG3099</f>
        <v>50</v>
      </c>
      <c r="Q3099" s="3">
        <f>AH3099</f>
        <v>0</v>
      </c>
      <c r="R3099" t="s">
        <v>404</v>
      </c>
      <c r="S3099">
        <v>62</v>
      </c>
      <c r="T3099">
        <v>15313</v>
      </c>
      <c r="U3099">
        <v>5</v>
      </c>
      <c r="V3099" t="s">
        <v>4962</v>
      </c>
      <c r="W3099">
        <v>1</v>
      </c>
      <c r="X3099">
        <v>1</v>
      </c>
      <c r="Y3099">
        <v>10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50</v>
      </c>
      <c r="AH3099">
        <v>0</v>
      </c>
      <c r="AI3099" t="s">
        <v>401</v>
      </c>
      <c r="AJ3099" t="s">
        <v>925</v>
      </c>
      <c r="AK3099" t="s">
        <v>28</v>
      </c>
      <c r="AL3099">
        <v>2012</v>
      </c>
      <c r="AM3099">
        <v>12</v>
      </c>
      <c r="AN3099" t="s">
        <v>53</v>
      </c>
      <c r="AO3099" t="s">
        <v>117</v>
      </c>
    </row>
    <row r="3100" spans="1:41" x14ac:dyDescent="0.25">
      <c r="A3100">
        <f>MAX(A$8:A3099)+1</f>
        <v>3092</v>
      </c>
      <c r="B3100" s="2">
        <f>T3100</f>
        <v>15316</v>
      </c>
      <c r="C3100" s="2">
        <f>S3100</f>
        <v>24</v>
      </c>
      <c r="D3100" s="2" t="str">
        <f>AO3100</f>
        <v>OP / CAT1F / BEN A / CAT</v>
      </c>
      <c r="E3100" s="2">
        <f>U3100</f>
        <v>8</v>
      </c>
      <c r="F3100" s="2">
        <f>W3100</f>
        <v>0.8</v>
      </c>
      <c r="G3100" s="2">
        <f>X3100</f>
        <v>0.3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0</v>
      </c>
      <c r="L3100" s="3">
        <f>AC3100</f>
        <v>19.2</v>
      </c>
      <c r="M3100" s="3">
        <f>AD3100</f>
        <v>19.2</v>
      </c>
      <c r="N3100" s="3">
        <f>AE3100</f>
        <v>19.2</v>
      </c>
      <c r="O3100" s="3">
        <f>AF3100</f>
        <v>19.2</v>
      </c>
      <c r="P3100" s="3">
        <f>AG3100</f>
        <v>19.2</v>
      </c>
      <c r="Q3100" s="3">
        <f>AH3100</f>
        <v>19.2</v>
      </c>
      <c r="R3100" t="s">
        <v>721</v>
      </c>
      <c r="S3100">
        <v>24</v>
      </c>
      <c r="T3100">
        <v>15316</v>
      </c>
      <c r="U3100">
        <v>8</v>
      </c>
      <c r="V3100" t="s">
        <v>22</v>
      </c>
      <c r="W3100">
        <v>0.8</v>
      </c>
      <c r="X3100">
        <v>0.3</v>
      </c>
      <c r="Y3100">
        <v>10</v>
      </c>
      <c r="Z3100">
        <v>0</v>
      </c>
      <c r="AA3100">
        <v>0</v>
      </c>
      <c r="AB3100">
        <v>0</v>
      </c>
      <c r="AC3100">
        <v>19.2</v>
      </c>
      <c r="AD3100">
        <v>19.2</v>
      </c>
      <c r="AE3100">
        <v>19.2</v>
      </c>
      <c r="AF3100">
        <v>19.2</v>
      </c>
      <c r="AG3100">
        <v>19.2</v>
      </c>
      <c r="AH3100">
        <v>19.2</v>
      </c>
      <c r="AI3100" t="s">
        <v>720</v>
      </c>
      <c r="AJ3100" t="s">
        <v>660</v>
      </c>
      <c r="AK3100" t="s">
        <v>14</v>
      </c>
      <c r="AL3100">
        <v>2014</v>
      </c>
      <c r="AM3100">
        <v>10</v>
      </c>
      <c r="AN3100" t="s">
        <v>154</v>
      </c>
      <c r="AO3100" t="s">
        <v>157</v>
      </c>
    </row>
    <row r="3101" spans="1:41" x14ac:dyDescent="0.25">
      <c r="A3101">
        <f>MAX(A$8:A3100)+1</f>
        <v>3093</v>
      </c>
      <c r="B3101" s="2">
        <f>T3101</f>
        <v>15316</v>
      </c>
      <c r="C3101" s="2">
        <f>S3101</f>
        <v>123</v>
      </c>
      <c r="D3101" s="2" t="str">
        <f>AO3101</f>
        <v>CAMP / CAT / BEN / CAT</v>
      </c>
      <c r="E3101" s="2">
        <f>U3101</f>
        <v>8</v>
      </c>
      <c r="F3101" s="2">
        <f>W3101</f>
        <v>2</v>
      </c>
      <c r="G3101" s="2">
        <f>X3101</f>
        <v>0.33</v>
      </c>
      <c r="H3101" s="2">
        <f>Y3101</f>
        <v>10</v>
      </c>
      <c r="I3101" s="3">
        <f>Z3101</f>
        <v>0</v>
      </c>
      <c r="J3101" s="3">
        <f>AA3101</f>
        <v>0</v>
      </c>
      <c r="K3101" s="3">
        <f>AB3101</f>
        <v>0</v>
      </c>
      <c r="L3101" s="3">
        <f>AC3101</f>
        <v>0</v>
      </c>
      <c r="M3101" s="3">
        <f>AD3101</f>
        <v>0</v>
      </c>
      <c r="N3101" s="3">
        <f>AE3101</f>
        <v>0</v>
      </c>
      <c r="O3101" s="3">
        <f>AF3101</f>
        <v>0</v>
      </c>
      <c r="P3101" s="3">
        <f>AG3101</f>
        <v>0</v>
      </c>
      <c r="Q3101" s="3">
        <f>AH3101</f>
        <v>52.800000000000004</v>
      </c>
      <c r="R3101" t="s">
        <v>2378</v>
      </c>
      <c r="S3101">
        <v>123</v>
      </c>
      <c r="T3101">
        <v>15316</v>
      </c>
      <c r="U3101">
        <v>8</v>
      </c>
      <c r="V3101" t="s">
        <v>4113</v>
      </c>
      <c r="W3101">
        <v>2</v>
      </c>
      <c r="X3101">
        <v>0.33</v>
      </c>
      <c r="Y3101">
        <v>10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52.800000000000004</v>
      </c>
      <c r="AI3101" t="s">
        <v>720</v>
      </c>
      <c r="AJ3101" t="s">
        <v>660</v>
      </c>
      <c r="AK3101" t="s">
        <v>14</v>
      </c>
      <c r="AL3101">
        <v>2014</v>
      </c>
      <c r="AM3101">
        <v>10</v>
      </c>
      <c r="AN3101" t="s">
        <v>154</v>
      </c>
      <c r="AO3101" t="s">
        <v>101</v>
      </c>
    </row>
    <row r="3102" spans="1:41" x14ac:dyDescent="0.25">
      <c r="A3102">
        <f>MAX(A$8:A3101)+1</f>
        <v>3094</v>
      </c>
      <c r="B3102" s="2">
        <f>T3102</f>
        <v>15316</v>
      </c>
      <c r="C3102" s="2">
        <f>S3102</f>
        <v>38</v>
      </c>
      <c r="D3102" s="2" t="str">
        <f>AO3102</f>
        <v>OP / CAT2F / BEN A / CAT</v>
      </c>
      <c r="E3102" s="2">
        <f>U3102</f>
        <v>16</v>
      </c>
      <c r="F3102" s="2">
        <f>W3102</f>
        <v>0.8</v>
      </c>
      <c r="G3102" s="2">
        <f>X3102</f>
        <v>0.3</v>
      </c>
      <c r="H3102" s="2">
        <f>Y3102</f>
        <v>10</v>
      </c>
      <c r="I3102" s="3">
        <f>Z3102</f>
        <v>0</v>
      </c>
      <c r="J3102" s="3">
        <f>AA3102</f>
        <v>0</v>
      </c>
      <c r="K3102" s="3">
        <f>AB3102</f>
        <v>0</v>
      </c>
      <c r="L3102" s="3">
        <f>AC3102</f>
        <v>38.4</v>
      </c>
      <c r="M3102" s="3">
        <f>AD3102</f>
        <v>38.4</v>
      </c>
      <c r="N3102" s="3">
        <f>AE3102</f>
        <v>38.4</v>
      </c>
      <c r="O3102" s="3">
        <f>AF3102</f>
        <v>38.4</v>
      </c>
      <c r="P3102" s="3">
        <f>AG3102</f>
        <v>38.4</v>
      </c>
      <c r="Q3102" s="3">
        <f>AH3102</f>
        <v>38.4</v>
      </c>
      <c r="R3102" t="s">
        <v>2032</v>
      </c>
      <c r="S3102">
        <v>38</v>
      </c>
      <c r="T3102">
        <v>15316</v>
      </c>
      <c r="U3102">
        <v>16</v>
      </c>
      <c r="V3102" t="s">
        <v>4225</v>
      </c>
      <c r="W3102">
        <v>0.8</v>
      </c>
      <c r="X3102">
        <v>0.3</v>
      </c>
      <c r="Y3102">
        <v>10</v>
      </c>
      <c r="Z3102">
        <v>0</v>
      </c>
      <c r="AA3102">
        <v>0</v>
      </c>
      <c r="AB3102">
        <v>0</v>
      </c>
      <c r="AC3102">
        <v>38.4</v>
      </c>
      <c r="AD3102">
        <v>38.4</v>
      </c>
      <c r="AE3102">
        <v>38.4</v>
      </c>
      <c r="AF3102">
        <v>38.4</v>
      </c>
      <c r="AG3102">
        <v>38.4</v>
      </c>
      <c r="AH3102">
        <v>38.4</v>
      </c>
      <c r="AI3102" t="s">
        <v>720</v>
      </c>
      <c r="AJ3102" t="s">
        <v>660</v>
      </c>
      <c r="AK3102" t="s">
        <v>14</v>
      </c>
      <c r="AL3102">
        <v>2014</v>
      </c>
      <c r="AM3102">
        <v>10</v>
      </c>
      <c r="AN3102" t="s">
        <v>154</v>
      </c>
      <c r="AO3102" t="s">
        <v>155</v>
      </c>
    </row>
    <row r="3103" spans="1:41" x14ac:dyDescent="0.25">
      <c r="A3103">
        <f>MAX(A$8:A3102)+1</f>
        <v>3095</v>
      </c>
      <c r="B3103" s="2">
        <f>T3103</f>
        <v>15316</v>
      </c>
      <c r="C3103" s="2">
        <f>S3103</f>
        <v>54</v>
      </c>
      <c r="D3103" s="2" t="str">
        <f>AO3103</f>
        <v>OP / CAT3F / ALE A / CAT</v>
      </c>
      <c r="E3103" s="2">
        <f>U3103</f>
        <v>3</v>
      </c>
      <c r="F3103" s="2">
        <f>W3103</f>
        <v>1</v>
      </c>
      <c r="G3103" s="2">
        <f>X3103</f>
        <v>1</v>
      </c>
      <c r="H3103" s="2">
        <f>Y3103</f>
        <v>10</v>
      </c>
      <c r="I3103" s="3">
        <f>Z3103</f>
        <v>0</v>
      </c>
      <c r="J3103" s="3">
        <f>AA3103</f>
        <v>0</v>
      </c>
      <c r="K3103" s="3">
        <f>AB3103</f>
        <v>0</v>
      </c>
      <c r="L3103" s="3">
        <f>AC3103</f>
        <v>30</v>
      </c>
      <c r="M3103" s="3">
        <f>AD3103</f>
        <v>30</v>
      </c>
      <c r="N3103" s="3">
        <f>AE3103</f>
        <v>30</v>
      </c>
      <c r="O3103" s="3">
        <f>AF3103</f>
        <v>30</v>
      </c>
      <c r="P3103" s="3">
        <f>AG3103</f>
        <v>30</v>
      </c>
      <c r="Q3103" s="3">
        <f>AH3103</f>
        <v>30</v>
      </c>
      <c r="R3103" t="s">
        <v>5155</v>
      </c>
      <c r="S3103">
        <v>54</v>
      </c>
      <c r="T3103">
        <v>15316</v>
      </c>
      <c r="U3103">
        <v>3</v>
      </c>
      <c r="V3103" t="s">
        <v>4962</v>
      </c>
      <c r="W3103">
        <v>1</v>
      </c>
      <c r="X3103">
        <v>1</v>
      </c>
      <c r="Y3103">
        <v>10</v>
      </c>
      <c r="Z3103">
        <v>0</v>
      </c>
      <c r="AA3103">
        <v>0</v>
      </c>
      <c r="AB3103">
        <v>0</v>
      </c>
      <c r="AC3103">
        <v>30</v>
      </c>
      <c r="AD3103">
        <v>30</v>
      </c>
      <c r="AE3103">
        <v>30</v>
      </c>
      <c r="AF3103">
        <v>30</v>
      </c>
      <c r="AG3103">
        <v>30</v>
      </c>
      <c r="AH3103">
        <v>30</v>
      </c>
      <c r="AI3103" t="s">
        <v>720</v>
      </c>
      <c r="AJ3103" t="s">
        <v>660</v>
      </c>
      <c r="AK3103" t="s">
        <v>14</v>
      </c>
      <c r="AL3103">
        <v>2014</v>
      </c>
      <c r="AM3103">
        <v>10</v>
      </c>
      <c r="AN3103" t="s">
        <v>154</v>
      </c>
      <c r="AO3103" t="s">
        <v>237</v>
      </c>
    </row>
    <row r="3104" spans="1:41" x14ac:dyDescent="0.25">
      <c r="A3104">
        <f>MAX(A$8:A3103)+1</f>
        <v>3096</v>
      </c>
      <c r="B3104" s="2">
        <f>T3104</f>
        <v>15316</v>
      </c>
      <c r="C3104" s="2">
        <f>S3104</f>
        <v>63</v>
      </c>
      <c r="D3104" s="2" t="str">
        <f>AO3104</f>
        <v>OPC / BON3F / BEN / CAT</v>
      </c>
      <c r="E3104" s="2">
        <f>U3104</f>
        <v>5</v>
      </c>
      <c r="F3104" s="2">
        <f>W3104</f>
        <v>1</v>
      </c>
      <c r="G3104" s="2">
        <f>X3104</f>
        <v>0.33</v>
      </c>
      <c r="H3104" s="2">
        <f>Y3104</f>
        <v>10</v>
      </c>
      <c r="I3104" s="3">
        <f>Z3104</f>
        <v>0</v>
      </c>
      <c r="J3104" s="3">
        <f>AA3104</f>
        <v>0</v>
      </c>
      <c r="K3104" s="3">
        <f>AB3104</f>
        <v>0</v>
      </c>
      <c r="L3104" s="3">
        <f>AC3104</f>
        <v>0</v>
      </c>
      <c r="M3104" s="3">
        <f>AD3104</f>
        <v>0</v>
      </c>
      <c r="N3104" s="3">
        <f>AE3104</f>
        <v>0</v>
      </c>
      <c r="O3104" s="3">
        <f>AF3104</f>
        <v>0</v>
      </c>
      <c r="P3104" s="3">
        <f>AG3104</f>
        <v>0</v>
      </c>
      <c r="Q3104" s="3">
        <f>AH3104</f>
        <v>16.5</v>
      </c>
      <c r="R3104" t="s">
        <v>5257</v>
      </c>
      <c r="S3104">
        <v>63</v>
      </c>
      <c r="T3104">
        <v>15316</v>
      </c>
      <c r="U3104">
        <v>5</v>
      </c>
      <c r="V3104" t="s">
        <v>4962</v>
      </c>
      <c r="W3104">
        <v>1</v>
      </c>
      <c r="X3104">
        <v>0.33</v>
      </c>
      <c r="Y3104">
        <v>10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16.5</v>
      </c>
      <c r="AI3104" t="s">
        <v>720</v>
      </c>
      <c r="AJ3104" t="s">
        <v>660</v>
      </c>
      <c r="AK3104" t="s">
        <v>14</v>
      </c>
      <c r="AL3104">
        <v>2014</v>
      </c>
      <c r="AM3104">
        <v>10</v>
      </c>
      <c r="AN3104" t="s">
        <v>154</v>
      </c>
      <c r="AO3104" t="s">
        <v>242</v>
      </c>
    </row>
    <row r="3105" spans="1:41" x14ac:dyDescent="0.25">
      <c r="A3105">
        <f>MAX(A$8:A3104)+1</f>
        <v>3097</v>
      </c>
      <c r="B3105" s="2">
        <f>T3105</f>
        <v>15322</v>
      </c>
      <c r="C3105" s="2">
        <f>S3105</f>
        <v>166</v>
      </c>
      <c r="D3105" s="2" t="str">
        <f>AO3105</f>
        <v>OP / CAT1F / CAD B / CAT</v>
      </c>
      <c r="E3105" s="2">
        <f>U3105</f>
        <v>10</v>
      </c>
      <c r="F3105" s="2">
        <f>W3105</f>
        <v>0.5</v>
      </c>
      <c r="G3105" s="2">
        <f>X3105</f>
        <v>3.5</v>
      </c>
      <c r="H3105" s="2">
        <f>Y3105</f>
        <v>10</v>
      </c>
      <c r="I3105" s="3">
        <f>Z3105</f>
        <v>0</v>
      </c>
      <c r="J3105" s="3">
        <f>AA3105</f>
        <v>0</v>
      </c>
      <c r="K3105" s="3">
        <f>AB3105</f>
        <v>175</v>
      </c>
      <c r="L3105" s="3">
        <f>AC3105</f>
        <v>175</v>
      </c>
      <c r="M3105" s="3">
        <f>AD3105</f>
        <v>175</v>
      </c>
      <c r="N3105" s="3">
        <f>AE3105</f>
        <v>175</v>
      </c>
      <c r="O3105" s="3">
        <f>AF3105</f>
        <v>0</v>
      </c>
      <c r="P3105" s="3">
        <f>AG3105</f>
        <v>0</v>
      </c>
      <c r="Q3105" s="3">
        <f>AH3105</f>
        <v>0</v>
      </c>
      <c r="R3105" t="s">
        <v>3620</v>
      </c>
      <c r="S3105">
        <v>166</v>
      </c>
      <c r="T3105">
        <v>15322</v>
      </c>
      <c r="U3105">
        <v>10</v>
      </c>
      <c r="V3105" t="s">
        <v>22</v>
      </c>
      <c r="W3105">
        <v>0.5</v>
      </c>
      <c r="X3105">
        <v>3.5</v>
      </c>
      <c r="Y3105">
        <v>10</v>
      </c>
      <c r="Z3105">
        <v>0</v>
      </c>
      <c r="AA3105">
        <v>0</v>
      </c>
      <c r="AB3105">
        <v>175</v>
      </c>
      <c r="AC3105">
        <v>175</v>
      </c>
      <c r="AD3105">
        <v>175</v>
      </c>
      <c r="AE3105">
        <v>175</v>
      </c>
      <c r="AF3105">
        <v>0</v>
      </c>
      <c r="AG3105">
        <v>0</v>
      </c>
      <c r="AH3105">
        <v>0</v>
      </c>
      <c r="AI3105" t="s">
        <v>1089</v>
      </c>
      <c r="AJ3105" t="s">
        <v>1083</v>
      </c>
      <c r="AK3105" t="s">
        <v>14</v>
      </c>
      <c r="AL3105">
        <v>2008</v>
      </c>
      <c r="AM3105">
        <v>16</v>
      </c>
      <c r="AN3105" t="s">
        <v>85</v>
      </c>
      <c r="AO3105" t="s">
        <v>191</v>
      </c>
    </row>
    <row r="3106" spans="1:41" x14ac:dyDescent="0.25">
      <c r="A3106">
        <f>MAX(A$8:A3105)+1</f>
        <v>3098</v>
      </c>
      <c r="B3106" s="2">
        <f>T3106</f>
        <v>15322</v>
      </c>
      <c r="C3106" s="2">
        <f>S3106</f>
        <v>181</v>
      </c>
      <c r="D3106" s="2" t="str">
        <f>AO3106</f>
        <v>CAMP / CAT / CAD / CAT</v>
      </c>
      <c r="E3106" s="2">
        <f>U3106</f>
        <v>1</v>
      </c>
      <c r="F3106" s="2">
        <f>W3106</f>
        <v>2</v>
      </c>
      <c r="G3106" s="2">
        <f>X3106</f>
        <v>3.5</v>
      </c>
      <c r="H3106" s="2">
        <f>Y3106</f>
        <v>10</v>
      </c>
      <c r="I3106" s="3">
        <f>Z3106</f>
        <v>0</v>
      </c>
      <c r="J3106" s="3">
        <f>AA3106</f>
        <v>0</v>
      </c>
      <c r="K3106" s="3">
        <f>AB3106</f>
        <v>0</v>
      </c>
      <c r="L3106" s="3">
        <f>AC3106</f>
        <v>0</v>
      </c>
      <c r="M3106" s="3">
        <f>AD3106</f>
        <v>0</v>
      </c>
      <c r="N3106" s="3">
        <f>AE3106</f>
        <v>70</v>
      </c>
      <c r="O3106" s="3">
        <f>AF3106</f>
        <v>0</v>
      </c>
      <c r="P3106" s="3">
        <f>AG3106</f>
        <v>0</v>
      </c>
      <c r="Q3106" s="3">
        <f>AH3106</f>
        <v>0</v>
      </c>
      <c r="R3106" t="s">
        <v>4145</v>
      </c>
      <c r="S3106">
        <v>181</v>
      </c>
      <c r="T3106">
        <v>15322</v>
      </c>
      <c r="U3106">
        <v>1</v>
      </c>
      <c r="V3106" t="s">
        <v>4113</v>
      </c>
      <c r="W3106">
        <v>2</v>
      </c>
      <c r="X3106">
        <v>3.5</v>
      </c>
      <c r="Y3106">
        <v>10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70</v>
      </c>
      <c r="AF3106">
        <v>0</v>
      </c>
      <c r="AG3106">
        <v>0</v>
      </c>
      <c r="AH3106">
        <v>0</v>
      </c>
      <c r="AI3106" t="s">
        <v>1089</v>
      </c>
      <c r="AJ3106" t="s">
        <v>1083</v>
      </c>
      <c r="AK3106" t="s">
        <v>14</v>
      </c>
      <c r="AL3106">
        <v>2008</v>
      </c>
      <c r="AM3106">
        <v>16</v>
      </c>
      <c r="AN3106" t="s">
        <v>85</v>
      </c>
      <c r="AO3106" t="s">
        <v>2255</v>
      </c>
    </row>
    <row r="3107" spans="1:41" x14ac:dyDescent="0.25">
      <c r="A3107">
        <f>MAX(A$8:A3106)+1</f>
        <v>3099</v>
      </c>
      <c r="B3107" s="2">
        <f>T3107</f>
        <v>15322</v>
      </c>
      <c r="C3107" s="2">
        <f>S3107</f>
        <v>169</v>
      </c>
      <c r="D3107" s="2" t="str">
        <f>AO3107</f>
        <v>OP / CAT2F / CAD B / CAT</v>
      </c>
      <c r="E3107" s="2">
        <f>U3107</f>
        <v>10</v>
      </c>
      <c r="F3107" s="2">
        <f>W3107</f>
        <v>0.5</v>
      </c>
      <c r="G3107" s="2">
        <f>X3107</f>
        <v>3.5</v>
      </c>
      <c r="H3107" s="2">
        <f>Y3107</f>
        <v>10</v>
      </c>
      <c r="I3107" s="3">
        <f>Z3107</f>
        <v>0</v>
      </c>
      <c r="J3107" s="3">
        <f>AA3107</f>
        <v>0</v>
      </c>
      <c r="K3107" s="3">
        <f>AB3107</f>
        <v>175</v>
      </c>
      <c r="L3107" s="3">
        <f>AC3107</f>
        <v>175</v>
      </c>
      <c r="M3107" s="3">
        <f>AD3107</f>
        <v>175</v>
      </c>
      <c r="N3107" s="3">
        <f>AE3107</f>
        <v>175</v>
      </c>
      <c r="O3107" s="3">
        <f>AF3107</f>
        <v>0</v>
      </c>
      <c r="P3107" s="3">
        <f>AG3107</f>
        <v>0</v>
      </c>
      <c r="Q3107" s="3">
        <f>AH3107</f>
        <v>0</v>
      </c>
      <c r="R3107" t="s">
        <v>2041</v>
      </c>
      <c r="S3107">
        <v>169</v>
      </c>
      <c r="T3107">
        <v>15322</v>
      </c>
      <c r="U3107">
        <v>10</v>
      </c>
      <c r="V3107" t="s">
        <v>4225</v>
      </c>
      <c r="W3107">
        <v>0.5</v>
      </c>
      <c r="X3107">
        <v>3.5</v>
      </c>
      <c r="Y3107">
        <v>10</v>
      </c>
      <c r="Z3107">
        <v>0</v>
      </c>
      <c r="AA3107">
        <v>0</v>
      </c>
      <c r="AB3107">
        <v>175</v>
      </c>
      <c r="AC3107">
        <v>175</v>
      </c>
      <c r="AD3107">
        <v>175</v>
      </c>
      <c r="AE3107">
        <v>175</v>
      </c>
      <c r="AF3107">
        <v>0</v>
      </c>
      <c r="AG3107">
        <v>0</v>
      </c>
      <c r="AH3107">
        <v>0</v>
      </c>
      <c r="AI3107" t="s">
        <v>1089</v>
      </c>
      <c r="AJ3107" t="s">
        <v>1083</v>
      </c>
      <c r="AK3107" t="s">
        <v>14</v>
      </c>
      <c r="AL3107">
        <v>2008</v>
      </c>
      <c r="AM3107">
        <v>16</v>
      </c>
      <c r="AN3107" t="s">
        <v>85</v>
      </c>
      <c r="AO3107" t="s">
        <v>2039</v>
      </c>
    </row>
    <row r="3108" spans="1:41" x14ac:dyDescent="0.25">
      <c r="A3108">
        <f>MAX(A$8:A3107)+1</f>
        <v>3100</v>
      </c>
      <c r="B3108" s="2">
        <f>T3108</f>
        <v>15395</v>
      </c>
      <c r="C3108" s="2">
        <f>S3108</f>
        <v>7</v>
      </c>
      <c r="D3108" s="2" t="str">
        <f>AO3108</f>
        <v>OP / VIC / INF / CAT</v>
      </c>
      <c r="E3108" s="2">
        <f>U3108</f>
        <v>2</v>
      </c>
      <c r="F3108" s="2">
        <f>W3108</f>
        <v>0.5</v>
      </c>
      <c r="G3108" s="2">
        <f>X3108</f>
        <v>2</v>
      </c>
      <c r="H3108" s="2">
        <f>Y3108</f>
        <v>10</v>
      </c>
      <c r="I3108" s="3">
        <f>Z3108</f>
        <v>0</v>
      </c>
      <c r="J3108" s="3">
        <f>AA3108</f>
        <v>0</v>
      </c>
      <c r="K3108" s="3">
        <f>AB3108</f>
        <v>0</v>
      </c>
      <c r="L3108" s="3">
        <f>AC3108</f>
        <v>0</v>
      </c>
      <c r="M3108" s="3">
        <f>AD3108</f>
        <v>0</v>
      </c>
      <c r="N3108" s="3">
        <f>AE3108</f>
        <v>0</v>
      </c>
      <c r="O3108" s="3">
        <f>AF3108</f>
        <v>20</v>
      </c>
      <c r="P3108" s="3">
        <f>AG3108</f>
        <v>0</v>
      </c>
      <c r="Q3108" s="3">
        <f>AH3108</f>
        <v>0</v>
      </c>
      <c r="R3108" t="s">
        <v>1045</v>
      </c>
      <c r="S3108">
        <v>7</v>
      </c>
      <c r="T3108">
        <v>15395</v>
      </c>
      <c r="U3108">
        <v>2</v>
      </c>
      <c r="V3108" t="s">
        <v>22</v>
      </c>
      <c r="W3108">
        <v>0.5</v>
      </c>
      <c r="X3108">
        <v>2</v>
      </c>
      <c r="Y3108">
        <v>10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20</v>
      </c>
      <c r="AG3108">
        <v>0</v>
      </c>
      <c r="AH3108">
        <v>0</v>
      </c>
      <c r="AI3108" t="s">
        <v>1044</v>
      </c>
      <c r="AJ3108" t="s">
        <v>1016</v>
      </c>
      <c r="AK3108" t="s">
        <v>14</v>
      </c>
      <c r="AL3108">
        <v>2010</v>
      </c>
      <c r="AM3108">
        <v>14</v>
      </c>
      <c r="AN3108" t="s">
        <v>59</v>
      </c>
      <c r="AO3108" t="s">
        <v>63</v>
      </c>
    </row>
    <row r="3109" spans="1:41" x14ac:dyDescent="0.25">
      <c r="A3109">
        <f>MAX(A$8:A3108)+1</f>
        <v>3101</v>
      </c>
      <c r="B3109" s="2">
        <f>T3109</f>
        <v>15395</v>
      </c>
      <c r="C3109" s="2">
        <f>S3109</f>
        <v>19</v>
      </c>
      <c r="D3109" s="2" t="str">
        <f>AO3109</f>
        <v>OP / CAT1F / INF A / CAT</v>
      </c>
      <c r="E3109" s="2">
        <f>U3109</f>
        <v>6.5</v>
      </c>
      <c r="F3109" s="2">
        <f>W3109</f>
        <v>1</v>
      </c>
      <c r="G3109" s="2">
        <f>X3109</f>
        <v>2</v>
      </c>
      <c r="H3109" s="2">
        <f>Y3109</f>
        <v>10</v>
      </c>
      <c r="I3109" s="3">
        <f>Z3109</f>
        <v>0</v>
      </c>
      <c r="J3109" s="3">
        <f>AA3109</f>
        <v>0</v>
      </c>
      <c r="K3109" s="3">
        <f>AB3109</f>
        <v>130</v>
      </c>
      <c r="L3109" s="3">
        <f>AC3109</f>
        <v>130</v>
      </c>
      <c r="M3109" s="3">
        <f>AD3109</f>
        <v>130</v>
      </c>
      <c r="N3109" s="3">
        <f>AE3109</f>
        <v>130</v>
      </c>
      <c r="O3109" s="3">
        <f>AF3109</f>
        <v>130</v>
      </c>
      <c r="P3109" s="3">
        <f>AG3109</f>
        <v>0</v>
      </c>
      <c r="Q3109" s="3">
        <f>AH3109</f>
        <v>0</v>
      </c>
      <c r="R3109" t="s">
        <v>3669</v>
      </c>
      <c r="S3109">
        <v>19</v>
      </c>
      <c r="T3109">
        <v>15395</v>
      </c>
      <c r="U3109">
        <v>6.5</v>
      </c>
      <c r="V3109" t="s">
        <v>22</v>
      </c>
      <c r="W3109">
        <v>1</v>
      </c>
      <c r="X3109">
        <v>2</v>
      </c>
      <c r="Y3109">
        <v>10</v>
      </c>
      <c r="Z3109">
        <v>0</v>
      </c>
      <c r="AA3109">
        <v>0</v>
      </c>
      <c r="AB3109">
        <v>130</v>
      </c>
      <c r="AC3109">
        <v>130</v>
      </c>
      <c r="AD3109">
        <v>130</v>
      </c>
      <c r="AE3109">
        <v>130</v>
      </c>
      <c r="AF3109">
        <v>130</v>
      </c>
      <c r="AG3109">
        <v>0</v>
      </c>
      <c r="AH3109">
        <v>0</v>
      </c>
      <c r="AI3109" t="s">
        <v>1044</v>
      </c>
      <c r="AJ3109" t="s">
        <v>1016</v>
      </c>
      <c r="AK3109" t="s">
        <v>14</v>
      </c>
      <c r="AL3109">
        <v>2010</v>
      </c>
      <c r="AM3109">
        <v>14</v>
      </c>
      <c r="AN3109" t="s">
        <v>59</v>
      </c>
      <c r="AO3109" t="s">
        <v>64</v>
      </c>
    </row>
    <row r="3110" spans="1:41" x14ac:dyDescent="0.25">
      <c r="A3110">
        <f>MAX(A$8:A3109)+1</f>
        <v>3102</v>
      </c>
      <c r="B3110" s="2">
        <f>T3110</f>
        <v>15395</v>
      </c>
      <c r="C3110" s="2">
        <f>S3110</f>
        <v>79</v>
      </c>
      <c r="D3110" s="2" t="str">
        <f>AO3110</f>
        <v>TOR / ZON / INF / EST</v>
      </c>
      <c r="E3110" s="2">
        <f>U3110</f>
        <v>4.5</v>
      </c>
      <c r="F3110" s="2">
        <f>W3110</f>
        <v>2</v>
      </c>
      <c r="G3110" s="2">
        <f>X3110</f>
        <v>2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0</v>
      </c>
      <c r="L3110" s="3">
        <f>AC3110</f>
        <v>180</v>
      </c>
      <c r="M3110" s="3">
        <f>AD3110</f>
        <v>180</v>
      </c>
      <c r="N3110" s="3">
        <f>AE3110</f>
        <v>180</v>
      </c>
      <c r="O3110" s="3">
        <f>AF3110</f>
        <v>180</v>
      </c>
      <c r="P3110" s="3">
        <f>AG3110</f>
        <v>0</v>
      </c>
      <c r="Q3110" s="3">
        <f>AH3110</f>
        <v>0</v>
      </c>
      <c r="R3110" t="s">
        <v>2163</v>
      </c>
      <c r="S3110">
        <v>79</v>
      </c>
      <c r="T3110">
        <v>15395</v>
      </c>
      <c r="U3110">
        <v>4.5</v>
      </c>
      <c r="V3110" t="s">
        <v>3882</v>
      </c>
      <c r="W3110">
        <v>2</v>
      </c>
      <c r="X3110">
        <v>2</v>
      </c>
      <c r="Y3110">
        <v>10</v>
      </c>
      <c r="Z3110">
        <v>0</v>
      </c>
      <c r="AA3110">
        <v>0</v>
      </c>
      <c r="AB3110">
        <v>0</v>
      </c>
      <c r="AC3110">
        <v>180</v>
      </c>
      <c r="AD3110">
        <v>180</v>
      </c>
      <c r="AE3110">
        <v>180</v>
      </c>
      <c r="AF3110">
        <v>180</v>
      </c>
      <c r="AG3110">
        <v>0</v>
      </c>
      <c r="AH3110">
        <v>0</v>
      </c>
      <c r="AI3110" t="s">
        <v>1044</v>
      </c>
      <c r="AJ3110" t="s">
        <v>1016</v>
      </c>
      <c r="AK3110" t="s">
        <v>14</v>
      </c>
      <c r="AL3110">
        <v>2010</v>
      </c>
      <c r="AM3110">
        <v>14</v>
      </c>
      <c r="AN3110" t="s">
        <v>59</v>
      </c>
      <c r="AO3110" t="s">
        <v>62</v>
      </c>
    </row>
    <row r="3111" spans="1:41" x14ac:dyDescent="0.25">
      <c r="A3111">
        <f>MAX(A$8:A3110)+1</f>
        <v>3103</v>
      </c>
      <c r="B3111" s="2">
        <f>T3111</f>
        <v>15395</v>
      </c>
      <c r="C3111" s="2">
        <f>S3111</f>
        <v>181</v>
      </c>
      <c r="D3111" s="2" t="str">
        <f>AO3111</f>
        <v>CAMP / CAT / CAD / CAT</v>
      </c>
      <c r="E3111" s="2">
        <f>U3111</f>
        <v>1</v>
      </c>
      <c r="F3111" s="2">
        <f>W3111</f>
        <v>2</v>
      </c>
      <c r="G3111" s="2">
        <f>X3111</f>
        <v>3.5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0</v>
      </c>
      <c r="L3111" s="3">
        <f>AC3111</f>
        <v>0</v>
      </c>
      <c r="M3111" s="3">
        <f>AD3111</f>
        <v>0</v>
      </c>
      <c r="N3111" s="3">
        <f>AE3111</f>
        <v>70</v>
      </c>
      <c r="O3111" s="3">
        <f>AF3111</f>
        <v>70</v>
      </c>
      <c r="P3111" s="3">
        <f>AG3111</f>
        <v>0</v>
      </c>
      <c r="Q3111" s="3">
        <f>AH3111</f>
        <v>0</v>
      </c>
      <c r="R3111" t="s">
        <v>2354</v>
      </c>
      <c r="S3111">
        <v>181</v>
      </c>
      <c r="T3111">
        <v>15395</v>
      </c>
      <c r="U3111">
        <v>1</v>
      </c>
      <c r="V3111" t="s">
        <v>4113</v>
      </c>
      <c r="W3111">
        <v>2</v>
      </c>
      <c r="X3111">
        <v>3.5</v>
      </c>
      <c r="Y3111">
        <v>10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70</v>
      </c>
      <c r="AF3111">
        <v>70</v>
      </c>
      <c r="AG3111">
        <v>0</v>
      </c>
      <c r="AH3111">
        <v>0</v>
      </c>
      <c r="AI3111" t="s">
        <v>1044</v>
      </c>
      <c r="AJ3111" t="s">
        <v>1016</v>
      </c>
      <c r="AK3111" t="s">
        <v>14</v>
      </c>
      <c r="AL3111">
        <v>2010</v>
      </c>
      <c r="AM3111">
        <v>14</v>
      </c>
      <c r="AN3111" t="s">
        <v>59</v>
      </c>
      <c r="AO3111" t="s">
        <v>2255</v>
      </c>
    </row>
    <row r="3112" spans="1:41" x14ac:dyDescent="0.25">
      <c r="A3112">
        <f>MAX(A$8:A3111)+1</f>
        <v>3104</v>
      </c>
      <c r="B3112" s="2">
        <f>T3112</f>
        <v>15395</v>
      </c>
      <c r="C3112" s="2">
        <f>S3112</f>
        <v>121</v>
      </c>
      <c r="D3112" s="2" t="str">
        <f>AO3112</f>
        <v>CAMP / CAT / INF / CAT</v>
      </c>
      <c r="E3112" s="2">
        <f>U3112</f>
        <v>2</v>
      </c>
      <c r="F3112" s="2">
        <f>W3112</f>
        <v>2</v>
      </c>
      <c r="G3112" s="2">
        <f>X3112</f>
        <v>2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0</v>
      </c>
      <c r="L3112" s="3">
        <f>AC3112</f>
        <v>0</v>
      </c>
      <c r="M3112" s="3">
        <f>AD3112</f>
        <v>0</v>
      </c>
      <c r="N3112" s="3">
        <f>AE3112</f>
        <v>0</v>
      </c>
      <c r="O3112" s="3">
        <f>AF3112</f>
        <v>80</v>
      </c>
      <c r="P3112" s="3">
        <f>AG3112</f>
        <v>0</v>
      </c>
      <c r="Q3112" s="3">
        <f>AH3112</f>
        <v>0</v>
      </c>
      <c r="R3112" t="s">
        <v>2294</v>
      </c>
      <c r="S3112">
        <v>121</v>
      </c>
      <c r="T3112">
        <v>15395</v>
      </c>
      <c r="U3112">
        <v>2</v>
      </c>
      <c r="V3112" t="s">
        <v>4113</v>
      </c>
      <c r="W3112">
        <v>2</v>
      </c>
      <c r="X3112">
        <v>2</v>
      </c>
      <c r="Y3112">
        <v>10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80</v>
      </c>
      <c r="AG3112">
        <v>0</v>
      </c>
      <c r="AH3112">
        <v>0</v>
      </c>
      <c r="AI3112" t="s">
        <v>1044</v>
      </c>
      <c r="AJ3112" t="s">
        <v>1016</v>
      </c>
      <c r="AK3112" t="s">
        <v>14</v>
      </c>
      <c r="AL3112">
        <v>2010</v>
      </c>
      <c r="AM3112">
        <v>14</v>
      </c>
      <c r="AN3112" t="s">
        <v>59</v>
      </c>
      <c r="AO3112" t="s">
        <v>110</v>
      </c>
    </row>
    <row r="3113" spans="1:41" x14ac:dyDescent="0.25">
      <c r="A3113">
        <f>MAX(A$8:A3112)+1</f>
        <v>3105</v>
      </c>
      <c r="B3113" s="2">
        <f>T3113</f>
        <v>15395</v>
      </c>
      <c r="C3113" s="2">
        <f>S3113</f>
        <v>33</v>
      </c>
      <c r="D3113" s="2" t="str">
        <f>AO3113</f>
        <v>OP / CAT2F / INF A / CAT</v>
      </c>
      <c r="E3113" s="2">
        <f>U3113</f>
        <v>3.5</v>
      </c>
      <c r="F3113" s="2">
        <f>W3113</f>
        <v>1</v>
      </c>
      <c r="G3113" s="2">
        <f>X3113</f>
        <v>2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70</v>
      </c>
      <c r="L3113" s="3">
        <f>AC3113</f>
        <v>70</v>
      </c>
      <c r="M3113" s="3">
        <f>AD3113</f>
        <v>70</v>
      </c>
      <c r="N3113" s="3">
        <f>AE3113</f>
        <v>70</v>
      </c>
      <c r="O3113" s="3">
        <f>AF3113</f>
        <v>70</v>
      </c>
      <c r="P3113" s="3">
        <f>AG3113</f>
        <v>0</v>
      </c>
      <c r="Q3113" s="3">
        <f>AH3113</f>
        <v>0</v>
      </c>
      <c r="R3113" t="s">
        <v>4596</v>
      </c>
      <c r="S3113">
        <v>33</v>
      </c>
      <c r="T3113">
        <v>15395</v>
      </c>
      <c r="U3113">
        <v>3.5</v>
      </c>
      <c r="V3113" t="s">
        <v>4225</v>
      </c>
      <c r="W3113">
        <v>1</v>
      </c>
      <c r="X3113">
        <v>2</v>
      </c>
      <c r="Y3113">
        <v>10</v>
      </c>
      <c r="Z3113">
        <v>0</v>
      </c>
      <c r="AA3113">
        <v>0</v>
      </c>
      <c r="AB3113">
        <v>70</v>
      </c>
      <c r="AC3113">
        <v>70</v>
      </c>
      <c r="AD3113">
        <v>70</v>
      </c>
      <c r="AE3113">
        <v>70</v>
      </c>
      <c r="AF3113">
        <v>70</v>
      </c>
      <c r="AG3113">
        <v>0</v>
      </c>
      <c r="AH3113">
        <v>0</v>
      </c>
      <c r="AI3113" t="s">
        <v>1044</v>
      </c>
      <c r="AJ3113" t="s">
        <v>1016</v>
      </c>
      <c r="AK3113" t="s">
        <v>14</v>
      </c>
      <c r="AL3113">
        <v>2010</v>
      </c>
      <c r="AM3113">
        <v>14</v>
      </c>
      <c r="AN3113" t="s">
        <v>59</v>
      </c>
      <c r="AO3113" t="s">
        <v>61</v>
      </c>
    </row>
    <row r="3114" spans="1:41" x14ac:dyDescent="0.25">
      <c r="A3114">
        <f>MAX(A$8:A3113)+1</f>
        <v>3106</v>
      </c>
      <c r="B3114" s="2">
        <f>T3114</f>
        <v>15395</v>
      </c>
      <c r="C3114" s="2">
        <f>S3114</f>
        <v>52</v>
      </c>
      <c r="D3114" s="2" t="str">
        <f>AO3114</f>
        <v>OP / CAT3F / INF A / CAT</v>
      </c>
      <c r="E3114" s="2">
        <f>U3114</f>
        <v>6.5</v>
      </c>
      <c r="F3114" s="2">
        <f>W3114</f>
        <v>1</v>
      </c>
      <c r="G3114" s="2">
        <f>X3114</f>
        <v>2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130</v>
      </c>
      <c r="L3114" s="3">
        <f>AC3114</f>
        <v>130</v>
      </c>
      <c r="M3114" s="3">
        <f>AD3114</f>
        <v>130</v>
      </c>
      <c r="N3114" s="3">
        <f>AE3114</f>
        <v>130</v>
      </c>
      <c r="O3114" s="3">
        <f>AF3114</f>
        <v>130</v>
      </c>
      <c r="P3114" s="3">
        <f>AG3114</f>
        <v>0</v>
      </c>
      <c r="Q3114" s="3">
        <f>AH3114</f>
        <v>0</v>
      </c>
      <c r="R3114" t="s">
        <v>2513</v>
      </c>
      <c r="S3114">
        <v>52</v>
      </c>
      <c r="T3114">
        <v>15395</v>
      </c>
      <c r="U3114">
        <v>6.5</v>
      </c>
      <c r="V3114" t="s">
        <v>4962</v>
      </c>
      <c r="W3114">
        <v>1</v>
      </c>
      <c r="X3114">
        <v>2</v>
      </c>
      <c r="Y3114">
        <v>10</v>
      </c>
      <c r="Z3114">
        <v>0</v>
      </c>
      <c r="AA3114">
        <v>0</v>
      </c>
      <c r="AB3114">
        <v>130</v>
      </c>
      <c r="AC3114">
        <v>130</v>
      </c>
      <c r="AD3114">
        <v>130</v>
      </c>
      <c r="AE3114">
        <v>130</v>
      </c>
      <c r="AF3114">
        <v>130</v>
      </c>
      <c r="AG3114">
        <v>0</v>
      </c>
      <c r="AH3114">
        <v>0</v>
      </c>
      <c r="AI3114" t="s">
        <v>1044</v>
      </c>
      <c r="AJ3114" t="s">
        <v>1016</v>
      </c>
      <c r="AK3114" t="s">
        <v>14</v>
      </c>
      <c r="AL3114">
        <v>2010</v>
      </c>
      <c r="AM3114">
        <v>14</v>
      </c>
      <c r="AN3114" t="s">
        <v>59</v>
      </c>
      <c r="AO3114" t="s">
        <v>116</v>
      </c>
    </row>
    <row r="3115" spans="1:41" x14ac:dyDescent="0.25">
      <c r="A3115">
        <f>MAX(A$8:A3114)+1</f>
        <v>3107</v>
      </c>
      <c r="B3115" s="2">
        <f>T3115</f>
        <v>15429</v>
      </c>
      <c r="C3115" s="2">
        <f>S3115</f>
        <v>170</v>
      </c>
      <c r="D3115" s="2" t="str">
        <f>AO3115</f>
        <v>OP / CAT2F / CAD C / CAT</v>
      </c>
      <c r="E3115" s="2">
        <f>U3115</f>
        <v>1</v>
      </c>
      <c r="F3115" s="2">
        <f>W3115</f>
        <v>0.5</v>
      </c>
      <c r="G3115" s="2">
        <f>X3115</f>
        <v>3.5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17.5</v>
      </c>
      <c r="L3115" s="3">
        <f>AC3115</f>
        <v>17.5</v>
      </c>
      <c r="M3115" s="3">
        <f>AD3115</f>
        <v>17.5</v>
      </c>
      <c r="N3115" s="3">
        <f>AE3115</f>
        <v>17.5</v>
      </c>
      <c r="O3115" s="3">
        <f>AF3115</f>
        <v>0</v>
      </c>
      <c r="P3115" s="3">
        <f>AG3115</f>
        <v>0</v>
      </c>
      <c r="Q3115" s="3">
        <f>AH3115</f>
        <v>0</v>
      </c>
      <c r="R3115" t="s">
        <v>4379</v>
      </c>
      <c r="S3115">
        <v>170</v>
      </c>
      <c r="T3115">
        <v>15429</v>
      </c>
      <c r="U3115">
        <v>1</v>
      </c>
      <c r="V3115" t="s">
        <v>4225</v>
      </c>
      <c r="W3115">
        <v>0.5</v>
      </c>
      <c r="X3115">
        <v>3.5</v>
      </c>
      <c r="Y3115">
        <v>10</v>
      </c>
      <c r="Z3115">
        <v>0</v>
      </c>
      <c r="AA3115">
        <v>0</v>
      </c>
      <c r="AB3115">
        <v>17.5</v>
      </c>
      <c r="AC3115">
        <v>17.5</v>
      </c>
      <c r="AD3115">
        <v>17.5</v>
      </c>
      <c r="AE3115">
        <v>17.5</v>
      </c>
      <c r="AF3115">
        <v>0</v>
      </c>
      <c r="AG3115">
        <v>0</v>
      </c>
      <c r="AH3115">
        <v>0</v>
      </c>
      <c r="AI3115" t="s">
        <v>1283</v>
      </c>
      <c r="AJ3115" t="s">
        <v>1255</v>
      </c>
      <c r="AK3115" t="s">
        <v>14</v>
      </c>
      <c r="AL3115">
        <v>2009</v>
      </c>
      <c r="AM3115">
        <v>15</v>
      </c>
      <c r="AN3115" t="s">
        <v>182</v>
      </c>
      <c r="AO3115" t="s">
        <v>2045</v>
      </c>
    </row>
    <row r="3116" spans="1:41" x14ac:dyDescent="0.25">
      <c r="A3116">
        <f>MAX(A$8:A3115)+1</f>
        <v>3108</v>
      </c>
      <c r="B3116" s="2">
        <f>T3116</f>
        <v>15429</v>
      </c>
      <c r="C3116" s="2">
        <f>S3116</f>
        <v>173</v>
      </c>
      <c r="D3116" s="2" t="str">
        <f>AO3116</f>
        <v>OP / CAT3F / CAD B / CAT</v>
      </c>
      <c r="E3116" s="2">
        <f>U3116</f>
        <v>7</v>
      </c>
      <c r="F3116" s="2">
        <f>W3116</f>
        <v>0.5</v>
      </c>
      <c r="G3116" s="2">
        <f>X3116</f>
        <v>3.5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122.5</v>
      </c>
      <c r="L3116" s="3">
        <f>AC3116</f>
        <v>122.5</v>
      </c>
      <c r="M3116" s="3">
        <f>AD3116</f>
        <v>122.5</v>
      </c>
      <c r="N3116" s="3">
        <f>AE3116</f>
        <v>122.5</v>
      </c>
      <c r="O3116" s="3">
        <f>AF3116</f>
        <v>0</v>
      </c>
      <c r="P3116" s="3">
        <f>AG3116</f>
        <v>0</v>
      </c>
      <c r="Q3116" s="3">
        <f>AH3116</f>
        <v>0</v>
      </c>
      <c r="R3116" t="s">
        <v>5064</v>
      </c>
      <c r="S3116">
        <v>173</v>
      </c>
      <c r="T3116">
        <v>15429</v>
      </c>
      <c r="U3116">
        <v>7</v>
      </c>
      <c r="V3116" t="s">
        <v>4962</v>
      </c>
      <c r="W3116">
        <v>0.5</v>
      </c>
      <c r="X3116">
        <v>3.5</v>
      </c>
      <c r="Y3116">
        <v>10</v>
      </c>
      <c r="Z3116">
        <v>0</v>
      </c>
      <c r="AA3116">
        <v>0</v>
      </c>
      <c r="AB3116">
        <v>122.5</v>
      </c>
      <c r="AC3116">
        <v>122.5</v>
      </c>
      <c r="AD3116">
        <v>122.5</v>
      </c>
      <c r="AE3116">
        <v>122.5</v>
      </c>
      <c r="AF3116">
        <v>0</v>
      </c>
      <c r="AG3116">
        <v>0</v>
      </c>
      <c r="AH3116">
        <v>0</v>
      </c>
      <c r="AI3116" t="s">
        <v>1283</v>
      </c>
      <c r="AJ3116" t="s">
        <v>1255</v>
      </c>
      <c r="AK3116" t="s">
        <v>14</v>
      </c>
      <c r="AL3116">
        <v>2009</v>
      </c>
      <c r="AM3116">
        <v>15</v>
      </c>
      <c r="AN3116" t="s">
        <v>182</v>
      </c>
      <c r="AO3116" t="s">
        <v>2554</v>
      </c>
    </row>
    <row r="3117" spans="1:41" x14ac:dyDescent="0.25">
      <c r="A3117">
        <f>MAX(A$8:A3116)+1</f>
        <v>3109</v>
      </c>
      <c r="B3117" s="2">
        <f>T3117</f>
        <v>15431</v>
      </c>
      <c r="C3117" s="2">
        <f>S3117</f>
        <v>181</v>
      </c>
      <c r="D3117" s="2" t="str">
        <f>AO3117</f>
        <v>CAMP / CAT / CAD / CAT</v>
      </c>
      <c r="E3117" s="2">
        <f>U3117</f>
        <v>1</v>
      </c>
      <c r="F3117" s="2">
        <f>W3117</f>
        <v>2</v>
      </c>
      <c r="G3117" s="2">
        <f>X3117</f>
        <v>3.5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0</v>
      </c>
      <c r="L3117" s="3">
        <f>AC3117</f>
        <v>0</v>
      </c>
      <c r="M3117" s="3">
        <f>AD3117</f>
        <v>0</v>
      </c>
      <c r="N3117" s="3">
        <f>AE3117</f>
        <v>70</v>
      </c>
      <c r="O3117" s="3">
        <f>AF3117</f>
        <v>0</v>
      </c>
      <c r="P3117" s="3">
        <f>AG3117</f>
        <v>0</v>
      </c>
      <c r="Q3117" s="3">
        <f>AH3117</f>
        <v>0</v>
      </c>
      <c r="R3117" t="s">
        <v>4141</v>
      </c>
      <c r="S3117">
        <v>181</v>
      </c>
      <c r="T3117">
        <v>15431</v>
      </c>
      <c r="U3117">
        <v>1</v>
      </c>
      <c r="V3117" t="s">
        <v>4113</v>
      </c>
      <c r="W3117">
        <v>2</v>
      </c>
      <c r="X3117">
        <v>3.5</v>
      </c>
      <c r="Y3117">
        <v>10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70</v>
      </c>
      <c r="AF3117">
        <v>0</v>
      </c>
      <c r="AG3117">
        <v>0</v>
      </c>
      <c r="AH3117">
        <v>0</v>
      </c>
      <c r="AI3117" t="s">
        <v>1270</v>
      </c>
      <c r="AJ3117" t="s">
        <v>1255</v>
      </c>
      <c r="AK3117" t="s">
        <v>14</v>
      </c>
      <c r="AL3117">
        <v>2009</v>
      </c>
      <c r="AM3117">
        <v>15</v>
      </c>
      <c r="AN3117" t="s">
        <v>182</v>
      </c>
      <c r="AO3117" t="s">
        <v>2255</v>
      </c>
    </row>
    <row r="3118" spans="1:41" x14ac:dyDescent="0.25">
      <c r="A3118">
        <f>MAX(A$8:A3117)+1</f>
        <v>3110</v>
      </c>
      <c r="B3118" s="2">
        <f>T3118</f>
        <v>15431</v>
      </c>
      <c r="C3118" s="2">
        <f>S3118</f>
        <v>170</v>
      </c>
      <c r="D3118" s="2" t="str">
        <f>AO3118</f>
        <v>OP / CAT2F / CAD C / CAT</v>
      </c>
      <c r="E3118" s="2">
        <f>U3118</f>
        <v>3</v>
      </c>
      <c r="F3118" s="2">
        <f>W3118</f>
        <v>0.5</v>
      </c>
      <c r="G3118" s="2">
        <f>X3118</f>
        <v>3.5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52.5</v>
      </c>
      <c r="L3118" s="3">
        <f>AC3118</f>
        <v>52.5</v>
      </c>
      <c r="M3118" s="3">
        <f>AD3118</f>
        <v>52.5</v>
      </c>
      <c r="N3118" s="3">
        <f>AE3118</f>
        <v>52.5</v>
      </c>
      <c r="O3118" s="3">
        <f>AF3118</f>
        <v>0</v>
      </c>
      <c r="P3118" s="3">
        <f>AG3118</f>
        <v>0</v>
      </c>
      <c r="Q3118" s="3">
        <f>AH3118</f>
        <v>0</v>
      </c>
      <c r="R3118" t="s">
        <v>4369</v>
      </c>
      <c r="S3118">
        <v>170</v>
      </c>
      <c r="T3118">
        <v>15431</v>
      </c>
      <c r="U3118">
        <v>3</v>
      </c>
      <c r="V3118" t="s">
        <v>4225</v>
      </c>
      <c r="W3118">
        <v>0.5</v>
      </c>
      <c r="X3118">
        <v>3.5</v>
      </c>
      <c r="Y3118">
        <v>10</v>
      </c>
      <c r="Z3118">
        <v>0</v>
      </c>
      <c r="AA3118">
        <v>0</v>
      </c>
      <c r="AB3118">
        <v>52.5</v>
      </c>
      <c r="AC3118">
        <v>52.5</v>
      </c>
      <c r="AD3118">
        <v>52.5</v>
      </c>
      <c r="AE3118">
        <v>52.5</v>
      </c>
      <c r="AF3118">
        <v>0</v>
      </c>
      <c r="AG3118">
        <v>0</v>
      </c>
      <c r="AH3118">
        <v>0</v>
      </c>
      <c r="AI3118" t="s">
        <v>1270</v>
      </c>
      <c r="AJ3118" t="s">
        <v>1255</v>
      </c>
      <c r="AK3118" t="s">
        <v>14</v>
      </c>
      <c r="AL3118">
        <v>2009</v>
      </c>
      <c r="AM3118">
        <v>15</v>
      </c>
      <c r="AN3118" t="s">
        <v>182</v>
      </c>
      <c r="AO3118" t="s">
        <v>2045</v>
      </c>
    </row>
    <row r="3119" spans="1:41" x14ac:dyDescent="0.25">
      <c r="A3119">
        <f>MAX(A$8:A3118)+1</f>
        <v>3111</v>
      </c>
      <c r="B3119" s="2">
        <f>T3119</f>
        <v>15431</v>
      </c>
      <c r="C3119" s="2">
        <f>S3119</f>
        <v>173</v>
      </c>
      <c r="D3119" s="2" t="str">
        <f>AO3119</f>
        <v>OP / CAT3F / CAD B / CAT</v>
      </c>
      <c r="E3119" s="2">
        <f>U3119</f>
        <v>16</v>
      </c>
      <c r="F3119" s="2">
        <f>W3119</f>
        <v>0.5</v>
      </c>
      <c r="G3119" s="2">
        <f>X3119</f>
        <v>3.5</v>
      </c>
      <c r="H3119" s="2">
        <f>Y3119</f>
        <v>10</v>
      </c>
      <c r="I3119" s="3">
        <f>Z3119</f>
        <v>0</v>
      </c>
      <c r="J3119" s="3">
        <f>AA3119</f>
        <v>0</v>
      </c>
      <c r="K3119" s="3">
        <f>AB3119</f>
        <v>280</v>
      </c>
      <c r="L3119" s="3">
        <f>AC3119</f>
        <v>280</v>
      </c>
      <c r="M3119" s="3">
        <f>AD3119</f>
        <v>280</v>
      </c>
      <c r="N3119" s="3">
        <f>AE3119</f>
        <v>280</v>
      </c>
      <c r="O3119" s="3">
        <f>AF3119</f>
        <v>0</v>
      </c>
      <c r="P3119" s="3">
        <f>AG3119</f>
        <v>0</v>
      </c>
      <c r="Q3119" s="3">
        <f>AH3119</f>
        <v>0</v>
      </c>
      <c r="R3119" t="s">
        <v>5056</v>
      </c>
      <c r="S3119">
        <v>173</v>
      </c>
      <c r="T3119">
        <v>15431</v>
      </c>
      <c r="U3119">
        <v>16</v>
      </c>
      <c r="V3119" t="s">
        <v>4962</v>
      </c>
      <c r="W3119">
        <v>0.5</v>
      </c>
      <c r="X3119">
        <v>3.5</v>
      </c>
      <c r="Y3119">
        <v>10</v>
      </c>
      <c r="Z3119">
        <v>0</v>
      </c>
      <c r="AA3119">
        <v>0</v>
      </c>
      <c r="AB3119">
        <v>280</v>
      </c>
      <c r="AC3119">
        <v>280</v>
      </c>
      <c r="AD3119">
        <v>280</v>
      </c>
      <c r="AE3119">
        <v>280</v>
      </c>
      <c r="AF3119">
        <v>0</v>
      </c>
      <c r="AG3119">
        <v>0</v>
      </c>
      <c r="AH3119">
        <v>0</v>
      </c>
      <c r="AI3119" t="s">
        <v>1270</v>
      </c>
      <c r="AJ3119" t="s">
        <v>1255</v>
      </c>
      <c r="AK3119" t="s">
        <v>14</v>
      </c>
      <c r="AL3119">
        <v>2009</v>
      </c>
      <c r="AM3119">
        <v>15</v>
      </c>
      <c r="AN3119" t="s">
        <v>182</v>
      </c>
      <c r="AO3119" t="s">
        <v>2554</v>
      </c>
    </row>
    <row r="3120" spans="1:41" x14ac:dyDescent="0.25">
      <c r="A3120">
        <f>MAX(A$8:A3119)+1</f>
        <v>3112</v>
      </c>
      <c r="B3120" s="2">
        <f>T3120</f>
        <v>15441</v>
      </c>
      <c r="C3120" s="2">
        <f>S3120</f>
        <v>134</v>
      </c>
      <c r="D3120" s="2" t="str">
        <f>AO3120</f>
        <v>CAMP / ESP / ALE / EST</v>
      </c>
      <c r="E3120" s="2">
        <f>U3120</f>
        <v>1</v>
      </c>
      <c r="F3120" s="2">
        <f>W3120</f>
        <v>4</v>
      </c>
      <c r="G3120" s="2">
        <f>X3120</f>
        <v>1</v>
      </c>
      <c r="H3120" s="2">
        <f>Y3120</f>
        <v>10</v>
      </c>
      <c r="I3120" s="3">
        <f>Z3120</f>
        <v>0</v>
      </c>
      <c r="J3120" s="3">
        <f>AA3120</f>
        <v>0</v>
      </c>
      <c r="K3120" s="3">
        <f>AB3120</f>
        <v>0</v>
      </c>
      <c r="L3120" s="3">
        <f>AC3120</f>
        <v>0</v>
      </c>
      <c r="M3120" s="3">
        <f>AD3120</f>
        <v>0</v>
      </c>
      <c r="N3120" s="3">
        <f>AE3120</f>
        <v>0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2701</v>
      </c>
      <c r="S3120">
        <v>134</v>
      </c>
      <c r="T3120">
        <v>15441</v>
      </c>
      <c r="U3120">
        <v>1</v>
      </c>
      <c r="V3120" t="s">
        <v>11</v>
      </c>
      <c r="W3120">
        <v>4</v>
      </c>
      <c r="X3120">
        <v>1</v>
      </c>
      <c r="Y3120">
        <v>10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 t="s">
        <v>1295</v>
      </c>
      <c r="AJ3120" t="s">
        <v>1255</v>
      </c>
      <c r="AK3120" t="s">
        <v>14</v>
      </c>
      <c r="AL3120">
        <v>2011</v>
      </c>
      <c r="AM3120">
        <v>13</v>
      </c>
      <c r="AN3120" t="s">
        <v>25</v>
      </c>
      <c r="AO3120" t="s">
        <v>112</v>
      </c>
    </row>
    <row r="3121" spans="1:41" x14ac:dyDescent="0.25">
      <c r="A3121">
        <f>MAX(A$8:A3120)+1</f>
        <v>3113</v>
      </c>
      <c r="B3121" s="2">
        <f>T3121</f>
        <v>15441</v>
      </c>
      <c r="C3121" s="2">
        <f>S3121</f>
        <v>155</v>
      </c>
      <c r="D3121" s="2" t="str">
        <f>AO3121</f>
        <v>OP / CAT1F / INF B / CAT</v>
      </c>
      <c r="E3121" s="2">
        <f>U3121</f>
        <v>10</v>
      </c>
      <c r="F3121" s="2">
        <f>W3121</f>
        <v>0.6</v>
      </c>
      <c r="G3121" s="2">
        <f>X3121</f>
        <v>2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120</v>
      </c>
      <c r="L3121" s="3">
        <f>AC3121</f>
        <v>120</v>
      </c>
      <c r="M3121" s="3">
        <f>AD3121</f>
        <v>120</v>
      </c>
      <c r="N3121" s="3">
        <f>AE3121</f>
        <v>120</v>
      </c>
      <c r="O3121" s="3">
        <f>AF3121</f>
        <v>120</v>
      </c>
      <c r="P3121" s="3">
        <f>AG3121</f>
        <v>0</v>
      </c>
      <c r="Q3121" s="3">
        <f>AH3121</f>
        <v>0</v>
      </c>
      <c r="R3121" t="s">
        <v>3679</v>
      </c>
      <c r="S3121">
        <v>155</v>
      </c>
      <c r="T3121">
        <v>15441</v>
      </c>
      <c r="U3121">
        <v>10</v>
      </c>
      <c r="V3121" t="s">
        <v>22</v>
      </c>
      <c r="W3121">
        <v>0.6</v>
      </c>
      <c r="X3121">
        <v>2</v>
      </c>
      <c r="Y3121">
        <v>10</v>
      </c>
      <c r="Z3121">
        <v>0</v>
      </c>
      <c r="AA3121">
        <v>0</v>
      </c>
      <c r="AB3121">
        <v>120</v>
      </c>
      <c r="AC3121">
        <v>120</v>
      </c>
      <c r="AD3121">
        <v>120</v>
      </c>
      <c r="AE3121">
        <v>120</v>
      </c>
      <c r="AF3121">
        <v>120</v>
      </c>
      <c r="AG3121">
        <v>0</v>
      </c>
      <c r="AH3121">
        <v>0</v>
      </c>
      <c r="AI3121" t="s">
        <v>1295</v>
      </c>
      <c r="AJ3121" t="s">
        <v>1255</v>
      </c>
      <c r="AK3121" t="s">
        <v>14</v>
      </c>
      <c r="AL3121">
        <v>2011</v>
      </c>
      <c r="AM3121">
        <v>13</v>
      </c>
      <c r="AN3121" t="s">
        <v>25</v>
      </c>
      <c r="AO3121" t="s">
        <v>103</v>
      </c>
    </row>
    <row r="3122" spans="1:41" x14ac:dyDescent="0.25">
      <c r="A3122">
        <f>MAX(A$8:A3121)+1</f>
        <v>3114</v>
      </c>
      <c r="B3122" s="2">
        <f>T3122</f>
        <v>15441</v>
      </c>
      <c r="C3122" s="2">
        <f>S3122</f>
        <v>79</v>
      </c>
      <c r="D3122" s="2" t="str">
        <f>AO3122</f>
        <v>TOR / ZON / INF / EST</v>
      </c>
      <c r="E3122" s="2">
        <f>U3122</f>
        <v>2</v>
      </c>
      <c r="F3122" s="2">
        <f>W3122</f>
        <v>2</v>
      </c>
      <c r="G3122" s="2">
        <f>X3122</f>
        <v>2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0</v>
      </c>
      <c r="L3122" s="3">
        <f>AC3122</f>
        <v>80</v>
      </c>
      <c r="M3122" s="3">
        <f>AD3122</f>
        <v>80</v>
      </c>
      <c r="N3122" s="3">
        <f>AE3122</f>
        <v>80</v>
      </c>
      <c r="O3122" s="3">
        <f>AF3122</f>
        <v>80</v>
      </c>
      <c r="P3122" s="3">
        <f>AG3122</f>
        <v>0</v>
      </c>
      <c r="Q3122" s="3">
        <f>AH3122</f>
        <v>0</v>
      </c>
      <c r="R3122" t="s">
        <v>3932</v>
      </c>
      <c r="S3122">
        <v>79</v>
      </c>
      <c r="T3122">
        <v>15441</v>
      </c>
      <c r="U3122">
        <v>2</v>
      </c>
      <c r="V3122" t="s">
        <v>3882</v>
      </c>
      <c r="W3122">
        <v>2</v>
      </c>
      <c r="X3122">
        <v>2</v>
      </c>
      <c r="Y3122">
        <v>10</v>
      </c>
      <c r="Z3122">
        <v>0</v>
      </c>
      <c r="AA3122">
        <v>0</v>
      </c>
      <c r="AB3122">
        <v>0</v>
      </c>
      <c r="AC3122">
        <v>80</v>
      </c>
      <c r="AD3122">
        <v>80</v>
      </c>
      <c r="AE3122">
        <v>80</v>
      </c>
      <c r="AF3122">
        <v>80</v>
      </c>
      <c r="AG3122">
        <v>0</v>
      </c>
      <c r="AH3122">
        <v>0</v>
      </c>
      <c r="AI3122" t="s">
        <v>1295</v>
      </c>
      <c r="AJ3122" t="s">
        <v>1255</v>
      </c>
      <c r="AK3122" t="s">
        <v>14</v>
      </c>
      <c r="AL3122">
        <v>2011</v>
      </c>
      <c r="AM3122">
        <v>13</v>
      </c>
      <c r="AN3122" t="s">
        <v>25</v>
      </c>
      <c r="AO3122" t="s">
        <v>62</v>
      </c>
    </row>
    <row r="3123" spans="1:41" x14ac:dyDescent="0.25">
      <c r="A3123">
        <f>MAX(A$8:A3122)+1</f>
        <v>3115</v>
      </c>
      <c r="B3123" s="2">
        <f>T3123</f>
        <v>15441</v>
      </c>
      <c r="C3123" s="2">
        <f>S3123</f>
        <v>157</v>
      </c>
      <c r="D3123" s="2" t="str">
        <f>AO3123</f>
        <v>OP / CAT2F / INF B / CAT</v>
      </c>
      <c r="E3123" s="2">
        <f>U3123</f>
        <v>10</v>
      </c>
      <c r="F3123" s="2">
        <f>W3123</f>
        <v>0.6</v>
      </c>
      <c r="G3123" s="2">
        <f>X3123</f>
        <v>2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120</v>
      </c>
      <c r="L3123" s="3">
        <f>AC3123</f>
        <v>120</v>
      </c>
      <c r="M3123" s="3">
        <f>AD3123</f>
        <v>120</v>
      </c>
      <c r="N3123" s="3">
        <f>AE3123</f>
        <v>120</v>
      </c>
      <c r="O3123" s="3">
        <f>AF3123</f>
        <v>120</v>
      </c>
      <c r="P3123" s="3">
        <f>AG3123</f>
        <v>0</v>
      </c>
      <c r="Q3123" s="3">
        <f>AH3123</f>
        <v>0</v>
      </c>
      <c r="R3123" t="s">
        <v>4425</v>
      </c>
      <c r="S3123">
        <v>157</v>
      </c>
      <c r="T3123">
        <v>15441</v>
      </c>
      <c r="U3123">
        <v>10</v>
      </c>
      <c r="V3123" t="s">
        <v>4225</v>
      </c>
      <c r="W3123">
        <v>0.6</v>
      </c>
      <c r="X3123">
        <v>2</v>
      </c>
      <c r="Y3123">
        <v>10</v>
      </c>
      <c r="Z3123">
        <v>0</v>
      </c>
      <c r="AA3123">
        <v>0</v>
      </c>
      <c r="AB3123">
        <v>120</v>
      </c>
      <c r="AC3123">
        <v>120</v>
      </c>
      <c r="AD3123">
        <v>120</v>
      </c>
      <c r="AE3123">
        <v>120</v>
      </c>
      <c r="AF3123">
        <v>120</v>
      </c>
      <c r="AG3123">
        <v>0</v>
      </c>
      <c r="AH3123">
        <v>0</v>
      </c>
      <c r="AI3123" t="s">
        <v>1295</v>
      </c>
      <c r="AJ3123" t="s">
        <v>1255</v>
      </c>
      <c r="AK3123" t="s">
        <v>14</v>
      </c>
      <c r="AL3123">
        <v>2011</v>
      </c>
      <c r="AM3123">
        <v>13</v>
      </c>
      <c r="AN3123" t="s">
        <v>25</v>
      </c>
      <c r="AO3123" t="s">
        <v>4421</v>
      </c>
    </row>
    <row r="3124" spans="1:41" x14ac:dyDescent="0.25">
      <c r="A3124">
        <f>MAX(A$8:A3123)+1</f>
        <v>3116</v>
      </c>
      <c r="B3124" s="2">
        <f>T3124</f>
        <v>15441</v>
      </c>
      <c r="C3124" s="2">
        <f>S3124</f>
        <v>159</v>
      </c>
      <c r="D3124" s="2" t="str">
        <f>AO3124</f>
        <v>OP / CAT3F / INF B / CAT</v>
      </c>
      <c r="E3124" s="2">
        <f>U3124</f>
        <v>10</v>
      </c>
      <c r="F3124" s="2">
        <f>W3124</f>
        <v>0.6</v>
      </c>
      <c r="G3124" s="2">
        <f>X3124</f>
        <v>2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120</v>
      </c>
      <c r="L3124" s="3">
        <f>AC3124</f>
        <v>120</v>
      </c>
      <c r="M3124" s="3">
        <f>AD3124</f>
        <v>120</v>
      </c>
      <c r="N3124" s="3">
        <f>AE3124</f>
        <v>120</v>
      </c>
      <c r="O3124" s="3">
        <f>AF3124</f>
        <v>120</v>
      </c>
      <c r="P3124" s="3">
        <f>AG3124</f>
        <v>0</v>
      </c>
      <c r="Q3124" s="3">
        <f>AH3124</f>
        <v>0</v>
      </c>
      <c r="R3124" t="s">
        <v>5106</v>
      </c>
      <c r="S3124">
        <v>159</v>
      </c>
      <c r="T3124">
        <v>15441</v>
      </c>
      <c r="U3124">
        <v>10</v>
      </c>
      <c r="V3124" t="s">
        <v>4962</v>
      </c>
      <c r="W3124">
        <v>0.6</v>
      </c>
      <c r="X3124">
        <v>2</v>
      </c>
      <c r="Y3124">
        <v>10</v>
      </c>
      <c r="Z3124">
        <v>0</v>
      </c>
      <c r="AA3124">
        <v>0</v>
      </c>
      <c r="AB3124">
        <v>120</v>
      </c>
      <c r="AC3124">
        <v>120</v>
      </c>
      <c r="AD3124">
        <v>120</v>
      </c>
      <c r="AE3124">
        <v>120</v>
      </c>
      <c r="AF3124">
        <v>120</v>
      </c>
      <c r="AG3124">
        <v>0</v>
      </c>
      <c r="AH3124">
        <v>0</v>
      </c>
      <c r="AI3124" t="s">
        <v>1295</v>
      </c>
      <c r="AJ3124" t="s">
        <v>1255</v>
      </c>
      <c r="AK3124" t="s">
        <v>14</v>
      </c>
      <c r="AL3124">
        <v>2011</v>
      </c>
      <c r="AM3124">
        <v>13</v>
      </c>
      <c r="AN3124" t="s">
        <v>25</v>
      </c>
      <c r="AO3124" t="s">
        <v>60</v>
      </c>
    </row>
    <row r="3125" spans="1:41" x14ac:dyDescent="0.25">
      <c r="A3125">
        <f>MAX(A$8:A3124)+1</f>
        <v>3117</v>
      </c>
      <c r="B3125" s="2">
        <f>T3125</f>
        <v>15455</v>
      </c>
      <c r="C3125" s="2">
        <f>S3125</f>
        <v>154</v>
      </c>
      <c r="D3125" s="2" t="str">
        <f>AO3125</f>
        <v>OP / CAT1F / JUV B / CAT</v>
      </c>
      <c r="E3125" s="2">
        <f>U3125</f>
        <v>4</v>
      </c>
      <c r="F3125" s="2">
        <f>W3125</f>
        <v>0.4</v>
      </c>
      <c r="G3125" s="2">
        <f>X3125</f>
        <v>6</v>
      </c>
      <c r="H3125" s="2">
        <f>Y3125</f>
        <v>10</v>
      </c>
      <c r="I3125" s="3">
        <f>Z3125</f>
        <v>0</v>
      </c>
      <c r="J3125" s="3">
        <f>AA3125</f>
        <v>0</v>
      </c>
      <c r="K3125" s="3">
        <f>AB3125</f>
        <v>96.000000000000014</v>
      </c>
      <c r="L3125" s="3">
        <f>AC3125</f>
        <v>96.000000000000014</v>
      </c>
      <c r="M3125" s="3">
        <f>AD3125</f>
        <v>96.000000000000014</v>
      </c>
      <c r="N3125" s="3">
        <f>AE3125</f>
        <v>0</v>
      </c>
      <c r="O3125" s="3">
        <f>AF3125</f>
        <v>0</v>
      </c>
      <c r="P3125" s="3">
        <f>AG3125</f>
        <v>0</v>
      </c>
      <c r="Q3125" s="3">
        <f>AH3125</f>
        <v>0</v>
      </c>
      <c r="R3125" t="s">
        <v>895</v>
      </c>
      <c r="S3125">
        <v>154</v>
      </c>
      <c r="T3125">
        <v>15455</v>
      </c>
      <c r="U3125">
        <v>4</v>
      </c>
      <c r="V3125" t="s">
        <v>22</v>
      </c>
      <c r="W3125">
        <v>0.4</v>
      </c>
      <c r="X3125">
        <v>6</v>
      </c>
      <c r="Y3125">
        <v>10</v>
      </c>
      <c r="Z3125">
        <v>0</v>
      </c>
      <c r="AA3125">
        <v>0</v>
      </c>
      <c r="AB3125">
        <v>96.000000000000014</v>
      </c>
      <c r="AC3125">
        <v>96.000000000000014</v>
      </c>
      <c r="AD3125">
        <v>96.000000000000014</v>
      </c>
      <c r="AE3125">
        <v>0</v>
      </c>
      <c r="AF3125">
        <v>0</v>
      </c>
      <c r="AG3125">
        <v>0</v>
      </c>
      <c r="AH3125">
        <v>0</v>
      </c>
      <c r="AI3125" t="s">
        <v>896</v>
      </c>
      <c r="AJ3125" t="s">
        <v>864</v>
      </c>
      <c r="AK3125" t="s">
        <v>14</v>
      </c>
      <c r="AL3125">
        <v>2006</v>
      </c>
      <c r="AM3125">
        <v>18</v>
      </c>
      <c r="AN3125" t="s">
        <v>21</v>
      </c>
      <c r="AO3125" t="s">
        <v>73</v>
      </c>
    </row>
    <row r="3126" spans="1:41" x14ac:dyDescent="0.25">
      <c r="A3126">
        <f>MAX(A$8:A3125)+1</f>
        <v>3118</v>
      </c>
      <c r="B3126" s="2">
        <f>T3126</f>
        <v>15458</v>
      </c>
      <c r="C3126" s="2">
        <f>S3126</f>
        <v>170</v>
      </c>
      <c r="D3126" s="2" t="str">
        <f>AO3126</f>
        <v>OP / CAT2F / CAD C / CAT</v>
      </c>
      <c r="E3126" s="2">
        <f>U3126</f>
        <v>0.8</v>
      </c>
      <c r="F3126" s="2">
        <f>W3126</f>
        <v>0.5</v>
      </c>
      <c r="G3126" s="2">
        <f>X3126</f>
        <v>3.5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14.000000000000002</v>
      </c>
      <c r="L3126" s="3">
        <f>AC3126</f>
        <v>14.000000000000002</v>
      </c>
      <c r="M3126" s="3">
        <f>AD3126</f>
        <v>14.000000000000002</v>
      </c>
      <c r="N3126" s="3">
        <f>AE3126</f>
        <v>14.000000000000002</v>
      </c>
      <c r="O3126" s="3">
        <f>AF3126</f>
        <v>0</v>
      </c>
      <c r="P3126" s="3">
        <f>AG3126</f>
        <v>0</v>
      </c>
      <c r="Q3126" s="3">
        <f>AH3126</f>
        <v>0</v>
      </c>
      <c r="R3126" t="s">
        <v>4382</v>
      </c>
      <c r="S3126">
        <v>170</v>
      </c>
      <c r="T3126">
        <v>15458</v>
      </c>
      <c r="U3126">
        <v>0.8</v>
      </c>
      <c r="V3126" t="s">
        <v>4225</v>
      </c>
      <c r="W3126">
        <v>0.5</v>
      </c>
      <c r="X3126">
        <v>3.5</v>
      </c>
      <c r="Y3126">
        <v>10</v>
      </c>
      <c r="Z3126">
        <v>0</v>
      </c>
      <c r="AA3126">
        <v>0</v>
      </c>
      <c r="AB3126">
        <v>14.000000000000002</v>
      </c>
      <c r="AC3126">
        <v>14.000000000000002</v>
      </c>
      <c r="AD3126">
        <v>14.000000000000002</v>
      </c>
      <c r="AE3126">
        <v>14.000000000000002</v>
      </c>
      <c r="AF3126">
        <v>0</v>
      </c>
      <c r="AG3126">
        <v>0</v>
      </c>
      <c r="AH3126">
        <v>0</v>
      </c>
      <c r="AI3126" t="s">
        <v>886</v>
      </c>
      <c r="AJ3126" t="s">
        <v>864</v>
      </c>
      <c r="AK3126" t="s">
        <v>14</v>
      </c>
      <c r="AL3126">
        <v>2009</v>
      </c>
      <c r="AM3126">
        <v>15</v>
      </c>
      <c r="AN3126" t="s">
        <v>182</v>
      </c>
      <c r="AO3126" t="s">
        <v>2045</v>
      </c>
    </row>
    <row r="3127" spans="1:41" x14ac:dyDescent="0.25">
      <c r="A3127">
        <f>MAX(A$8:A3126)+1</f>
        <v>3119</v>
      </c>
      <c r="B3127" s="2">
        <f>T3127</f>
        <v>15458</v>
      </c>
      <c r="C3127" s="2">
        <f>S3127</f>
        <v>174</v>
      </c>
      <c r="D3127" s="2" t="str">
        <f>AO3127</f>
        <v>OP / CAT3F / CAD C / CAT</v>
      </c>
      <c r="E3127" s="2">
        <f>U3127</f>
        <v>2</v>
      </c>
      <c r="F3127" s="2">
        <f>W3127</f>
        <v>0.5</v>
      </c>
      <c r="G3127" s="2">
        <f>X3127</f>
        <v>3.5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35</v>
      </c>
      <c r="L3127" s="3">
        <f>AC3127</f>
        <v>35</v>
      </c>
      <c r="M3127" s="3">
        <f>AD3127</f>
        <v>35</v>
      </c>
      <c r="N3127" s="3">
        <f>AE3127</f>
        <v>35</v>
      </c>
      <c r="O3127" s="3">
        <f>AF3127</f>
        <v>0</v>
      </c>
      <c r="P3127" s="3">
        <f>AG3127</f>
        <v>0</v>
      </c>
      <c r="Q3127" s="3">
        <f>AH3127</f>
        <v>0</v>
      </c>
      <c r="R3127" t="s">
        <v>5076</v>
      </c>
      <c r="S3127">
        <v>174</v>
      </c>
      <c r="T3127">
        <v>15458</v>
      </c>
      <c r="U3127">
        <v>2</v>
      </c>
      <c r="V3127" t="s">
        <v>4962</v>
      </c>
      <c r="W3127">
        <v>0.5</v>
      </c>
      <c r="X3127">
        <v>3.5</v>
      </c>
      <c r="Y3127">
        <v>10</v>
      </c>
      <c r="Z3127">
        <v>0</v>
      </c>
      <c r="AA3127">
        <v>0</v>
      </c>
      <c r="AB3127">
        <v>35</v>
      </c>
      <c r="AC3127">
        <v>35</v>
      </c>
      <c r="AD3127">
        <v>35</v>
      </c>
      <c r="AE3127">
        <v>35</v>
      </c>
      <c r="AF3127">
        <v>0</v>
      </c>
      <c r="AG3127">
        <v>0</v>
      </c>
      <c r="AH3127">
        <v>0</v>
      </c>
      <c r="AI3127" t="s">
        <v>886</v>
      </c>
      <c r="AJ3127" t="s">
        <v>864</v>
      </c>
      <c r="AK3127" t="s">
        <v>14</v>
      </c>
      <c r="AL3127">
        <v>2009</v>
      </c>
      <c r="AM3127">
        <v>15</v>
      </c>
      <c r="AN3127" t="s">
        <v>182</v>
      </c>
      <c r="AO3127" t="s">
        <v>5072</v>
      </c>
    </row>
    <row r="3128" spans="1:41" x14ac:dyDescent="0.25">
      <c r="A3128">
        <f>MAX(A$8:A3127)+1</f>
        <v>3120</v>
      </c>
      <c r="B3128" s="2">
        <f>T3128</f>
        <v>15482</v>
      </c>
      <c r="C3128" s="2">
        <f>S3128</f>
        <v>170</v>
      </c>
      <c r="D3128" s="2" t="str">
        <f>AO3128</f>
        <v>OP / CAT2F / CAD C / CAT</v>
      </c>
      <c r="E3128" s="2">
        <f>U3128</f>
        <v>1</v>
      </c>
      <c r="F3128" s="2">
        <f>W3128</f>
        <v>0.5</v>
      </c>
      <c r="G3128" s="2">
        <f>X3128</f>
        <v>3.5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17.5</v>
      </c>
      <c r="L3128" s="3">
        <f>AC3128</f>
        <v>17.5</v>
      </c>
      <c r="M3128" s="3">
        <f>AD3128</f>
        <v>17.5</v>
      </c>
      <c r="N3128" s="3">
        <f>AE3128</f>
        <v>17.5</v>
      </c>
      <c r="O3128" s="3">
        <f>AF3128</f>
        <v>0</v>
      </c>
      <c r="P3128" s="3">
        <f>AG3128</f>
        <v>0</v>
      </c>
      <c r="Q3128" s="3">
        <f>AH3128</f>
        <v>0</v>
      </c>
      <c r="R3128" t="s">
        <v>4375</v>
      </c>
      <c r="S3128">
        <v>170</v>
      </c>
      <c r="T3128">
        <v>15482</v>
      </c>
      <c r="U3128">
        <v>1</v>
      </c>
      <c r="V3128" t="s">
        <v>4225</v>
      </c>
      <c r="W3128">
        <v>0.5</v>
      </c>
      <c r="X3128">
        <v>3.5</v>
      </c>
      <c r="Y3128">
        <v>10</v>
      </c>
      <c r="Z3128">
        <v>0</v>
      </c>
      <c r="AA3128">
        <v>0</v>
      </c>
      <c r="AB3128">
        <v>17.5</v>
      </c>
      <c r="AC3128">
        <v>17.5</v>
      </c>
      <c r="AD3128">
        <v>17.5</v>
      </c>
      <c r="AE3128">
        <v>17.5</v>
      </c>
      <c r="AF3128">
        <v>0</v>
      </c>
      <c r="AG3128">
        <v>0</v>
      </c>
      <c r="AH3128">
        <v>0</v>
      </c>
      <c r="AI3128" t="s">
        <v>894</v>
      </c>
      <c r="AJ3128" t="s">
        <v>864</v>
      </c>
      <c r="AK3128" t="s">
        <v>14</v>
      </c>
      <c r="AL3128">
        <v>2009</v>
      </c>
      <c r="AM3128">
        <v>15</v>
      </c>
      <c r="AN3128" t="s">
        <v>182</v>
      </c>
      <c r="AO3128" t="s">
        <v>2045</v>
      </c>
    </row>
    <row r="3129" spans="1:41" x14ac:dyDescent="0.25">
      <c r="A3129">
        <f>MAX(A$8:A3128)+1</f>
        <v>3121</v>
      </c>
      <c r="B3129" s="2">
        <f>T3129</f>
        <v>15482</v>
      </c>
      <c r="C3129" s="2">
        <f>S3129</f>
        <v>174</v>
      </c>
      <c r="D3129" s="2" t="str">
        <f>AO3129</f>
        <v>OP / CAT3F / CAD C / CAT</v>
      </c>
      <c r="E3129" s="2">
        <f>U3129</f>
        <v>6</v>
      </c>
      <c r="F3129" s="2">
        <f>W3129</f>
        <v>0.5</v>
      </c>
      <c r="G3129" s="2">
        <f>X3129</f>
        <v>3.5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105</v>
      </c>
      <c r="L3129" s="3">
        <f>AC3129</f>
        <v>105</v>
      </c>
      <c r="M3129" s="3">
        <f>AD3129</f>
        <v>105</v>
      </c>
      <c r="N3129" s="3">
        <f>AE3129</f>
        <v>105</v>
      </c>
      <c r="O3129" s="3">
        <f>AF3129</f>
        <v>0</v>
      </c>
      <c r="P3129" s="3">
        <f>AG3129</f>
        <v>0</v>
      </c>
      <c r="Q3129" s="3">
        <f>AH3129</f>
        <v>0</v>
      </c>
      <c r="R3129" t="s">
        <v>5071</v>
      </c>
      <c r="S3129">
        <v>174</v>
      </c>
      <c r="T3129">
        <v>15482</v>
      </c>
      <c r="U3129">
        <v>6</v>
      </c>
      <c r="V3129" t="s">
        <v>4962</v>
      </c>
      <c r="W3129">
        <v>0.5</v>
      </c>
      <c r="X3129">
        <v>3.5</v>
      </c>
      <c r="Y3129">
        <v>10</v>
      </c>
      <c r="Z3129">
        <v>0</v>
      </c>
      <c r="AA3129">
        <v>0</v>
      </c>
      <c r="AB3129">
        <v>105</v>
      </c>
      <c r="AC3129">
        <v>105</v>
      </c>
      <c r="AD3129">
        <v>105</v>
      </c>
      <c r="AE3129">
        <v>105</v>
      </c>
      <c r="AF3129">
        <v>0</v>
      </c>
      <c r="AG3129">
        <v>0</v>
      </c>
      <c r="AH3129">
        <v>0</v>
      </c>
      <c r="AI3129" t="s">
        <v>894</v>
      </c>
      <c r="AJ3129" t="s">
        <v>864</v>
      </c>
      <c r="AK3129" t="s">
        <v>14</v>
      </c>
      <c r="AL3129">
        <v>2009</v>
      </c>
      <c r="AM3129">
        <v>15</v>
      </c>
      <c r="AN3129" t="s">
        <v>182</v>
      </c>
      <c r="AO3129" t="s">
        <v>5072</v>
      </c>
    </row>
    <row r="3130" spans="1:41" x14ac:dyDescent="0.25">
      <c r="A3130">
        <f>MAX(A$8:A3129)+1</f>
        <v>3122</v>
      </c>
      <c r="B3130" s="2">
        <f>T3130</f>
        <v>15485</v>
      </c>
      <c r="C3130" s="2">
        <f>S3130</f>
        <v>155</v>
      </c>
      <c r="D3130" s="2" t="str">
        <f>AO3130</f>
        <v>OP / CAT1F / INF B / CAT</v>
      </c>
      <c r="E3130" s="2">
        <f>U3130</f>
        <v>3.25</v>
      </c>
      <c r="F3130" s="2">
        <f>W3130</f>
        <v>0.6</v>
      </c>
      <c r="G3130" s="2">
        <f>X3130</f>
        <v>2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39</v>
      </c>
      <c r="L3130" s="3">
        <f>AC3130</f>
        <v>39</v>
      </c>
      <c r="M3130" s="3">
        <f>AD3130</f>
        <v>39</v>
      </c>
      <c r="N3130" s="3">
        <f>AE3130</f>
        <v>39</v>
      </c>
      <c r="O3130" s="3">
        <f>AF3130</f>
        <v>39</v>
      </c>
      <c r="P3130" s="3">
        <f>AG3130</f>
        <v>0</v>
      </c>
      <c r="Q3130" s="3">
        <f>AH3130</f>
        <v>0</v>
      </c>
      <c r="R3130" t="s">
        <v>3831</v>
      </c>
      <c r="S3130">
        <v>155</v>
      </c>
      <c r="T3130">
        <v>15485</v>
      </c>
      <c r="U3130">
        <v>3.25</v>
      </c>
      <c r="V3130" t="s">
        <v>22</v>
      </c>
      <c r="W3130">
        <v>0.6</v>
      </c>
      <c r="X3130">
        <v>2</v>
      </c>
      <c r="Y3130">
        <v>10</v>
      </c>
      <c r="Z3130">
        <v>0</v>
      </c>
      <c r="AA3130">
        <v>0</v>
      </c>
      <c r="AB3130">
        <v>39</v>
      </c>
      <c r="AC3130">
        <v>39</v>
      </c>
      <c r="AD3130">
        <v>39</v>
      </c>
      <c r="AE3130">
        <v>39</v>
      </c>
      <c r="AF3130">
        <v>39</v>
      </c>
      <c r="AG3130">
        <v>0</v>
      </c>
      <c r="AH3130">
        <v>0</v>
      </c>
      <c r="AI3130" t="s">
        <v>1358</v>
      </c>
      <c r="AJ3130" t="s">
        <v>1318</v>
      </c>
      <c r="AK3130" t="s">
        <v>14</v>
      </c>
      <c r="AL3130">
        <v>2011</v>
      </c>
      <c r="AM3130">
        <v>13</v>
      </c>
      <c r="AN3130" t="s">
        <v>25</v>
      </c>
      <c r="AO3130" t="s">
        <v>103</v>
      </c>
    </row>
    <row r="3131" spans="1:41" x14ac:dyDescent="0.25">
      <c r="A3131">
        <f>MAX(A$8:A3130)+1</f>
        <v>3123</v>
      </c>
      <c r="B3131" s="2">
        <f>T3131</f>
        <v>15485</v>
      </c>
      <c r="C3131" s="2">
        <f>S3131</f>
        <v>159</v>
      </c>
      <c r="D3131" s="2" t="str">
        <f>AO3131</f>
        <v>OP / CAT3F / INF B / CAT</v>
      </c>
      <c r="E3131" s="2">
        <f>U3131</f>
        <v>4</v>
      </c>
      <c r="F3131" s="2">
        <f>W3131</f>
        <v>0.6</v>
      </c>
      <c r="G3131" s="2">
        <f>X3131</f>
        <v>2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48</v>
      </c>
      <c r="L3131" s="3">
        <f>AC3131</f>
        <v>48</v>
      </c>
      <c r="M3131" s="3">
        <f>AD3131</f>
        <v>48</v>
      </c>
      <c r="N3131" s="3">
        <f>AE3131</f>
        <v>48</v>
      </c>
      <c r="O3131" s="3">
        <f>AF3131</f>
        <v>48</v>
      </c>
      <c r="P3131" s="3">
        <f>AG3131</f>
        <v>0</v>
      </c>
      <c r="Q3131" s="3">
        <f>AH3131</f>
        <v>0</v>
      </c>
      <c r="R3131" t="s">
        <v>5116</v>
      </c>
      <c r="S3131">
        <v>159</v>
      </c>
      <c r="T3131">
        <v>15485</v>
      </c>
      <c r="U3131">
        <v>4</v>
      </c>
      <c r="V3131" t="s">
        <v>4962</v>
      </c>
      <c r="W3131">
        <v>0.6</v>
      </c>
      <c r="X3131">
        <v>2</v>
      </c>
      <c r="Y3131">
        <v>10</v>
      </c>
      <c r="Z3131">
        <v>0</v>
      </c>
      <c r="AA3131">
        <v>0</v>
      </c>
      <c r="AB3131">
        <v>48</v>
      </c>
      <c r="AC3131">
        <v>48</v>
      </c>
      <c r="AD3131">
        <v>48</v>
      </c>
      <c r="AE3131">
        <v>48</v>
      </c>
      <c r="AF3131">
        <v>48</v>
      </c>
      <c r="AG3131">
        <v>0</v>
      </c>
      <c r="AH3131">
        <v>0</v>
      </c>
      <c r="AI3131" t="s">
        <v>1358</v>
      </c>
      <c r="AJ3131" t="s">
        <v>1318</v>
      </c>
      <c r="AK3131" t="s">
        <v>14</v>
      </c>
      <c r="AL3131">
        <v>2011</v>
      </c>
      <c r="AM3131">
        <v>13</v>
      </c>
      <c r="AN3131" t="s">
        <v>25</v>
      </c>
      <c r="AO3131" t="s">
        <v>60</v>
      </c>
    </row>
    <row r="3132" spans="1:41" x14ac:dyDescent="0.25">
      <c r="A3132">
        <f>MAX(A$8:A3131)+1</f>
        <v>3124</v>
      </c>
      <c r="B3132" s="2">
        <f>T3132</f>
        <v>15501</v>
      </c>
      <c r="C3132" s="2">
        <f>S3132</f>
        <v>67</v>
      </c>
      <c r="D3132" s="2" t="str">
        <f>AO3132</f>
        <v>TOP / CAT / ALE / CAT</v>
      </c>
      <c r="E3132" s="2">
        <f>U3132</f>
        <v>10</v>
      </c>
      <c r="F3132" s="2">
        <f>W3132</f>
        <v>2</v>
      </c>
      <c r="G3132" s="2">
        <f>X3132</f>
        <v>1</v>
      </c>
      <c r="H3132" s="2">
        <f>Y3132</f>
        <v>10</v>
      </c>
      <c r="I3132" s="3">
        <f>Z3132</f>
        <v>0</v>
      </c>
      <c r="J3132" s="3">
        <f>AA3132</f>
        <v>0</v>
      </c>
      <c r="K3132" s="3">
        <f>AB3132</f>
        <v>0</v>
      </c>
      <c r="L3132" s="3">
        <f>AC3132</f>
        <v>0</v>
      </c>
      <c r="M3132" s="3">
        <f>AD3132</f>
        <v>0</v>
      </c>
      <c r="N3132" s="3">
        <f>AE3132</f>
        <v>0</v>
      </c>
      <c r="O3132" s="3">
        <f>AF3132</f>
        <v>0</v>
      </c>
      <c r="P3132" s="3">
        <f>AG3132</f>
        <v>200</v>
      </c>
      <c r="Q3132" s="3">
        <f>AH3132</f>
        <v>0</v>
      </c>
      <c r="R3132" t="s">
        <v>2627</v>
      </c>
      <c r="S3132">
        <v>67</v>
      </c>
      <c r="T3132">
        <v>15501</v>
      </c>
      <c r="U3132">
        <v>10</v>
      </c>
      <c r="V3132" t="s">
        <v>11</v>
      </c>
      <c r="W3132">
        <v>2</v>
      </c>
      <c r="X3132">
        <v>1</v>
      </c>
      <c r="Y3132">
        <v>10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200</v>
      </c>
      <c r="AH3132">
        <v>0</v>
      </c>
      <c r="AI3132" t="s">
        <v>1267</v>
      </c>
      <c r="AJ3132" t="s">
        <v>660</v>
      </c>
      <c r="AK3132" t="s">
        <v>28</v>
      </c>
      <c r="AL3132">
        <v>2012</v>
      </c>
      <c r="AM3132">
        <v>12</v>
      </c>
      <c r="AN3132" t="s">
        <v>53</v>
      </c>
      <c r="AO3132" t="s">
        <v>118</v>
      </c>
    </row>
    <row r="3133" spans="1:41" x14ac:dyDescent="0.25">
      <c r="A3133">
        <f>MAX(A$8:A3132)+1</f>
        <v>3125</v>
      </c>
      <c r="B3133" s="2">
        <f>T3133</f>
        <v>15501</v>
      </c>
      <c r="C3133" s="2">
        <f>S3133</f>
        <v>134</v>
      </c>
      <c r="D3133" s="2" t="str">
        <f>AO3133</f>
        <v>CAMP / ESP / ALE / EST</v>
      </c>
      <c r="E3133" s="2">
        <f>U3133</f>
        <v>2</v>
      </c>
      <c r="F3133" s="2">
        <f>W3133</f>
        <v>4</v>
      </c>
      <c r="G3133" s="2">
        <f>X3133</f>
        <v>1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0</v>
      </c>
      <c r="L3133" s="3">
        <f>AC3133</f>
        <v>0</v>
      </c>
      <c r="M3133" s="3">
        <f>AD3133</f>
        <v>0</v>
      </c>
      <c r="N3133" s="3">
        <f>AE3133</f>
        <v>0</v>
      </c>
      <c r="O3133" s="3">
        <f>AF3133</f>
        <v>0</v>
      </c>
      <c r="P3133" s="3">
        <f>AG3133</f>
        <v>80</v>
      </c>
      <c r="Q3133" s="3">
        <f>AH3133</f>
        <v>0</v>
      </c>
      <c r="R3133" t="s">
        <v>2706</v>
      </c>
      <c r="S3133">
        <v>134</v>
      </c>
      <c r="T3133">
        <v>15501</v>
      </c>
      <c r="U3133">
        <v>2</v>
      </c>
      <c r="V3133" t="s">
        <v>11</v>
      </c>
      <c r="W3133">
        <v>4</v>
      </c>
      <c r="X3133">
        <v>1</v>
      </c>
      <c r="Y3133">
        <v>10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80</v>
      </c>
      <c r="AH3133">
        <v>0</v>
      </c>
      <c r="AI3133" t="s">
        <v>1267</v>
      </c>
      <c r="AJ3133" t="s">
        <v>660</v>
      </c>
      <c r="AK3133" t="s">
        <v>28</v>
      </c>
      <c r="AL3133">
        <v>2012</v>
      </c>
      <c r="AM3133">
        <v>12</v>
      </c>
      <c r="AN3133" t="s">
        <v>53</v>
      </c>
      <c r="AO3133" t="s">
        <v>112</v>
      </c>
    </row>
    <row r="3134" spans="1:41" x14ac:dyDescent="0.25">
      <c r="A3134">
        <f>MAX(A$8:A3133)+1</f>
        <v>3126</v>
      </c>
      <c r="B3134" s="2">
        <f>T3134</f>
        <v>15501</v>
      </c>
      <c r="C3134" s="2">
        <f>S3134</f>
        <v>9</v>
      </c>
      <c r="D3134" s="2" t="str">
        <f>AO3134</f>
        <v>OP / CAS / ALE / CAT</v>
      </c>
      <c r="E3134" s="2">
        <f>U3134</f>
        <v>12</v>
      </c>
      <c r="F3134" s="2">
        <f>W3134</f>
        <v>0.5</v>
      </c>
      <c r="G3134" s="2">
        <f>X3134</f>
        <v>1</v>
      </c>
      <c r="H3134" s="2">
        <f>Y3134</f>
        <v>10</v>
      </c>
      <c r="I3134" s="3">
        <f>Z3134</f>
        <v>0</v>
      </c>
      <c r="J3134" s="3">
        <f>AA3134</f>
        <v>0</v>
      </c>
      <c r="K3134" s="3">
        <f>AB3134</f>
        <v>0</v>
      </c>
      <c r="L3134" s="3">
        <f>AC3134</f>
        <v>0</v>
      </c>
      <c r="M3134" s="3">
        <f>AD3134</f>
        <v>0</v>
      </c>
      <c r="N3134" s="3">
        <f>AE3134</f>
        <v>0</v>
      </c>
      <c r="O3134" s="3">
        <f>AF3134</f>
        <v>0</v>
      </c>
      <c r="P3134" s="3">
        <f>AG3134</f>
        <v>60</v>
      </c>
      <c r="Q3134" s="3">
        <f>AH3134</f>
        <v>0</v>
      </c>
      <c r="R3134" t="s">
        <v>2876</v>
      </c>
      <c r="S3134">
        <v>9</v>
      </c>
      <c r="T3134">
        <v>15501</v>
      </c>
      <c r="U3134">
        <v>12</v>
      </c>
      <c r="V3134" t="s">
        <v>11</v>
      </c>
      <c r="W3134">
        <v>0.5</v>
      </c>
      <c r="X3134">
        <v>1</v>
      </c>
      <c r="Y3134">
        <v>10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60</v>
      </c>
      <c r="AH3134">
        <v>0</v>
      </c>
      <c r="AI3134" t="s">
        <v>1267</v>
      </c>
      <c r="AJ3134" t="s">
        <v>660</v>
      </c>
      <c r="AK3134" t="s">
        <v>28</v>
      </c>
      <c r="AL3134">
        <v>2012</v>
      </c>
      <c r="AM3134">
        <v>12</v>
      </c>
      <c r="AN3134" t="s">
        <v>53</v>
      </c>
      <c r="AO3134" t="s">
        <v>398</v>
      </c>
    </row>
    <row r="3135" spans="1:41" x14ac:dyDescent="0.25">
      <c r="A3135">
        <f>MAX(A$8:A3134)+1</f>
        <v>3127</v>
      </c>
      <c r="B3135" s="2">
        <f>T3135</f>
        <v>15501</v>
      </c>
      <c r="C3135" s="2">
        <f>S3135</f>
        <v>3</v>
      </c>
      <c r="D3135" s="2" t="str">
        <f>AO3135</f>
        <v>LLIGUES ESTATALS /  /  / EST</v>
      </c>
      <c r="E3135" s="2">
        <f>U3135</f>
        <v>420</v>
      </c>
      <c r="F3135" s="2">
        <f>W3135</f>
        <v>1</v>
      </c>
      <c r="G3135" s="2">
        <f>X3135</f>
        <v>1</v>
      </c>
      <c r="H3135" s="2">
        <f>Y3135</f>
        <v>1</v>
      </c>
      <c r="I3135" s="3">
        <f>Z3135</f>
        <v>0</v>
      </c>
      <c r="J3135" s="3">
        <f>AA3135</f>
        <v>0</v>
      </c>
      <c r="K3135" s="3">
        <f>AB3135</f>
        <v>420</v>
      </c>
      <c r="L3135" s="3">
        <f>AC3135</f>
        <v>0</v>
      </c>
      <c r="M3135" s="3">
        <f>AD3135</f>
        <v>0</v>
      </c>
      <c r="N3135" s="3">
        <f>AE3135</f>
        <v>0</v>
      </c>
      <c r="O3135" s="3">
        <f>AF3135</f>
        <v>0</v>
      </c>
      <c r="P3135" s="3">
        <f>AG3135</f>
        <v>0</v>
      </c>
      <c r="Q3135" s="3">
        <f>AH3135</f>
        <v>0</v>
      </c>
      <c r="R3135" t="s">
        <v>3036</v>
      </c>
      <c r="S3135">
        <v>3</v>
      </c>
      <c r="T3135">
        <v>15501</v>
      </c>
      <c r="U3135">
        <v>420</v>
      </c>
      <c r="V3135" t="s">
        <v>11</v>
      </c>
      <c r="W3135">
        <v>1</v>
      </c>
      <c r="X3135">
        <v>1</v>
      </c>
      <c r="Y3135">
        <v>1</v>
      </c>
      <c r="Z3135">
        <v>0</v>
      </c>
      <c r="AA3135">
        <v>0</v>
      </c>
      <c r="AB3135">
        <v>420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 t="s">
        <v>1267</v>
      </c>
      <c r="AJ3135" t="s">
        <v>660</v>
      </c>
      <c r="AK3135" t="s">
        <v>28</v>
      </c>
      <c r="AL3135">
        <v>2012</v>
      </c>
      <c r="AM3135">
        <v>12</v>
      </c>
      <c r="AN3135" t="s">
        <v>53</v>
      </c>
      <c r="AO3135" t="s">
        <v>1693</v>
      </c>
    </row>
    <row r="3136" spans="1:41" x14ac:dyDescent="0.25">
      <c r="A3136">
        <f>MAX(A$8:A3135)+1</f>
        <v>3128</v>
      </c>
      <c r="B3136" s="2">
        <f>T3136</f>
        <v>15501</v>
      </c>
      <c r="C3136" s="2">
        <f>S3136</f>
        <v>2</v>
      </c>
      <c r="D3136" s="2" t="str">
        <f>AO3136</f>
        <v>RQ / RFETM / ABS / EST</v>
      </c>
      <c r="E3136" s="2">
        <f>U3136</f>
        <v>78</v>
      </c>
      <c r="F3136" s="2">
        <f>W3136</f>
        <v>0.1</v>
      </c>
      <c r="G3136" s="2">
        <f>X3136</f>
        <v>1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78</v>
      </c>
      <c r="L3136" s="3">
        <f>AC3136</f>
        <v>0</v>
      </c>
      <c r="M3136" s="3">
        <f>AD3136</f>
        <v>0</v>
      </c>
      <c r="N3136" s="3">
        <f>AE3136</f>
        <v>0</v>
      </c>
      <c r="O3136" s="3">
        <f>AF3136</f>
        <v>0</v>
      </c>
      <c r="P3136" s="3">
        <f>AG3136</f>
        <v>0</v>
      </c>
      <c r="Q3136" s="3">
        <f>AH3136</f>
        <v>0</v>
      </c>
      <c r="R3136" t="s">
        <v>1268</v>
      </c>
      <c r="S3136">
        <v>2</v>
      </c>
      <c r="T3136">
        <v>15501</v>
      </c>
      <c r="U3136">
        <v>78</v>
      </c>
      <c r="V3136" t="s">
        <v>11</v>
      </c>
      <c r="W3136">
        <v>0.1</v>
      </c>
      <c r="X3136">
        <v>1</v>
      </c>
      <c r="Y3136">
        <v>10</v>
      </c>
      <c r="Z3136">
        <v>0</v>
      </c>
      <c r="AA3136">
        <v>0</v>
      </c>
      <c r="AB3136">
        <v>78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 t="s">
        <v>1267</v>
      </c>
      <c r="AJ3136" t="s">
        <v>660</v>
      </c>
      <c r="AK3136" t="s">
        <v>28</v>
      </c>
      <c r="AL3136">
        <v>2012</v>
      </c>
      <c r="AM3136">
        <v>12</v>
      </c>
      <c r="AN3136" t="s">
        <v>53</v>
      </c>
      <c r="AO3136" t="s">
        <v>16</v>
      </c>
    </row>
    <row r="3137" spans="1:41" x14ac:dyDescent="0.25">
      <c r="A3137">
        <f>MAX(A$8:A3136)+1</f>
        <v>3129</v>
      </c>
      <c r="B3137" s="2">
        <f>T3137</f>
        <v>15501</v>
      </c>
      <c r="C3137" s="2">
        <f>S3137</f>
        <v>21</v>
      </c>
      <c r="D3137" s="2" t="str">
        <f>AO3137</f>
        <v>OP / CAT1F / ALE A / CAT</v>
      </c>
      <c r="E3137" s="2">
        <f>U3137</f>
        <v>4</v>
      </c>
      <c r="F3137" s="2">
        <f>W3137</f>
        <v>1</v>
      </c>
      <c r="G3137" s="2">
        <f>X3137</f>
        <v>1</v>
      </c>
      <c r="H3137" s="2">
        <f>Y3137</f>
        <v>10</v>
      </c>
      <c r="I3137" s="3">
        <f>Z3137</f>
        <v>0</v>
      </c>
      <c r="J3137" s="3">
        <f>AA3137</f>
        <v>0</v>
      </c>
      <c r="K3137" s="3">
        <f>AB3137</f>
        <v>0</v>
      </c>
      <c r="L3137" s="3">
        <f>AC3137</f>
        <v>40</v>
      </c>
      <c r="M3137" s="3">
        <f>AD3137</f>
        <v>40</v>
      </c>
      <c r="N3137" s="3">
        <f>AE3137</f>
        <v>40</v>
      </c>
      <c r="O3137" s="3">
        <f>AF3137</f>
        <v>40</v>
      </c>
      <c r="P3137" s="3">
        <f>AG3137</f>
        <v>40</v>
      </c>
      <c r="Q3137" s="3">
        <f>AH3137</f>
        <v>0</v>
      </c>
      <c r="R3137" t="s">
        <v>1269</v>
      </c>
      <c r="S3137">
        <v>21</v>
      </c>
      <c r="T3137">
        <v>15501</v>
      </c>
      <c r="U3137">
        <v>4</v>
      </c>
      <c r="V3137" t="s">
        <v>22</v>
      </c>
      <c r="W3137">
        <v>1</v>
      </c>
      <c r="X3137">
        <v>1</v>
      </c>
      <c r="Y3137">
        <v>10</v>
      </c>
      <c r="Z3137">
        <v>0</v>
      </c>
      <c r="AA3137">
        <v>0</v>
      </c>
      <c r="AB3137">
        <v>0</v>
      </c>
      <c r="AC3137">
        <v>40</v>
      </c>
      <c r="AD3137">
        <v>40</v>
      </c>
      <c r="AE3137">
        <v>40</v>
      </c>
      <c r="AF3137">
        <v>40</v>
      </c>
      <c r="AG3137">
        <v>40</v>
      </c>
      <c r="AH3137">
        <v>0</v>
      </c>
      <c r="AI3137" t="s">
        <v>1267</v>
      </c>
      <c r="AJ3137" t="s">
        <v>660</v>
      </c>
      <c r="AK3137" t="s">
        <v>28</v>
      </c>
      <c r="AL3137">
        <v>2012</v>
      </c>
      <c r="AM3137">
        <v>12</v>
      </c>
      <c r="AN3137" t="s">
        <v>53</v>
      </c>
      <c r="AO3137" t="s">
        <v>56</v>
      </c>
    </row>
    <row r="3138" spans="1:41" x14ac:dyDescent="0.25">
      <c r="A3138">
        <f>MAX(A$8:A3137)+1</f>
        <v>3130</v>
      </c>
      <c r="B3138" s="2">
        <f>T3138</f>
        <v>15501</v>
      </c>
      <c r="C3138" s="2">
        <f>S3138</f>
        <v>80</v>
      </c>
      <c r="D3138" s="2" t="str">
        <f>AO3138</f>
        <v>TOR / ZON / ALE / EST</v>
      </c>
      <c r="E3138" s="2">
        <f>U3138</f>
        <v>9.5</v>
      </c>
      <c r="F3138" s="2">
        <f>W3138</f>
        <v>2</v>
      </c>
      <c r="G3138" s="2">
        <f>X3138</f>
        <v>1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190</v>
      </c>
      <c r="M3138" s="3">
        <f>AD3138</f>
        <v>190</v>
      </c>
      <c r="N3138" s="3">
        <f>AE3138</f>
        <v>190</v>
      </c>
      <c r="O3138" s="3">
        <f>AF3138</f>
        <v>190</v>
      </c>
      <c r="P3138" s="3">
        <f>AG3138</f>
        <v>190</v>
      </c>
      <c r="Q3138" s="3">
        <f>AH3138</f>
        <v>0</v>
      </c>
      <c r="R3138" t="s">
        <v>3948</v>
      </c>
      <c r="S3138">
        <v>80</v>
      </c>
      <c r="T3138">
        <v>15501</v>
      </c>
      <c r="U3138">
        <v>9.5</v>
      </c>
      <c r="V3138" t="s">
        <v>3882</v>
      </c>
      <c r="W3138">
        <v>2</v>
      </c>
      <c r="X3138">
        <v>1</v>
      </c>
      <c r="Y3138">
        <v>10</v>
      </c>
      <c r="Z3138">
        <v>0</v>
      </c>
      <c r="AA3138">
        <v>0</v>
      </c>
      <c r="AB3138">
        <v>0</v>
      </c>
      <c r="AC3138">
        <v>190</v>
      </c>
      <c r="AD3138">
        <v>190</v>
      </c>
      <c r="AE3138">
        <v>190</v>
      </c>
      <c r="AF3138">
        <v>190</v>
      </c>
      <c r="AG3138">
        <v>190</v>
      </c>
      <c r="AH3138">
        <v>0</v>
      </c>
      <c r="AI3138" t="s">
        <v>1267</v>
      </c>
      <c r="AJ3138" t="s">
        <v>660</v>
      </c>
      <c r="AK3138" t="s">
        <v>28</v>
      </c>
      <c r="AL3138">
        <v>2012</v>
      </c>
      <c r="AM3138">
        <v>12</v>
      </c>
      <c r="AN3138" t="s">
        <v>53</v>
      </c>
      <c r="AO3138" t="s">
        <v>93</v>
      </c>
    </row>
    <row r="3139" spans="1:41" x14ac:dyDescent="0.25">
      <c r="A3139">
        <f>MAX(A$8:A3138)+1</f>
        <v>3131</v>
      </c>
      <c r="B3139" s="2">
        <f>T3139</f>
        <v>15501</v>
      </c>
      <c r="C3139" s="2">
        <f>S3139</f>
        <v>122</v>
      </c>
      <c r="D3139" s="2" t="str">
        <f>AO3139</f>
        <v>CAMP / CAT / ALE / CAT</v>
      </c>
      <c r="E3139" s="2">
        <f>U3139</f>
        <v>4</v>
      </c>
      <c r="F3139" s="2">
        <f>W3139</f>
        <v>2</v>
      </c>
      <c r="G3139" s="2">
        <f>X3139</f>
        <v>1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0</v>
      </c>
      <c r="L3139" s="3">
        <f>AC3139</f>
        <v>0</v>
      </c>
      <c r="M3139" s="3">
        <f>AD3139</f>
        <v>0</v>
      </c>
      <c r="N3139" s="3">
        <f>AE3139</f>
        <v>0</v>
      </c>
      <c r="O3139" s="3">
        <f>AF3139</f>
        <v>0</v>
      </c>
      <c r="P3139" s="3">
        <f>AG3139</f>
        <v>80</v>
      </c>
      <c r="Q3139" s="3">
        <f>AH3139</f>
        <v>0</v>
      </c>
      <c r="R3139" t="s">
        <v>1266</v>
      </c>
      <c r="S3139">
        <v>122</v>
      </c>
      <c r="T3139">
        <v>15501</v>
      </c>
      <c r="U3139">
        <v>4</v>
      </c>
      <c r="V3139" t="s">
        <v>4113</v>
      </c>
      <c r="W3139">
        <v>2</v>
      </c>
      <c r="X3139">
        <v>1</v>
      </c>
      <c r="Y3139">
        <v>10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80</v>
      </c>
      <c r="AH3139">
        <v>0</v>
      </c>
      <c r="AI3139" t="s">
        <v>1267</v>
      </c>
      <c r="AJ3139" t="s">
        <v>660</v>
      </c>
      <c r="AK3139" t="s">
        <v>28</v>
      </c>
      <c r="AL3139">
        <v>2012</v>
      </c>
      <c r="AM3139">
        <v>12</v>
      </c>
      <c r="AN3139" t="s">
        <v>53</v>
      </c>
      <c r="AO3139" t="s">
        <v>111</v>
      </c>
    </row>
    <row r="3140" spans="1:41" x14ac:dyDescent="0.25">
      <c r="A3140">
        <f>MAX(A$8:A3139)+1</f>
        <v>3132</v>
      </c>
      <c r="B3140" s="2">
        <f>T3140</f>
        <v>15501</v>
      </c>
      <c r="C3140" s="2">
        <f>S3140</f>
        <v>121</v>
      </c>
      <c r="D3140" s="2" t="str">
        <f>AO3140</f>
        <v>CAMP / CAT / INF / CAT</v>
      </c>
      <c r="E3140" s="2">
        <f>U3140</f>
        <v>4</v>
      </c>
      <c r="F3140" s="2">
        <f>W3140</f>
        <v>2</v>
      </c>
      <c r="G3140" s="2">
        <f>X3140</f>
        <v>2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0</v>
      </c>
      <c r="L3140" s="3">
        <f>AC3140</f>
        <v>0</v>
      </c>
      <c r="M3140" s="3">
        <f>AD3140</f>
        <v>0</v>
      </c>
      <c r="N3140" s="3">
        <f>AE3140</f>
        <v>0</v>
      </c>
      <c r="O3140" s="3">
        <f>AF3140</f>
        <v>160</v>
      </c>
      <c r="P3140" s="3">
        <f>AG3140</f>
        <v>160</v>
      </c>
      <c r="Q3140" s="3">
        <f>AH3140</f>
        <v>0</v>
      </c>
      <c r="R3140" t="s">
        <v>2299</v>
      </c>
      <c r="S3140">
        <v>121</v>
      </c>
      <c r="T3140">
        <v>15501</v>
      </c>
      <c r="U3140">
        <v>4</v>
      </c>
      <c r="V3140" t="s">
        <v>4113</v>
      </c>
      <c r="W3140">
        <v>2</v>
      </c>
      <c r="X3140">
        <v>2</v>
      </c>
      <c r="Y3140">
        <v>10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160</v>
      </c>
      <c r="AG3140">
        <v>160</v>
      </c>
      <c r="AH3140">
        <v>0</v>
      </c>
      <c r="AI3140" t="s">
        <v>1267</v>
      </c>
      <c r="AJ3140" t="s">
        <v>660</v>
      </c>
      <c r="AK3140" t="s">
        <v>28</v>
      </c>
      <c r="AL3140">
        <v>2012</v>
      </c>
      <c r="AM3140">
        <v>12</v>
      </c>
      <c r="AN3140" t="s">
        <v>53</v>
      </c>
      <c r="AO3140" t="s">
        <v>110</v>
      </c>
    </row>
    <row r="3141" spans="1:41" x14ac:dyDescent="0.25">
      <c r="A3141">
        <f>MAX(A$8:A3140)+1</f>
        <v>3133</v>
      </c>
      <c r="B3141" s="2">
        <f>T3141</f>
        <v>15501</v>
      </c>
      <c r="C3141" s="2">
        <f>S3141</f>
        <v>35</v>
      </c>
      <c r="D3141" s="2" t="str">
        <f>AO3141</f>
        <v>OP / CAT2F / ALE A / CAT</v>
      </c>
      <c r="E3141" s="2">
        <f>U3141</f>
        <v>10</v>
      </c>
      <c r="F3141" s="2">
        <f>W3141</f>
        <v>1</v>
      </c>
      <c r="G3141" s="2">
        <f>X3141</f>
        <v>1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0</v>
      </c>
      <c r="L3141" s="3">
        <f>AC3141</f>
        <v>100</v>
      </c>
      <c r="M3141" s="3">
        <f>AD3141</f>
        <v>100</v>
      </c>
      <c r="N3141" s="3">
        <f>AE3141</f>
        <v>100</v>
      </c>
      <c r="O3141" s="3">
        <f>AF3141</f>
        <v>100</v>
      </c>
      <c r="P3141" s="3">
        <f>AG3141</f>
        <v>100</v>
      </c>
      <c r="Q3141" s="3">
        <f>AH3141</f>
        <v>0</v>
      </c>
      <c r="R3141" t="s">
        <v>2015</v>
      </c>
      <c r="S3141">
        <v>35</v>
      </c>
      <c r="T3141">
        <v>15501</v>
      </c>
      <c r="U3141">
        <v>10</v>
      </c>
      <c r="V3141" t="s">
        <v>4225</v>
      </c>
      <c r="W3141">
        <v>1</v>
      </c>
      <c r="X3141">
        <v>1</v>
      </c>
      <c r="Y3141">
        <v>10</v>
      </c>
      <c r="Z3141">
        <v>0</v>
      </c>
      <c r="AA3141">
        <v>0</v>
      </c>
      <c r="AB3141">
        <v>0</v>
      </c>
      <c r="AC3141">
        <v>100</v>
      </c>
      <c r="AD3141">
        <v>100</v>
      </c>
      <c r="AE3141">
        <v>100</v>
      </c>
      <c r="AF3141">
        <v>100</v>
      </c>
      <c r="AG3141">
        <v>100</v>
      </c>
      <c r="AH3141">
        <v>0</v>
      </c>
      <c r="AI3141" t="s">
        <v>1267</v>
      </c>
      <c r="AJ3141" t="s">
        <v>660</v>
      </c>
      <c r="AK3141" t="s">
        <v>28</v>
      </c>
      <c r="AL3141">
        <v>2012</v>
      </c>
      <c r="AM3141">
        <v>12</v>
      </c>
      <c r="AN3141" t="s">
        <v>53</v>
      </c>
      <c r="AO3141" t="s">
        <v>217</v>
      </c>
    </row>
    <row r="3142" spans="1:41" x14ac:dyDescent="0.25">
      <c r="A3142">
        <f>MAX(A$8:A3141)+1</f>
        <v>3134</v>
      </c>
      <c r="B3142" s="2">
        <f>T3142</f>
        <v>15501</v>
      </c>
      <c r="C3142" s="2">
        <f>S3142</f>
        <v>90</v>
      </c>
      <c r="D3142" s="2" t="str">
        <f>AO3142</f>
        <v>TOR / EST / ALE / EST</v>
      </c>
      <c r="E3142" s="2">
        <f>U3142</f>
        <v>5</v>
      </c>
      <c r="F3142" s="2">
        <f>W3142</f>
        <v>4</v>
      </c>
      <c r="G3142" s="2">
        <f>X3142</f>
        <v>1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0</v>
      </c>
      <c r="L3142" s="3">
        <f>AC3142</f>
        <v>200</v>
      </c>
      <c r="M3142" s="3">
        <f>AD3142</f>
        <v>200</v>
      </c>
      <c r="N3142" s="3">
        <f>AE3142</f>
        <v>200</v>
      </c>
      <c r="O3142" s="3">
        <f>AF3142</f>
        <v>200</v>
      </c>
      <c r="P3142" s="3">
        <f>AG3142</f>
        <v>200</v>
      </c>
      <c r="Q3142" s="3">
        <f>AH3142</f>
        <v>0</v>
      </c>
      <c r="R3142" t="s">
        <v>4822</v>
      </c>
      <c r="S3142">
        <v>90</v>
      </c>
      <c r="T3142">
        <v>15501</v>
      </c>
      <c r="U3142">
        <v>5</v>
      </c>
      <c r="V3142" t="s">
        <v>2462</v>
      </c>
      <c r="W3142">
        <v>4</v>
      </c>
      <c r="X3142">
        <v>1</v>
      </c>
      <c r="Y3142">
        <v>10</v>
      </c>
      <c r="Z3142">
        <v>0</v>
      </c>
      <c r="AA3142">
        <v>0</v>
      </c>
      <c r="AB3142">
        <v>0</v>
      </c>
      <c r="AC3142">
        <v>200</v>
      </c>
      <c r="AD3142">
        <v>200</v>
      </c>
      <c r="AE3142">
        <v>200</v>
      </c>
      <c r="AF3142">
        <v>200</v>
      </c>
      <c r="AG3142">
        <v>200</v>
      </c>
      <c r="AH3142">
        <v>0</v>
      </c>
      <c r="AI3142" t="s">
        <v>1267</v>
      </c>
      <c r="AJ3142" t="s">
        <v>660</v>
      </c>
      <c r="AK3142" t="s">
        <v>28</v>
      </c>
      <c r="AL3142">
        <v>2012</v>
      </c>
      <c r="AM3142">
        <v>12</v>
      </c>
      <c r="AN3142" t="s">
        <v>53</v>
      </c>
      <c r="AO3142" t="s">
        <v>119</v>
      </c>
    </row>
    <row r="3143" spans="1:41" x14ac:dyDescent="0.25">
      <c r="A3143">
        <f>MAX(A$8:A3142)+1</f>
        <v>3135</v>
      </c>
      <c r="B3143" s="2">
        <f>T3143</f>
        <v>15501</v>
      </c>
      <c r="C3143" s="2">
        <f>S3143</f>
        <v>52</v>
      </c>
      <c r="D3143" s="2" t="str">
        <f>AO3143</f>
        <v>OP / CAT3F / INF A / CAT</v>
      </c>
      <c r="E3143" s="2">
        <f>U3143</f>
        <v>5</v>
      </c>
      <c r="F3143" s="2">
        <f>W3143</f>
        <v>1</v>
      </c>
      <c r="G3143" s="2">
        <f>X3143</f>
        <v>2</v>
      </c>
      <c r="H3143" s="2">
        <f>Y3143</f>
        <v>10</v>
      </c>
      <c r="I3143" s="3">
        <f>Z3143</f>
        <v>0</v>
      </c>
      <c r="J3143" s="3">
        <f>AA3143</f>
        <v>0</v>
      </c>
      <c r="K3143" s="3">
        <f>AB3143</f>
        <v>100</v>
      </c>
      <c r="L3143" s="3">
        <f>AC3143</f>
        <v>100</v>
      </c>
      <c r="M3143" s="3">
        <f>AD3143</f>
        <v>100</v>
      </c>
      <c r="N3143" s="3">
        <f>AE3143</f>
        <v>100</v>
      </c>
      <c r="O3143" s="3">
        <f>AF3143</f>
        <v>100</v>
      </c>
      <c r="P3143" s="3">
        <f>AG3143</f>
        <v>100</v>
      </c>
      <c r="Q3143" s="3">
        <f>AH3143</f>
        <v>0</v>
      </c>
      <c r="R3143" t="s">
        <v>5274</v>
      </c>
      <c r="S3143">
        <v>52</v>
      </c>
      <c r="T3143">
        <v>15501</v>
      </c>
      <c r="U3143">
        <v>5</v>
      </c>
      <c r="V3143" t="s">
        <v>4962</v>
      </c>
      <c r="W3143">
        <v>1</v>
      </c>
      <c r="X3143">
        <v>2</v>
      </c>
      <c r="Y3143">
        <v>10</v>
      </c>
      <c r="Z3143">
        <v>0</v>
      </c>
      <c r="AA3143">
        <v>0</v>
      </c>
      <c r="AB3143">
        <v>100</v>
      </c>
      <c r="AC3143">
        <v>100</v>
      </c>
      <c r="AD3143">
        <v>100</v>
      </c>
      <c r="AE3143">
        <v>100</v>
      </c>
      <c r="AF3143">
        <v>100</v>
      </c>
      <c r="AG3143">
        <v>100</v>
      </c>
      <c r="AH3143">
        <v>0</v>
      </c>
      <c r="AI3143" t="s">
        <v>1267</v>
      </c>
      <c r="AJ3143" t="s">
        <v>660</v>
      </c>
      <c r="AK3143" t="s">
        <v>28</v>
      </c>
      <c r="AL3143">
        <v>2012</v>
      </c>
      <c r="AM3143">
        <v>12</v>
      </c>
      <c r="AN3143" t="s">
        <v>53</v>
      </c>
      <c r="AO3143" t="s">
        <v>116</v>
      </c>
    </row>
    <row r="3144" spans="1:41" x14ac:dyDescent="0.25">
      <c r="A3144">
        <f>MAX(A$8:A3143)+1</f>
        <v>3136</v>
      </c>
      <c r="B3144" s="2">
        <f>T3144</f>
        <v>15501</v>
      </c>
      <c r="C3144" s="2">
        <f>S3144</f>
        <v>62</v>
      </c>
      <c r="D3144" s="2" t="str">
        <f>AO3144</f>
        <v>OPC / BON3F / ALE / CAT</v>
      </c>
      <c r="E3144" s="2">
        <f>U3144</f>
        <v>2.5</v>
      </c>
      <c r="F3144" s="2">
        <f>W3144</f>
        <v>1</v>
      </c>
      <c r="G3144" s="2">
        <f>X3144</f>
        <v>1</v>
      </c>
      <c r="H3144" s="2">
        <f>Y3144</f>
        <v>10</v>
      </c>
      <c r="I3144" s="3">
        <f>Z3144</f>
        <v>0</v>
      </c>
      <c r="J3144" s="3">
        <f>AA3144</f>
        <v>0</v>
      </c>
      <c r="K3144" s="3">
        <f>AB3144</f>
        <v>0</v>
      </c>
      <c r="L3144" s="3">
        <f>AC3144</f>
        <v>0</v>
      </c>
      <c r="M3144" s="3">
        <f>AD3144</f>
        <v>0</v>
      </c>
      <c r="N3144" s="3">
        <f>AE3144</f>
        <v>0</v>
      </c>
      <c r="O3144" s="3">
        <f>AF3144</f>
        <v>0</v>
      </c>
      <c r="P3144" s="3">
        <f>AG3144</f>
        <v>25</v>
      </c>
      <c r="Q3144" s="3">
        <f>AH3144</f>
        <v>0</v>
      </c>
      <c r="R3144" t="s">
        <v>5276</v>
      </c>
      <c r="S3144">
        <v>62</v>
      </c>
      <c r="T3144">
        <v>15501</v>
      </c>
      <c r="U3144">
        <v>2.5</v>
      </c>
      <c r="V3144" t="s">
        <v>4962</v>
      </c>
      <c r="W3144">
        <v>1</v>
      </c>
      <c r="X3144">
        <v>1</v>
      </c>
      <c r="Y3144">
        <v>10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25</v>
      </c>
      <c r="AH3144">
        <v>0</v>
      </c>
      <c r="AI3144" t="s">
        <v>1267</v>
      </c>
      <c r="AJ3144" t="s">
        <v>660</v>
      </c>
      <c r="AK3144" t="s">
        <v>28</v>
      </c>
      <c r="AL3144">
        <v>2012</v>
      </c>
      <c r="AM3144">
        <v>12</v>
      </c>
      <c r="AN3144" t="s">
        <v>53</v>
      </c>
      <c r="AO3144" t="s">
        <v>117</v>
      </c>
    </row>
    <row r="3145" spans="1:41" x14ac:dyDescent="0.25">
      <c r="A3145">
        <f>MAX(A$8:A3144)+1</f>
        <v>3137</v>
      </c>
      <c r="B3145" s="2">
        <f>T3145</f>
        <v>15517</v>
      </c>
      <c r="C3145" s="2">
        <f>S3145</f>
        <v>192</v>
      </c>
      <c r="D3145" s="2" t="str">
        <f>AO3145</f>
        <v>OP / OLOT / ALE / CAT</v>
      </c>
      <c r="E3145" s="2">
        <f>U3145</f>
        <v>1</v>
      </c>
      <c r="F3145" s="2">
        <f>W3145</f>
        <v>0.5</v>
      </c>
      <c r="G3145" s="2">
        <f>X3145</f>
        <v>1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0</v>
      </c>
      <c r="L3145" s="3">
        <f>AC3145</f>
        <v>0</v>
      </c>
      <c r="M3145" s="3">
        <f>AD3145</f>
        <v>0</v>
      </c>
      <c r="N3145" s="3">
        <f>AE3145</f>
        <v>0</v>
      </c>
      <c r="O3145" s="3">
        <f>AF3145</f>
        <v>0</v>
      </c>
      <c r="P3145" s="3">
        <f>AG3145</f>
        <v>5</v>
      </c>
      <c r="Q3145" s="3">
        <f>AH3145</f>
        <v>0</v>
      </c>
      <c r="R3145" t="s">
        <v>3394</v>
      </c>
      <c r="S3145">
        <v>192</v>
      </c>
      <c r="T3145">
        <v>15517</v>
      </c>
      <c r="U3145">
        <v>1</v>
      </c>
      <c r="V3145" t="s">
        <v>22</v>
      </c>
      <c r="W3145">
        <v>0.5</v>
      </c>
      <c r="X3145">
        <v>1</v>
      </c>
      <c r="Y3145">
        <v>10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5</v>
      </c>
      <c r="AH3145">
        <v>0</v>
      </c>
      <c r="AI3145" t="s">
        <v>430</v>
      </c>
      <c r="AJ3145" t="s">
        <v>418</v>
      </c>
      <c r="AK3145" t="s">
        <v>14</v>
      </c>
      <c r="AL3145">
        <v>2012</v>
      </c>
      <c r="AM3145">
        <v>12</v>
      </c>
      <c r="AN3145" t="s">
        <v>53</v>
      </c>
      <c r="AO3145" t="s">
        <v>3365</v>
      </c>
    </row>
    <row r="3146" spans="1:41" x14ac:dyDescent="0.25">
      <c r="A3146">
        <f>MAX(A$8:A3145)+1</f>
        <v>3138</v>
      </c>
      <c r="B3146" s="2">
        <f>T3146</f>
        <v>15517</v>
      </c>
      <c r="C3146" s="2">
        <f>S3146</f>
        <v>22</v>
      </c>
      <c r="D3146" s="2" t="str">
        <f>AO3146</f>
        <v>OP / CAT1F / ALE B / CAT</v>
      </c>
      <c r="E3146" s="2">
        <f>U3146</f>
        <v>8</v>
      </c>
      <c r="F3146" s="2">
        <f>W3146</f>
        <v>0.4</v>
      </c>
      <c r="G3146" s="2">
        <f>X3146</f>
        <v>1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0</v>
      </c>
      <c r="L3146" s="3">
        <f>AC3146</f>
        <v>32</v>
      </c>
      <c r="M3146" s="3">
        <f>AD3146</f>
        <v>32</v>
      </c>
      <c r="N3146" s="3">
        <f>AE3146</f>
        <v>32</v>
      </c>
      <c r="O3146" s="3">
        <f>AF3146</f>
        <v>32</v>
      </c>
      <c r="P3146" s="3">
        <f>AG3146</f>
        <v>32</v>
      </c>
      <c r="Q3146" s="3">
        <f>AH3146</f>
        <v>0</v>
      </c>
      <c r="R3146" t="s">
        <v>429</v>
      </c>
      <c r="S3146">
        <v>22</v>
      </c>
      <c r="T3146">
        <v>15517</v>
      </c>
      <c r="U3146">
        <v>8</v>
      </c>
      <c r="V3146" t="s">
        <v>22</v>
      </c>
      <c r="W3146">
        <v>0.4</v>
      </c>
      <c r="X3146">
        <v>1</v>
      </c>
      <c r="Y3146">
        <v>10</v>
      </c>
      <c r="Z3146">
        <v>0</v>
      </c>
      <c r="AA3146">
        <v>0</v>
      </c>
      <c r="AB3146">
        <v>0</v>
      </c>
      <c r="AC3146">
        <v>32</v>
      </c>
      <c r="AD3146">
        <v>32</v>
      </c>
      <c r="AE3146">
        <v>32</v>
      </c>
      <c r="AF3146">
        <v>32</v>
      </c>
      <c r="AG3146">
        <v>32</v>
      </c>
      <c r="AH3146">
        <v>0</v>
      </c>
      <c r="AI3146" t="s">
        <v>430</v>
      </c>
      <c r="AJ3146" t="s">
        <v>418</v>
      </c>
      <c r="AK3146" t="s">
        <v>14</v>
      </c>
      <c r="AL3146">
        <v>2012</v>
      </c>
      <c r="AM3146">
        <v>12</v>
      </c>
      <c r="AN3146" t="s">
        <v>53</v>
      </c>
      <c r="AO3146" t="s">
        <v>124</v>
      </c>
    </row>
    <row r="3147" spans="1:41" x14ac:dyDescent="0.25">
      <c r="A3147">
        <f>MAX(A$8:A3146)+1</f>
        <v>3139</v>
      </c>
      <c r="B3147" s="2">
        <f>T3147</f>
        <v>15517</v>
      </c>
      <c r="C3147" s="2">
        <f>S3147</f>
        <v>80</v>
      </c>
      <c r="D3147" s="2" t="str">
        <f>AO3147</f>
        <v>TOR / ZON / ALE / EST</v>
      </c>
      <c r="E3147" s="2">
        <f>U3147</f>
        <v>2</v>
      </c>
      <c r="F3147" s="2">
        <f>W3147</f>
        <v>2</v>
      </c>
      <c r="G3147" s="2">
        <f>X3147</f>
        <v>1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0</v>
      </c>
      <c r="L3147" s="3">
        <f>AC3147</f>
        <v>40</v>
      </c>
      <c r="M3147" s="3">
        <f>AD3147</f>
        <v>40</v>
      </c>
      <c r="N3147" s="3">
        <f>AE3147</f>
        <v>40</v>
      </c>
      <c r="O3147" s="3">
        <f>AF3147</f>
        <v>40</v>
      </c>
      <c r="P3147" s="3">
        <f>AG3147</f>
        <v>40</v>
      </c>
      <c r="Q3147" s="3">
        <f>AH3147</f>
        <v>0</v>
      </c>
      <c r="R3147" t="s">
        <v>3963</v>
      </c>
      <c r="S3147">
        <v>80</v>
      </c>
      <c r="T3147">
        <v>15517</v>
      </c>
      <c r="U3147">
        <v>2</v>
      </c>
      <c r="V3147" t="s">
        <v>3882</v>
      </c>
      <c r="W3147">
        <v>2</v>
      </c>
      <c r="X3147">
        <v>1</v>
      </c>
      <c r="Y3147">
        <v>10</v>
      </c>
      <c r="Z3147">
        <v>0</v>
      </c>
      <c r="AA3147">
        <v>0</v>
      </c>
      <c r="AB3147">
        <v>0</v>
      </c>
      <c r="AC3147">
        <v>40</v>
      </c>
      <c r="AD3147">
        <v>40</v>
      </c>
      <c r="AE3147">
        <v>40</v>
      </c>
      <c r="AF3147">
        <v>40</v>
      </c>
      <c r="AG3147">
        <v>40</v>
      </c>
      <c r="AH3147">
        <v>0</v>
      </c>
      <c r="AI3147" t="s">
        <v>430</v>
      </c>
      <c r="AJ3147" t="s">
        <v>418</v>
      </c>
      <c r="AK3147" t="s">
        <v>14</v>
      </c>
      <c r="AL3147">
        <v>2012</v>
      </c>
      <c r="AM3147">
        <v>12</v>
      </c>
      <c r="AN3147" t="s">
        <v>53</v>
      </c>
      <c r="AO3147" t="s">
        <v>93</v>
      </c>
    </row>
    <row r="3148" spans="1:41" x14ac:dyDescent="0.25">
      <c r="A3148">
        <f>MAX(A$8:A3147)+1</f>
        <v>3140</v>
      </c>
      <c r="B3148" s="2">
        <f>T3148</f>
        <v>15517</v>
      </c>
      <c r="C3148" s="2">
        <f>S3148</f>
        <v>122</v>
      </c>
      <c r="D3148" s="2" t="str">
        <f>AO3148</f>
        <v>CAMP / CAT / ALE / CAT</v>
      </c>
      <c r="E3148" s="2">
        <f>U3148</f>
        <v>1</v>
      </c>
      <c r="F3148" s="2">
        <f>W3148</f>
        <v>2</v>
      </c>
      <c r="G3148" s="2">
        <f>X3148</f>
        <v>1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0</v>
      </c>
      <c r="L3148" s="3">
        <f>AC3148</f>
        <v>0</v>
      </c>
      <c r="M3148" s="3">
        <f>AD3148</f>
        <v>0</v>
      </c>
      <c r="N3148" s="3">
        <f>AE3148</f>
        <v>0</v>
      </c>
      <c r="O3148" s="3">
        <f>AF3148</f>
        <v>0</v>
      </c>
      <c r="P3148" s="3">
        <f>AG3148</f>
        <v>20</v>
      </c>
      <c r="Q3148" s="3">
        <f>AH3148</f>
        <v>0</v>
      </c>
      <c r="R3148" t="s">
        <v>4127</v>
      </c>
      <c r="S3148">
        <v>122</v>
      </c>
      <c r="T3148">
        <v>15517</v>
      </c>
      <c r="U3148">
        <v>1</v>
      </c>
      <c r="V3148" t="s">
        <v>4113</v>
      </c>
      <c r="W3148">
        <v>2</v>
      </c>
      <c r="X3148">
        <v>1</v>
      </c>
      <c r="Y3148">
        <v>10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20</v>
      </c>
      <c r="AH3148">
        <v>0</v>
      </c>
      <c r="AI3148" t="s">
        <v>430</v>
      </c>
      <c r="AJ3148" t="s">
        <v>418</v>
      </c>
      <c r="AK3148" t="s">
        <v>14</v>
      </c>
      <c r="AL3148">
        <v>2012</v>
      </c>
      <c r="AM3148">
        <v>12</v>
      </c>
      <c r="AN3148" t="s">
        <v>53</v>
      </c>
      <c r="AO3148" t="s">
        <v>111</v>
      </c>
    </row>
    <row r="3149" spans="1:41" x14ac:dyDescent="0.25">
      <c r="A3149">
        <f>MAX(A$8:A3148)+1</f>
        <v>3141</v>
      </c>
      <c r="B3149" s="2">
        <f>T3149</f>
        <v>15517</v>
      </c>
      <c r="C3149" s="2">
        <f>S3149</f>
        <v>36</v>
      </c>
      <c r="D3149" s="2" t="str">
        <f>AO3149</f>
        <v>OP / CAT2F / ALE B / CAT</v>
      </c>
      <c r="E3149" s="2">
        <f>U3149</f>
        <v>6.5</v>
      </c>
      <c r="F3149" s="2">
        <f>W3149</f>
        <v>0.4</v>
      </c>
      <c r="G3149" s="2">
        <f>X3149</f>
        <v>1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26</v>
      </c>
      <c r="M3149" s="3">
        <f>AD3149</f>
        <v>26</v>
      </c>
      <c r="N3149" s="3">
        <f>AE3149</f>
        <v>26</v>
      </c>
      <c r="O3149" s="3">
        <f>AF3149</f>
        <v>26</v>
      </c>
      <c r="P3149" s="3">
        <f>AG3149</f>
        <v>26</v>
      </c>
      <c r="Q3149" s="3">
        <f>AH3149</f>
        <v>0</v>
      </c>
      <c r="R3149" t="s">
        <v>4255</v>
      </c>
      <c r="S3149">
        <v>36</v>
      </c>
      <c r="T3149">
        <v>15517</v>
      </c>
      <c r="U3149">
        <v>6.5</v>
      </c>
      <c r="V3149" t="s">
        <v>4225</v>
      </c>
      <c r="W3149">
        <v>0.4</v>
      </c>
      <c r="X3149">
        <v>1</v>
      </c>
      <c r="Y3149">
        <v>10</v>
      </c>
      <c r="Z3149">
        <v>0</v>
      </c>
      <c r="AA3149">
        <v>0</v>
      </c>
      <c r="AB3149">
        <v>0</v>
      </c>
      <c r="AC3149">
        <v>26</v>
      </c>
      <c r="AD3149">
        <v>26</v>
      </c>
      <c r="AE3149">
        <v>26</v>
      </c>
      <c r="AF3149">
        <v>26</v>
      </c>
      <c r="AG3149">
        <v>26</v>
      </c>
      <c r="AH3149">
        <v>0</v>
      </c>
      <c r="AI3149" t="s">
        <v>430</v>
      </c>
      <c r="AJ3149" t="s">
        <v>418</v>
      </c>
      <c r="AK3149" t="s">
        <v>14</v>
      </c>
      <c r="AL3149">
        <v>2012</v>
      </c>
      <c r="AM3149">
        <v>12</v>
      </c>
      <c r="AN3149" t="s">
        <v>53</v>
      </c>
      <c r="AO3149" t="s">
        <v>54</v>
      </c>
    </row>
    <row r="3150" spans="1:41" x14ac:dyDescent="0.25">
      <c r="A3150">
        <f>MAX(A$8:A3149)+1</f>
        <v>3142</v>
      </c>
      <c r="B3150" s="2">
        <f>T3150</f>
        <v>15517</v>
      </c>
      <c r="C3150" s="2">
        <f>S3150</f>
        <v>55</v>
      </c>
      <c r="D3150" s="2" t="str">
        <f>AO3150</f>
        <v>OP / CAT3F / ALE B / CAT</v>
      </c>
      <c r="E3150" s="2">
        <f>U3150</f>
        <v>7</v>
      </c>
      <c r="F3150" s="2">
        <f>W3150</f>
        <v>0.4</v>
      </c>
      <c r="G3150" s="2">
        <f>X3150</f>
        <v>1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0</v>
      </c>
      <c r="L3150" s="3">
        <f>AC3150</f>
        <v>28.000000000000004</v>
      </c>
      <c r="M3150" s="3">
        <f>AD3150</f>
        <v>28.000000000000004</v>
      </c>
      <c r="N3150" s="3">
        <f>AE3150</f>
        <v>28.000000000000004</v>
      </c>
      <c r="O3150" s="3">
        <f>AF3150</f>
        <v>28.000000000000004</v>
      </c>
      <c r="P3150" s="3">
        <f>AG3150</f>
        <v>28.000000000000004</v>
      </c>
      <c r="Q3150" s="3">
        <f>AH3150</f>
        <v>0</v>
      </c>
      <c r="R3150" t="s">
        <v>5167</v>
      </c>
      <c r="S3150">
        <v>55</v>
      </c>
      <c r="T3150">
        <v>15517</v>
      </c>
      <c r="U3150">
        <v>7</v>
      </c>
      <c r="V3150" t="s">
        <v>4962</v>
      </c>
      <c r="W3150">
        <v>0.4</v>
      </c>
      <c r="X3150">
        <v>1</v>
      </c>
      <c r="Y3150">
        <v>10</v>
      </c>
      <c r="Z3150">
        <v>0</v>
      </c>
      <c r="AA3150">
        <v>0</v>
      </c>
      <c r="AB3150">
        <v>0</v>
      </c>
      <c r="AC3150">
        <v>28.000000000000004</v>
      </c>
      <c r="AD3150">
        <v>28.000000000000004</v>
      </c>
      <c r="AE3150">
        <v>28.000000000000004</v>
      </c>
      <c r="AF3150">
        <v>28.000000000000004</v>
      </c>
      <c r="AG3150">
        <v>28.000000000000004</v>
      </c>
      <c r="AH3150">
        <v>0</v>
      </c>
      <c r="AI3150" t="s">
        <v>430</v>
      </c>
      <c r="AJ3150" t="s">
        <v>418</v>
      </c>
      <c r="AK3150" t="s">
        <v>14</v>
      </c>
      <c r="AL3150">
        <v>2012</v>
      </c>
      <c r="AM3150">
        <v>12</v>
      </c>
      <c r="AN3150" t="s">
        <v>53</v>
      </c>
      <c r="AO3150" t="s">
        <v>55</v>
      </c>
    </row>
    <row r="3151" spans="1:41" x14ac:dyDescent="0.25">
      <c r="A3151">
        <f>MAX(A$8:A3150)+1</f>
        <v>3143</v>
      </c>
      <c r="B3151" s="2">
        <f>T3151</f>
        <v>15557</v>
      </c>
      <c r="C3151" s="2">
        <f>S3151</f>
        <v>23</v>
      </c>
      <c r="D3151" s="2" t="str">
        <f>AO3151</f>
        <v>OP / CAT1F / ALE C / CAT</v>
      </c>
      <c r="E3151" s="2">
        <f>U3151</f>
        <v>0.2</v>
      </c>
      <c r="F3151" s="2">
        <f>W3151</f>
        <v>0.5</v>
      </c>
      <c r="G3151" s="2">
        <f>X3151</f>
        <v>1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0</v>
      </c>
      <c r="L3151" s="3">
        <f>AC3151</f>
        <v>1</v>
      </c>
      <c r="M3151" s="3">
        <f>AD3151</f>
        <v>1</v>
      </c>
      <c r="N3151" s="3">
        <f>AE3151</f>
        <v>1</v>
      </c>
      <c r="O3151" s="3">
        <f>AF3151</f>
        <v>1</v>
      </c>
      <c r="P3151" s="3">
        <f>AG3151</f>
        <v>1</v>
      </c>
      <c r="Q3151" s="3">
        <f>AH3151</f>
        <v>0</v>
      </c>
      <c r="R3151" t="s">
        <v>3558</v>
      </c>
      <c r="S3151">
        <v>23</v>
      </c>
      <c r="T3151">
        <v>15557</v>
      </c>
      <c r="U3151">
        <v>0.2</v>
      </c>
      <c r="V3151" t="s">
        <v>22</v>
      </c>
      <c r="W3151">
        <v>0.5</v>
      </c>
      <c r="X3151">
        <v>1</v>
      </c>
      <c r="Y3151">
        <v>10</v>
      </c>
      <c r="Z3151">
        <v>0</v>
      </c>
      <c r="AA3151">
        <v>0</v>
      </c>
      <c r="AB3151">
        <v>0</v>
      </c>
      <c r="AC3151">
        <v>1</v>
      </c>
      <c r="AD3151">
        <v>1</v>
      </c>
      <c r="AE3151">
        <v>1</v>
      </c>
      <c r="AF3151">
        <v>1</v>
      </c>
      <c r="AG3151">
        <v>1</v>
      </c>
      <c r="AH3151">
        <v>0</v>
      </c>
      <c r="AI3151" t="s">
        <v>3559</v>
      </c>
      <c r="AJ3151" t="s">
        <v>532</v>
      </c>
      <c r="AK3151" t="s">
        <v>28</v>
      </c>
      <c r="AL3151">
        <v>2013</v>
      </c>
      <c r="AM3151">
        <v>11</v>
      </c>
      <c r="AN3151" t="s">
        <v>100</v>
      </c>
      <c r="AO3151" t="s">
        <v>150</v>
      </c>
    </row>
    <row r="3152" spans="1:41" x14ac:dyDescent="0.25">
      <c r="A3152">
        <f>MAX(A$8:A3151)+1</f>
        <v>3144</v>
      </c>
      <c r="B3152" s="2">
        <f>T3152</f>
        <v>15557</v>
      </c>
      <c r="C3152" s="2">
        <f>S3152</f>
        <v>36</v>
      </c>
      <c r="D3152" s="2" t="str">
        <f>AO3152</f>
        <v>OP / CAT2F / ALE B / CAT</v>
      </c>
      <c r="E3152" s="2">
        <f>U3152</f>
        <v>4</v>
      </c>
      <c r="F3152" s="2">
        <f>W3152</f>
        <v>0.4</v>
      </c>
      <c r="G3152" s="2">
        <f>X3152</f>
        <v>1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0</v>
      </c>
      <c r="L3152" s="3">
        <f>AC3152</f>
        <v>16</v>
      </c>
      <c r="M3152" s="3">
        <f>AD3152</f>
        <v>16</v>
      </c>
      <c r="N3152" s="3">
        <f>AE3152</f>
        <v>16</v>
      </c>
      <c r="O3152" s="3">
        <f>AF3152</f>
        <v>16</v>
      </c>
      <c r="P3152" s="3">
        <f>AG3152</f>
        <v>16</v>
      </c>
      <c r="Q3152" s="3">
        <f>AH3152</f>
        <v>0</v>
      </c>
      <c r="R3152" t="s">
        <v>4258</v>
      </c>
      <c r="S3152">
        <v>36</v>
      </c>
      <c r="T3152">
        <v>15557</v>
      </c>
      <c r="U3152">
        <v>4</v>
      </c>
      <c r="V3152" t="s">
        <v>4225</v>
      </c>
      <c r="W3152">
        <v>0.4</v>
      </c>
      <c r="X3152">
        <v>1</v>
      </c>
      <c r="Y3152">
        <v>10</v>
      </c>
      <c r="Z3152">
        <v>0</v>
      </c>
      <c r="AA3152">
        <v>0</v>
      </c>
      <c r="AB3152">
        <v>0</v>
      </c>
      <c r="AC3152">
        <v>16</v>
      </c>
      <c r="AD3152">
        <v>16</v>
      </c>
      <c r="AE3152">
        <v>16</v>
      </c>
      <c r="AF3152">
        <v>16</v>
      </c>
      <c r="AG3152">
        <v>16</v>
      </c>
      <c r="AH3152">
        <v>0</v>
      </c>
      <c r="AI3152" t="s">
        <v>3559</v>
      </c>
      <c r="AJ3152" t="s">
        <v>532</v>
      </c>
      <c r="AK3152" t="s">
        <v>28</v>
      </c>
      <c r="AL3152">
        <v>2013</v>
      </c>
      <c r="AM3152">
        <v>11</v>
      </c>
      <c r="AN3152" t="s">
        <v>100</v>
      </c>
      <c r="AO3152" t="s">
        <v>54</v>
      </c>
    </row>
    <row r="3153" spans="1:41" x14ac:dyDescent="0.25">
      <c r="A3153">
        <f>MAX(A$8:A3152)+1</f>
        <v>3145</v>
      </c>
      <c r="B3153" s="2">
        <f>T3153</f>
        <v>15561</v>
      </c>
      <c r="C3153" s="2">
        <f>S3153</f>
        <v>8</v>
      </c>
      <c r="D3153" s="2" t="str">
        <f>AO3153</f>
        <v>OP / VIC / ADA / CAT</v>
      </c>
      <c r="E3153" s="2">
        <f>U3153</f>
        <v>12</v>
      </c>
      <c r="F3153" s="2">
        <f>W3153</f>
        <v>1</v>
      </c>
      <c r="G3153" s="2">
        <f>X3153</f>
        <v>10</v>
      </c>
      <c r="H3153" s="2">
        <f>Y3153</f>
        <v>10</v>
      </c>
      <c r="I3153" s="3">
        <f>Z3153</f>
        <v>0</v>
      </c>
      <c r="J3153" s="3">
        <f>AA3153</f>
        <v>1200</v>
      </c>
      <c r="K3153" s="3">
        <f>AB3153</f>
        <v>0</v>
      </c>
      <c r="L3153" s="3">
        <f>AC3153</f>
        <v>0</v>
      </c>
      <c r="M3153" s="3">
        <f>AD3153</f>
        <v>0</v>
      </c>
      <c r="N3153" s="3">
        <f>AE3153</f>
        <v>0</v>
      </c>
      <c r="O3153" s="3">
        <f>AF3153</f>
        <v>0</v>
      </c>
      <c r="P3153" s="3">
        <f>AG3153</f>
        <v>0</v>
      </c>
      <c r="Q3153" s="3">
        <f>AH3153</f>
        <v>0</v>
      </c>
      <c r="R3153" t="s">
        <v>3336</v>
      </c>
      <c r="S3153">
        <v>8</v>
      </c>
      <c r="T3153">
        <v>15561</v>
      </c>
      <c r="U3153">
        <v>12</v>
      </c>
      <c r="V3153" t="s">
        <v>22</v>
      </c>
      <c r="W3153">
        <v>1</v>
      </c>
      <c r="X3153">
        <v>10</v>
      </c>
      <c r="Y3153">
        <v>10</v>
      </c>
      <c r="Z3153">
        <v>0</v>
      </c>
      <c r="AA3153">
        <v>1200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 t="s">
        <v>2468</v>
      </c>
      <c r="AJ3153" t="s">
        <v>453</v>
      </c>
      <c r="AK3153" t="s">
        <v>14</v>
      </c>
      <c r="AL3153">
        <v>1983</v>
      </c>
      <c r="AM3153">
        <v>41</v>
      </c>
      <c r="AN3153" t="s">
        <v>91</v>
      </c>
      <c r="AO3153" t="s">
        <v>3334</v>
      </c>
    </row>
    <row r="3154" spans="1:41" x14ac:dyDescent="0.25">
      <c r="A3154">
        <f>MAX(A$8:A3153)+1</f>
        <v>3146</v>
      </c>
      <c r="B3154" s="2">
        <f>T3154</f>
        <v>15561</v>
      </c>
      <c r="C3154" s="2">
        <f>S3154</f>
        <v>95</v>
      </c>
      <c r="D3154" s="2" t="str">
        <f>AO3154</f>
        <v>TOR / EST / ADA / EST</v>
      </c>
      <c r="E3154" s="2">
        <f>U3154</f>
        <v>8</v>
      </c>
      <c r="F3154" s="2">
        <f>W3154</f>
        <v>2</v>
      </c>
      <c r="G3154" s="2">
        <f>X3154</f>
        <v>10</v>
      </c>
      <c r="H3154" s="2">
        <f>Y3154</f>
        <v>10</v>
      </c>
      <c r="I3154" s="3">
        <f>Z3154</f>
        <v>0</v>
      </c>
      <c r="J3154" s="3">
        <f>AA3154</f>
        <v>1600</v>
      </c>
      <c r="K3154" s="3">
        <f>AB3154</f>
        <v>0</v>
      </c>
      <c r="L3154" s="3">
        <f>AC3154</f>
        <v>0</v>
      </c>
      <c r="M3154" s="3">
        <f>AD3154</f>
        <v>0</v>
      </c>
      <c r="N3154" s="3">
        <f>AE3154</f>
        <v>0</v>
      </c>
      <c r="O3154" s="3">
        <f>AF3154</f>
        <v>0</v>
      </c>
      <c r="P3154" s="3">
        <f>AG3154</f>
        <v>0</v>
      </c>
      <c r="Q3154" s="3">
        <f>AH3154</f>
        <v>0</v>
      </c>
      <c r="R3154" t="s">
        <v>4780</v>
      </c>
      <c r="S3154">
        <v>95</v>
      </c>
      <c r="T3154">
        <v>15561</v>
      </c>
      <c r="U3154">
        <v>8</v>
      </c>
      <c r="V3154" t="s">
        <v>2462</v>
      </c>
      <c r="W3154">
        <v>2</v>
      </c>
      <c r="X3154">
        <v>10</v>
      </c>
      <c r="Y3154">
        <v>10</v>
      </c>
      <c r="Z3154">
        <v>0</v>
      </c>
      <c r="AA3154">
        <v>1600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 t="s">
        <v>2468</v>
      </c>
      <c r="AJ3154" t="s">
        <v>453</v>
      </c>
      <c r="AK3154" t="s">
        <v>14</v>
      </c>
      <c r="AL3154">
        <v>1983</v>
      </c>
      <c r="AM3154">
        <v>41</v>
      </c>
      <c r="AN3154" t="s">
        <v>91</v>
      </c>
      <c r="AO3154" t="s">
        <v>271</v>
      </c>
    </row>
    <row r="3155" spans="1:41" x14ac:dyDescent="0.25">
      <c r="A3155">
        <f>MAX(A$8:A3154)+1</f>
        <v>3147</v>
      </c>
      <c r="B3155" s="2">
        <f>T3155</f>
        <v>15563</v>
      </c>
      <c r="C3155" s="2">
        <f>S3155</f>
        <v>20</v>
      </c>
      <c r="D3155" s="2" t="str">
        <f>AO3155</f>
        <v>OP / CAT1F / INF C / CAT</v>
      </c>
      <c r="E3155" s="2">
        <f>U3155</f>
        <v>2</v>
      </c>
      <c r="F3155" s="2">
        <f>W3155</f>
        <v>0.5</v>
      </c>
      <c r="G3155" s="2">
        <f>X3155</f>
        <v>2</v>
      </c>
      <c r="H3155" s="2">
        <f>Y3155</f>
        <v>10</v>
      </c>
      <c r="I3155" s="3">
        <f>Z3155</f>
        <v>0</v>
      </c>
      <c r="J3155" s="3">
        <f>AA3155</f>
        <v>0</v>
      </c>
      <c r="K3155" s="3">
        <f>AB3155</f>
        <v>20</v>
      </c>
      <c r="L3155" s="3">
        <f>AC3155</f>
        <v>20</v>
      </c>
      <c r="M3155" s="3">
        <f>AD3155</f>
        <v>20</v>
      </c>
      <c r="N3155" s="3">
        <f>AE3155</f>
        <v>20</v>
      </c>
      <c r="O3155" s="3">
        <f>AF3155</f>
        <v>20</v>
      </c>
      <c r="P3155" s="3">
        <f>AG3155</f>
        <v>0</v>
      </c>
      <c r="Q3155" s="3">
        <f>AH3155</f>
        <v>0</v>
      </c>
      <c r="R3155" t="s">
        <v>3693</v>
      </c>
      <c r="S3155">
        <v>20</v>
      </c>
      <c r="T3155">
        <v>15563</v>
      </c>
      <c r="U3155">
        <v>2</v>
      </c>
      <c r="V3155" t="s">
        <v>22</v>
      </c>
      <c r="W3155">
        <v>0.5</v>
      </c>
      <c r="X3155">
        <v>2</v>
      </c>
      <c r="Y3155">
        <v>10</v>
      </c>
      <c r="Z3155">
        <v>0</v>
      </c>
      <c r="AA3155">
        <v>0</v>
      </c>
      <c r="AB3155">
        <v>20</v>
      </c>
      <c r="AC3155">
        <v>20</v>
      </c>
      <c r="AD3155">
        <v>20</v>
      </c>
      <c r="AE3155">
        <v>20</v>
      </c>
      <c r="AF3155">
        <v>20</v>
      </c>
      <c r="AG3155">
        <v>0</v>
      </c>
      <c r="AH3155">
        <v>0</v>
      </c>
      <c r="AI3155" t="s">
        <v>2024</v>
      </c>
      <c r="AJ3155" t="s">
        <v>1095</v>
      </c>
      <c r="AK3155" t="s">
        <v>14</v>
      </c>
      <c r="AL3155">
        <v>2011</v>
      </c>
      <c r="AM3155">
        <v>13</v>
      </c>
      <c r="AN3155" t="s">
        <v>25</v>
      </c>
      <c r="AO3155" t="s">
        <v>26</v>
      </c>
    </row>
    <row r="3156" spans="1:41" x14ac:dyDescent="0.25">
      <c r="A3156">
        <f>MAX(A$8:A3155)+1</f>
        <v>3148</v>
      </c>
      <c r="B3156" s="2">
        <f>T3156</f>
        <v>15563</v>
      </c>
      <c r="C3156" s="2">
        <f>S3156</f>
        <v>34</v>
      </c>
      <c r="D3156" s="2" t="str">
        <f>AO3156</f>
        <v>OP / CAT2F / INF C / CAT</v>
      </c>
      <c r="E3156" s="2">
        <f>U3156</f>
        <v>0.55000000000000004</v>
      </c>
      <c r="F3156" s="2">
        <f>W3156</f>
        <v>0.5</v>
      </c>
      <c r="G3156" s="2">
        <f>X3156</f>
        <v>2</v>
      </c>
      <c r="H3156" s="2">
        <f>Y3156</f>
        <v>10</v>
      </c>
      <c r="I3156" s="3">
        <f>Z3156</f>
        <v>0</v>
      </c>
      <c r="J3156" s="3">
        <f>AA3156</f>
        <v>0</v>
      </c>
      <c r="K3156" s="3">
        <f>AB3156</f>
        <v>5.5</v>
      </c>
      <c r="L3156" s="3">
        <f>AC3156</f>
        <v>5.5</v>
      </c>
      <c r="M3156" s="3">
        <f>AD3156</f>
        <v>5.5</v>
      </c>
      <c r="N3156" s="3">
        <f>AE3156</f>
        <v>5.5</v>
      </c>
      <c r="O3156" s="3">
        <f>AF3156</f>
        <v>5.5</v>
      </c>
      <c r="P3156" s="3">
        <f>AG3156</f>
        <v>0</v>
      </c>
      <c r="Q3156" s="3">
        <f>AH3156</f>
        <v>0</v>
      </c>
      <c r="R3156" t="s">
        <v>4460</v>
      </c>
      <c r="S3156">
        <v>34</v>
      </c>
      <c r="T3156">
        <v>15563</v>
      </c>
      <c r="U3156">
        <v>0.55000000000000004</v>
      </c>
      <c r="V3156" t="s">
        <v>4225</v>
      </c>
      <c r="W3156">
        <v>0.5</v>
      </c>
      <c r="X3156">
        <v>2</v>
      </c>
      <c r="Y3156">
        <v>10</v>
      </c>
      <c r="Z3156">
        <v>0</v>
      </c>
      <c r="AA3156">
        <v>0</v>
      </c>
      <c r="AB3156">
        <v>5.5</v>
      </c>
      <c r="AC3156">
        <v>5.5</v>
      </c>
      <c r="AD3156">
        <v>5.5</v>
      </c>
      <c r="AE3156">
        <v>5.5</v>
      </c>
      <c r="AF3156">
        <v>5.5</v>
      </c>
      <c r="AG3156">
        <v>0</v>
      </c>
      <c r="AH3156">
        <v>0</v>
      </c>
      <c r="AI3156" t="s">
        <v>2024</v>
      </c>
      <c r="AJ3156" t="s">
        <v>1095</v>
      </c>
      <c r="AK3156" t="s">
        <v>14</v>
      </c>
      <c r="AL3156">
        <v>2011</v>
      </c>
      <c r="AM3156">
        <v>13</v>
      </c>
      <c r="AN3156" t="s">
        <v>25</v>
      </c>
      <c r="AO3156" t="s">
        <v>66</v>
      </c>
    </row>
    <row r="3157" spans="1:41" x14ac:dyDescent="0.25">
      <c r="A3157">
        <f>MAX(A$8:A3156)+1</f>
        <v>3149</v>
      </c>
      <c r="B3157" s="2">
        <f>T3157</f>
        <v>15563</v>
      </c>
      <c r="C3157" s="2">
        <f>S3157</f>
        <v>53</v>
      </c>
      <c r="D3157" s="2" t="str">
        <f>AO3157</f>
        <v>OP / CAT3F / INF C / CAT</v>
      </c>
      <c r="E3157" s="2">
        <f>U3157</f>
        <v>4</v>
      </c>
      <c r="F3157" s="2">
        <f>W3157</f>
        <v>0.5</v>
      </c>
      <c r="G3157" s="2">
        <f>X3157</f>
        <v>2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40</v>
      </c>
      <c r="L3157" s="3">
        <f>AC3157</f>
        <v>40</v>
      </c>
      <c r="M3157" s="3">
        <f>AD3157</f>
        <v>40</v>
      </c>
      <c r="N3157" s="3">
        <f>AE3157</f>
        <v>40</v>
      </c>
      <c r="O3157" s="3">
        <f>AF3157</f>
        <v>40</v>
      </c>
      <c r="P3157" s="3">
        <f>AG3157</f>
        <v>0</v>
      </c>
      <c r="Q3157" s="3">
        <f>AH3157</f>
        <v>0</v>
      </c>
      <c r="R3157" t="s">
        <v>5120</v>
      </c>
      <c r="S3157">
        <v>53</v>
      </c>
      <c r="T3157">
        <v>15563</v>
      </c>
      <c r="U3157">
        <v>4</v>
      </c>
      <c r="V3157" t="s">
        <v>4962</v>
      </c>
      <c r="W3157">
        <v>0.5</v>
      </c>
      <c r="X3157">
        <v>2</v>
      </c>
      <c r="Y3157">
        <v>10</v>
      </c>
      <c r="Z3157">
        <v>0</v>
      </c>
      <c r="AA3157">
        <v>0</v>
      </c>
      <c r="AB3157">
        <v>40</v>
      </c>
      <c r="AC3157">
        <v>40</v>
      </c>
      <c r="AD3157">
        <v>40</v>
      </c>
      <c r="AE3157">
        <v>40</v>
      </c>
      <c r="AF3157">
        <v>40</v>
      </c>
      <c r="AG3157">
        <v>0</v>
      </c>
      <c r="AH3157">
        <v>0</v>
      </c>
      <c r="AI3157" t="s">
        <v>2024</v>
      </c>
      <c r="AJ3157" t="s">
        <v>1095</v>
      </c>
      <c r="AK3157" t="s">
        <v>14</v>
      </c>
      <c r="AL3157">
        <v>2011</v>
      </c>
      <c r="AM3157">
        <v>13</v>
      </c>
      <c r="AN3157" t="s">
        <v>25</v>
      </c>
      <c r="AO3157" t="s">
        <v>67</v>
      </c>
    </row>
    <row r="3158" spans="1:41" x14ac:dyDescent="0.25">
      <c r="A3158">
        <f>MAX(A$8:A3157)+1</f>
        <v>3150</v>
      </c>
      <c r="B3158" s="2">
        <f>T3158</f>
        <v>15586</v>
      </c>
      <c r="C3158" s="2">
        <f>S3158</f>
        <v>170</v>
      </c>
      <c r="D3158" s="2" t="str">
        <f>AO3158</f>
        <v>OP / CAT2F / CAD C / CAT</v>
      </c>
      <c r="E3158" s="2">
        <f>U3158</f>
        <v>0.4</v>
      </c>
      <c r="F3158" s="2">
        <f>W3158</f>
        <v>0.5</v>
      </c>
      <c r="G3158" s="2">
        <f>X3158</f>
        <v>3.5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7.0000000000000009</v>
      </c>
      <c r="L3158" s="3">
        <f>AC3158</f>
        <v>7.0000000000000009</v>
      </c>
      <c r="M3158" s="3">
        <f>AD3158</f>
        <v>7.0000000000000009</v>
      </c>
      <c r="N3158" s="3">
        <f>AE3158</f>
        <v>7.0000000000000009</v>
      </c>
      <c r="O3158" s="3">
        <f>AF3158</f>
        <v>0</v>
      </c>
      <c r="P3158" s="3">
        <f>AG3158</f>
        <v>0</v>
      </c>
      <c r="Q3158" s="3">
        <f>AH3158</f>
        <v>0</v>
      </c>
      <c r="R3158" t="s">
        <v>4399</v>
      </c>
      <c r="S3158">
        <v>170</v>
      </c>
      <c r="T3158">
        <v>15586</v>
      </c>
      <c r="U3158">
        <v>0.4</v>
      </c>
      <c r="V3158" t="s">
        <v>4225</v>
      </c>
      <c r="W3158">
        <v>0.5</v>
      </c>
      <c r="X3158">
        <v>3.5</v>
      </c>
      <c r="Y3158">
        <v>10</v>
      </c>
      <c r="Z3158">
        <v>0</v>
      </c>
      <c r="AA3158">
        <v>0</v>
      </c>
      <c r="AB3158">
        <v>7.0000000000000009</v>
      </c>
      <c r="AC3158">
        <v>7.0000000000000009</v>
      </c>
      <c r="AD3158">
        <v>7.0000000000000009</v>
      </c>
      <c r="AE3158">
        <v>7.0000000000000009</v>
      </c>
      <c r="AF3158">
        <v>0</v>
      </c>
      <c r="AG3158">
        <v>0</v>
      </c>
      <c r="AH3158">
        <v>0</v>
      </c>
      <c r="AI3158" t="s">
        <v>2060</v>
      </c>
      <c r="AJ3158" t="s">
        <v>955</v>
      </c>
      <c r="AK3158" t="s">
        <v>14</v>
      </c>
      <c r="AL3158">
        <v>2009</v>
      </c>
      <c r="AM3158">
        <v>15</v>
      </c>
      <c r="AN3158" t="s">
        <v>182</v>
      </c>
      <c r="AO3158" t="s">
        <v>2045</v>
      </c>
    </row>
    <row r="3159" spans="1:41" x14ac:dyDescent="0.25">
      <c r="A3159">
        <f>MAX(A$8:A3158)+1</f>
        <v>3151</v>
      </c>
      <c r="B3159" s="2">
        <f>T3159</f>
        <v>15587</v>
      </c>
      <c r="C3159" s="2">
        <f>S3159</f>
        <v>132</v>
      </c>
      <c r="D3159" s="2" t="str">
        <f>AO3159</f>
        <v>CAMP / ESP / JUV / EST</v>
      </c>
      <c r="E3159" s="2">
        <f>U3159</f>
        <v>0.5</v>
      </c>
      <c r="F3159" s="2">
        <f>W3159</f>
        <v>4</v>
      </c>
      <c r="G3159" s="2">
        <f>X3159</f>
        <v>6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0</v>
      </c>
      <c r="L3159" s="3">
        <f>AC3159</f>
        <v>0</v>
      </c>
      <c r="M3159" s="3">
        <f>AD3159</f>
        <v>120</v>
      </c>
      <c r="N3159" s="3">
        <f>AE3159</f>
        <v>0</v>
      </c>
      <c r="O3159" s="3">
        <f>AF3159</f>
        <v>0</v>
      </c>
      <c r="P3159" s="3">
        <f>AG3159</f>
        <v>0</v>
      </c>
      <c r="Q3159" s="3">
        <f>AH3159</f>
        <v>0</v>
      </c>
      <c r="R3159" t="s">
        <v>2849</v>
      </c>
      <c r="S3159">
        <v>132</v>
      </c>
      <c r="T3159">
        <v>15587</v>
      </c>
      <c r="U3159">
        <v>0.5</v>
      </c>
      <c r="V3159" t="s">
        <v>11</v>
      </c>
      <c r="W3159">
        <v>4</v>
      </c>
      <c r="X3159">
        <v>6</v>
      </c>
      <c r="Y3159">
        <v>10</v>
      </c>
      <c r="Z3159">
        <v>0</v>
      </c>
      <c r="AA3159">
        <v>0</v>
      </c>
      <c r="AB3159">
        <v>0</v>
      </c>
      <c r="AC3159">
        <v>0</v>
      </c>
      <c r="AD3159">
        <v>120</v>
      </c>
      <c r="AE3159">
        <v>0</v>
      </c>
      <c r="AF3159">
        <v>0</v>
      </c>
      <c r="AG3159">
        <v>0</v>
      </c>
      <c r="AH3159">
        <v>0</v>
      </c>
      <c r="AI3159" t="s">
        <v>3839</v>
      </c>
      <c r="AJ3159" t="s">
        <v>660</v>
      </c>
      <c r="AK3159" t="s">
        <v>14</v>
      </c>
      <c r="AL3159">
        <v>2006</v>
      </c>
      <c r="AM3159">
        <v>18</v>
      </c>
      <c r="AN3159" t="s">
        <v>21</v>
      </c>
      <c r="AO3159" t="s">
        <v>32</v>
      </c>
    </row>
    <row r="3160" spans="1:41" x14ac:dyDescent="0.25">
      <c r="A3160">
        <f>MAX(A$8:A3159)+1</f>
        <v>3152</v>
      </c>
      <c r="B3160" s="2">
        <f>T3160</f>
        <v>15587</v>
      </c>
      <c r="C3160" s="2">
        <f>S3160</f>
        <v>154</v>
      </c>
      <c r="D3160" s="2" t="str">
        <f>AO3160</f>
        <v>OP / CAT1F / JUV B / CAT</v>
      </c>
      <c r="E3160" s="2">
        <f>U3160</f>
        <v>16</v>
      </c>
      <c r="F3160" s="2">
        <f>W3160</f>
        <v>0.4</v>
      </c>
      <c r="G3160" s="2">
        <f>X3160</f>
        <v>6</v>
      </c>
      <c r="H3160" s="2">
        <f>Y3160</f>
        <v>10</v>
      </c>
      <c r="I3160" s="3">
        <f>Z3160</f>
        <v>0</v>
      </c>
      <c r="J3160" s="3">
        <f>AA3160</f>
        <v>0</v>
      </c>
      <c r="K3160" s="3">
        <f>AB3160</f>
        <v>384.00000000000006</v>
      </c>
      <c r="L3160" s="3">
        <f>AC3160</f>
        <v>384.00000000000006</v>
      </c>
      <c r="M3160" s="3">
        <f>AD3160</f>
        <v>384.00000000000006</v>
      </c>
      <c r="N3160" s="3">
        <f>AE3160</f>
        <v>0</v>
      </c>
      <c r="O3160" s="3">
        <f>AF3160</f>
        <v>0</v>
      </c>
      <c r="P3160" s="3">
        <f>AG3160</f>
        <v>0</v>
      </c>
      <c r="Q3160" s="3">
        <f>AH3160</f>
        <v>0</v>
      </c>
      <c r="R3160" t="s">
        <v>986</v>
      </c>
      <c r="S3160">
        <v>154</v>
      </c>
      <c r="T3160">
        <v>15587</v>
      </c>
      <c r="U3160">
        <v>16</v>
      </c>
      <c r="V3160" t="s">
        <v>22</v>
      </c>
      <c r="W3160">
        <v>0.4</v>
      </c>
      <c r="X3160">
        <v>6</v>
      </c>
      <c r="Y3160">
        <v>10</v>
      </c>
      <c r="Z3160">
        <v>0</v>
      </c>
      <c r="AA3160">
        <v>0</v>
      </c>
      <c r="AB3160">
        <v>384.00000000000006</v>
      </c>
      <c r="AC3160">
        <v>384.00000000000006</v>
      </c>
      <c r="AD3160">
        <v>384.00000000000006</v>
      </c>
      <c r="AE3160">
        <v>0</v>
      </c>
      <c r="AF3160">
        <v>0</v>
      </c>
      <c r="AG3160">
        <v>0</v>
      </c>
      <c r="AH3160">
        <v>0</v>
      </c>
      <c r="AI3160" t="s">
        <v>3839</v>
      </c>
      <c r="AJ3160" t="s">
        <v>660</v>
      </c>
      <c r="AK3160" t="s">
        <v>14</v>
      </c>
      <c r="AL3160">
        <v>2006</v>
      </c>
      <c r="AM3160">
        <v>18</v>
      </c>
      <c r="AN3160" t="s">
        <v>21</v>
      </c>
      <c r="AO3160" t="s">
        <v>73</v>
      </c>
    </row>
    <row r="3161" spans="1:41" x14ac:dyDescent="0.25">
      <c r="A3161">
        <f>MAX(A$8:A3160)+1</f>
        <v>3153</v>
      </c>
      <c r="B3161" s="2">
        <f>T3161</f>
        <v>15587</v>
      </c>
      <c r="C3161" s="2">
        <f>S3161</f>
        <v>119</v>
      </c>
      <c r="D3161" s="2" t="str">
        <f>AO3161</f>
        <v>CAMP / CAT / S21 / CAT</v>
      </c>
      <c r="E3161" s="2">
        <f>U3161</f>
        <v>4</v>
      </c>
      <c r="F3161" s="2">
        <f>W3161</f>
        <v>2</v>
      </c>
      <c r="G3161" s="2">
        <f>X3161</f>
        <v>9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0</v>
      </c>
      <c r="L3161" s="3">
        <f>AC3161</f>
        <v>720</v>
      </c>
      <c r="M3161" s="3">
        <f>AD3161</f>
        <v>720</v>
      </c>
      <c r="N3161" s="3">
        <f>AE3161</f>
        <v>0</v>
      </c>
      <c r="O3161" s="3">
        <f>AF3161</f>
        <v>0</v>
      </c>
      <c r="P3161" s="3">
        <f>AG3161</f>
        <v>0</v>
      </c>
      <c r="Q3161" s="3">
        <f>AH3161</f>
        <v>0</v>
      </c>
      <c r="R3161" t="s">
        <v>4150</v>
      </c>
      <c r="S3161">
        <v>119</v>
      </c>
      <c r="T3161">
        <v>15587</v>
      </c>
      <c r="U3161">
        <v>4</v>
      </c>
      <c r="V3161" t="s">
        <v>4113</v>
      </c>
      <c r="W3161">
        <v>2</v>
      </c>
      <c r="X3161">
        <v>9</v>
      </c>
      <c r="Y3161">
        <v>10</v>
      </c>
      <c r="Z3161">
        <v>0</v>
      </c>
      <c r="AA3161">
        <v>0</v>
      </c>
      <c r="AB3161">
        <v>0</v>
      </c>
      <c r="AC3161">
        <v>720</v>
      </c>
      <c r="AD3161">
        <v>720</v>
      </c>
      <c r="AE3161">
        <v>0</v>
      </c>
      <c r="AF3161">
        <v>0</v>
      </c>
      <c r="AG3161">
        <v>0</v>
      </c>
      <c r="AH3161">
        <v>0</v>
      </c>
      <c r="AI3161" t="s">
        <v>3839</v>
      </c>
      <c r="AJ3161" t="s">
        <v>660</v>
      </c>
      <c r="AK3161" t="s">
        <v>14</v>
      </c>
      <c r="AL3161">
        <v>2006</v>
      </c>
      <c r="AM3161">
        <v>18</v>
      </c>
      <c r="AN3161" t="s">
        <v>21</v>
      </c>
      <c r="AO3161" t="s">
        <v>77</v>
      </c>
    </row>
    <row r="3162" spans="1:41" x14ac:dyDescent="0.25">
      <c r="A3162">
        <f>MAX(A$8:A3161)+1</f>
        <v>3154</v>
      </c>
      <c r="B3162" s="2">
        <f>T3162</f>
        <v>15587</v>
      </c>
      <c r="C3162" s="2">
        <f>S3162</f>
        <v>31</v>
      </c>
      <c r="D3162" s="2" t="str">
        <f>AO3162</f>
        <v>OP / CAT2F / JUV A / CAT</v>
      </c>
      <c r="E3162" s="2">
        <f>U3162</f>
        <v>4</v>
      </c>
      <c r="F3162" s="2">
        <f>W3162</f>
        <v>1</v>
      </c>
      <c r="G3162" s="2">
        <f>X3162</f>
        <v>6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240</v>
      </c>
      <c r="L3162" s="3">
        <f>AC3162</f>
        <v>240</v>
      </c>
      <c r="M3162" s="3">
        <f>AD3162</f>
        <v>240</v>
      </c>
      <c r="N3162" s="3">
        <f>AE3162</f>
        <v>0</v>
      </c>
      <c r="O3162" s="3">
        <f>AF3162</f>
        <v>0</v>
      </c>
      <c r="P3162" s="3">
        <f>AG3162</f>
        <v>0</v>
      </c>
      <c r="Q3162" s="3">
        <f>AH3162</f>
        <v>0</v>
      </c>
      <c r="R3162" t="s">
        <v>4479</v>
      </c>
      <c r="S3162">
        <v>31</v>
      </c>
      <c r="T3162">
        <v>15587</v>
      </c>
      <c r="U3162">
        <v>4</v>
      </c>
      <c r="V3162" t="s">
        <v>4225</v>
      </c>
      <c r="W3162">
        <v>1</v>
      </c>
      <c r="X3162">
        <v>6</v>
      </c>
      <c r="Y3162">
        <v>10</v>
      </c>
      <c r="Z3162">
        <v>0</v>
      </c>
      <c r="AA3162">
        <v>0</v>
      </c>
      <c r="AB3162">
        <v>240</v>
      </c>
      <c r="AC3162">
        <v>240</v>
      </c>
      <c r="AD3162">
        <v>240</v>
      </c>
      <c r="AE3162">
        <v>0</v>
      </c>
      <c r="AF3162">
        <v>0</v>
      </c>
      <c r="AG3162">
        <v>0</v>
      </c>
      <c r="AH3162">
        <v>0</v>
      </c>
      <c r="AI3162" t="s">
        <v>3839</v>
      </c>
      <c r="AJ3162" t="s">
        <v>660</v>
      </c>
      <c r="AK3162" t="s">
        <v>14</v>
      </c>
      <c r="AL3162">
        <v>2006</v>
      </c>
      <c r="AM3162">
        <v>18</v>
      </c>
      <c r="AN3162" t="s">
        <v>21</v>
      </c>
      <c r="AO3162" t="s">
        <v>34</v>
      </c>
    </row>
    <row r="3163" spans="1:41" x14ac:dyDescent="0.25">
      <c r="A3163">
        <f>MAX(A$8:A3162)+1</f>
        <v>3155</v>
      </c>
      <c r="B3163" s="2">
        <f>T3163</f>
        <v>15587</v>
      </c>
      <c r="C3163" s="2">
        <f>S3163</f>
        <v>50</v>
      </c>
      <c r="D3163" s="2" t="str">
        <f>AO3163</f>
        <v>OP / CAT3F / JUV A / CAT</v>
      </c>
      <c r="E3163" s="2">
        <f>U3163</f>
        <v>4</v>
      </c>
      <c r="F3163" s="2">
        <f>W3163</f>
        <v>1</v>
      </c>
      <c r="G3163" s="2">
        <f>X3163</f>
        <v>6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240</v>
      </c>
      <c r="L3163" s="3">
        <f>AC3163</f>
        <v>240</v>
      </c>
      <c r="M3163" s="3">
        <f>AD3163</f>
        <v>240</v>
      </c>
      <c r="N3163" s="3">
        <f>AE3163</f>
        <v>0</v>
      </c>
      <c r="O3163" s="3">
        <f>AF3163</f>
        <v>0</v>
      </c>
      <c r="P3163" s="3">
        <f>AG3163</f>
        <v>0</v>
      </c>
      <c r="Q3163" s="3">
        <f>AH3163</f>
        <v>0</v>
      </c>
      <c r="R3163" t="s">
        <v>2506</v>
      </c>
      <c r="S3163">
        <v>50</v>
      </c>
      <c r="T3163">
        <v>15587</v>
      </c>
      <c r="U3163">
        <v>4</v>
      </c>
      <c r="V3163" t="s">
        <v>4962</v>
      </c>
      <c r="W3163">
        <v>1</v>
      </c>
      <c r="X3163">
        <v>6</v>
      </c>
      <c r="Y3163">
        <v>10</v>
      </c>
      <c r="Z3163">
        <v>0</v>
      </c>
      <c r="AA3163">
        <v>0</v>
      </c>
      <c r="AB3163">
        <v>240</v>
      </c>
      <c r="AC3163">
        <v>240</v>
      </c>
      <c r="AD3163">
        <v>240</v>
      </c>
      <c r="AE3163">
        <v>0</v>
      </c>
      <c r="AF3163">
        <v>0</v>
      </c>
      <c r="AG3163">
        <v>0</v>
      </c>
      <c r="AH3163">
        <v>0</v>
      </c>
      <c r="AI3163" t="s">
        <v>3839</v>
      </c>
      <c r="AJ3163" t="s">
        <v>660</v>
      </c>
      <c r="AK3163" t="s">
        <v>14</v>
      </c>
      <c r="AL3163">
        <v>2006</v>
      </c>
      <c r="AM3163">
        <v>18</v>
      </c>
      <c r="AN3163" t="s">
        <v>21</v>
      </c>
      <c r="AO3163" t="s">
        <v>98</v>
      </c>
    </row>
    <row r="3164" spans="1:41" x14ac:dyDescent="0.25">
      <c r="A3164">
        <f>MAX(A$8:A3163)+1</f>
        <v>3156</v>
      </c>
      <c r="B3164" s="2">
        <f>T3164</f>
        <v>15596</v>
      </c>
      <c r="C3164" s="2">
        <f>S3164</f>
        <v>169</v>
      </c>
      <c r="D3164" s="2" t="str">
        <f>AO3164</f>
        <v>OP / CAT2F / CAD B / CAT</v>
      </c>
      <c r="E3164" s="2">
        <f>U3164</f>
        <v>8</v>
      </c>
      <c r="F3164" s="2">
        <f>W3164</f>
        <v>0.5</v>
      </c>
      <c r="G3164" s="2">
        <f>X3164</f>
        <v>3.5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140</v>
      </c>
      <c r="L3164" s="3">
        <f>AC3164</f>
        <v>140</v>
      </c>
      <c r="M3164" s="3">
        <f>AD3164</f>
        <v>140</v>
      </c>
      <c r="N3164" s="3">
        <f>AE3164</f>
        <v>140</v>
      </c>
      <c r="O3164" s="3">
        <f>AF3164</f>
        <v>0</v>
      </c>
      <c r="P3164" s="3">
        <f>AG3164</f>
        <v>0</v>
      </c>
      <c r="Q3164" s="3">
        <f>AH3164</f>
        <v>0</v>
      </c>
      <c r="R3164" t="s">
        <v>4357</v>
      </c>
      <c r="S3164">
        <v>169</v>
      </c>
      <c r="T3164">
        <v>15596</v>
      </c>
      <c r="U3164">
        <v>8</v>
      </c>
      <c r="V3164" t="s">
        <v>4225</v>
      </c>
      <c r="W3164">
        <v>0.5</v>
      </c>
      <c r="X3164">
        <v>3.5</v>
      </c>
      <c r="Y3164">
        <v>10</v>
      </c>
      <c r="Z3164">
        <v>0</v>
      </c>
      <c r="AA3164">
        <v>0</v>
      </c>
      <c r="AB3164">
        <v>140</v>
      </c>
      <c r="AC3164">
        <v>140</v>
      </c>
      <c r="AD3164">
        <v>140</v>
      </c>
      <c r="AE3164">
        <v>140</v>
      </c>
      <c r="AF3164">
        <v>0</v>
      </c>
      <c r="AG3164">
        <v>0</v>
      </c>
      <c r="AH3164">
        <v>0</v>
      </c>
      <c r="AI3164" t="s">
        <v>1028</v>
      </c>
      <c r="AJ3164" t="s">
        <v>1016</v>
      </c>
      <c r="AK3164" t="s">
        <v>14</v>
      </c>
      <c r="AL3164">
        <v>2009</v>
      </c>
      <c r="AM3164">
        <v>15</v>
      </c>
      <c r="AN3164" t="s">
        <v>182</v>
      </c>
      <c r="AO3164" t="s">
        <v>2039</v>
      </c>
    </row>
    <row r="3165" spans="1:41" x14ac:dyDescent="0.25">
      <c r="A3165">
        <f>MAX(A$8:A3164)+1</f>
        <v>3157</v>
      </c>
      <c r="B3165" s="2">
        <f>T3165</f>
        <v>15596</v>
      </c>
      <c r="C3165" s="2">
        <f>S3165</f>
        <v>173</v>
      </c>
      <c r="D3165" s="2" t="str">
        <f>AO3165</f>
        <v>OP / CAT3F / CAD B / CAT</v>
      </c>
      <c r="E3165" s="2">
        <f>U3165</f>
        <v>7</v>
      </c>
      <c r="F3165" s="2">
        <f>W3165</f>
        <v>0.5</v>
      </c>
      <c r="G3165" s="2">
        <f>X3165</f>
        <v>3.5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122.5</v>
      </c>
      <c r="L3165" s="3">
        <f>AC3165</f>
        <v>122.5</v>
      </c>
      <c r="M3165" s="3">
        <f>AD3165</f>
        <v>122.5</v>
      </c>
      <c r="N3165" s="3">
        <f>AE3165</f>
        <v>122.5</v>
      </c>
      <c r="O3165" s="3">
        <f>AF3165</f>
        <v>0</v>
      </c>
      <c r="P3165" s="3">
        <f>AG3165</f>
        <v>0</v>
      </c>
      <c r="Q3165" s="3">
        <f>AH3165</f>
        <v>0</v>
      </c>
      <c r="R3165" t="s">
        <v>5065</v>
      </c>
      <c r="S3165">
        <v>173</v>
      </c>
      <c r="T3165">
        <v>15596</v>
      </c>
      <c r="U3165">
        <v>7</v>
      </c>
      <c r="V3165" t="s">
        <v>4962</v>
      </c>
      <c r="W3165">
        <v>0.5</v>
      </c>
      <c r="X3165">
        <v>3.5</v>
      </c>
      <c r="Y3165">
        <v>10</v>
      </c>
      <c r="Z3165">
        <v>0</v>
      </c>
      <c r="AA3165">
        <v>0</v>
      </c>
      <c r="AB3165">
        <v>122.5</v>
      </c>
      <c r="AC3165">
        <v>122.5</v>
      </c>
      <c r="AD3165">
        <v>122.5</v>
      </c>
      <c r="AE3165">
        <v>122.5</v>
      </c>
      <c r="AF3165">
        <v>0</v>
      </c>
      <c r="AG3165">
        <v>0</v>
      </c>
      <c r="AH3165">
        <v>0</v>
      </c>
      <c r="AI3165" t="s">
        <v>1028</v>
      </c>
      <c r="AJ3165" t="s">
        <v>1016</v>
      </c>
      <c r="AK3165" t="s">
        <v>14</v>
      </c>
      <c r="AL3165">
        <v>2009</v>
      </c>
      <c r="AM3165">
        <v>15</v>
      </c>
      <c r="AN3165" t="s">
        <v>182</v>
      </c>
      <c r="AO3165" t="s">
        <v>2554</v>
      </c>
    </row>
    <row r="3166" spans="1:41" x14ac:dyDescent="0.25">
      <c r="A3166">
        <f>MAX(A$8:A3165)+1</f>
        <v>3158</v>
      </c>
      <c r="B3166" s="2">
        <f>T3166</f>
        <v>15597</v>
      </c>
      <c r="C3166" s="2">
        <f>S3166</f>
        <v>20</v>
      </c>
      <c r="D3166" s="2" t="str">
        <f>AO3166</f>
        <v>OP / CAT1F / INF C / CAT</v>
      </c>
      <c r="E3166" s="2">
        <f>U3166</f>
        <v>0.2</v>
      </c>
      <c r="F3166" s="2">
        <f>W3166</f>
        <v>0.5</v>
      </c>
      <c r="G3166" s="2">
        <f>X3166</f>
        <v>2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2</v>
      </c>
      <c r="L3166" s="3">
        <f>AC3166</f>
        <v>2</v>
      </c>
      <c r="M3166" s="3">
        <f>AD3166</f>
        <v>2</v>
      </c>
      <c r="N3166" s="3">
        <f>AE3166</f>
        <v>2</v>
      </c>
      <c r="O3166" s="3">
        <f>AF3166</f>
        <v>2</v>
      </c>
      <c r="P3166" s="3">
        <f>AG3166</f>
        <v>0</v>
      </c>
      <c r="Q3166" s="3">
        <f>AH3166</f>
        <v>0</v>
      </c>
      <c r="R3166" t="s">
        <v>3718</v>
      </c>
      <c r="S3166">
        <v>20</v>
      </c>
      <c r="T3166">
        <v>15597</v>
      </c>
      <c r="U3166">
        <v>0.2</v>
      </c>
      <c r="V3166" t="s">
        <v>22</v>
      </c>
      <c r="W3166">
        <v>0.5</v>
      </c>
      <c r="X3166">
        <v>2</v>
      </c>
      <c r="Y3166">
        <v>10</v>
      </c>
      <c r="Z3166">
        <v>0</v>
      </c>
      <c r="AA3166">
        <v>0</v>
      </c>
      <c r="AB3166">
        <v>2</v>
      </c>
      <c r="AC3166">
        <v>2</v>
      </c>
      <c r="AD3166">
        <v>2</v>
      </c>
      <c r="AE3166">
        <v>2</v>
      </c>
      <c r="AF3166">
        <v>2</v>
      </c>
      <c r="AG3166">
        <v>0</v>
      </c>
      <c r="AH3166">
        <v>0</v>
      </c>
      <c r="AI3166" t="s">
        <v>705</v>
      </c>
      <c r="AJ3166" t="s">
        <v>660</v>
      </c>
      <c r="AK3166" t="s">
        <v>14</v>
      </c>
      <c r="AL3166">
        <v>2011</v>
      </c>
      <c r="AM3166">
        <v>13</v>
      </c>
      <c r="AN3166" t="s">
        <v>25</v>
      </c>
      <c r="AO3166" t="s">
        <v>26</v>
      </c>
    </row>
    <row r="3167" spans="1:41" x14ac:dyDescent="0.25">
      <c r="A3167">
        <f>MAX(A$8:A3166)+1</f>
        <v>3159</v>
      </c>
      <c r="B3167" s="2">
        <f>T3167</f>
        <v>15597</v>
      </c>
      <c r="C3167" s="2">
        <f>S3167</f>
        <v>34</v>
      </c>
      <c r="D3167" s="2" t="str">
        <f>AO3167</f>
        <v>OP / CAT2F / INF C / CAT</v>
      </c>
      <c r="E3167" s="2">
        <f>U3167</f>
        <v>0.85</v>
      </c>
      <c r="F3167" s="2">
        <f>W3167</f>
        <v>0.5</v>
      </c>
      <c r="G3167" s="2">
        <f>X3167</f>
        <v>2</v>
      </c>
      <c r="H3167" s="2">
        <f>Y3167</f>
        <v>10</v>
      </c>
      <c r="I3167" s="3">
        <f>Z3167</f>
        <v>0</v>
      </c>
      <c r="J3167" s="3">
        <f>AA3167</f>
        <v>0</v>
      </c>
      <c r="K3167" s="3">
        <f>AB3167</f>
        <v>8.5</v>
      </c>
      <c r="L3167" s="3">
        <f>AC3167</f>
        <v>8.5</v>
      </c>
      <c r="M3167" s="3">
        <f>AD3167</f>
        <v>8.5</v>
      </c>
      <c r="N3167" s="3">
        <f>AE3167</f>
        <v>8.5</v>
      </c>
      <c r="O3167" s="3">
        <f>AF3167</f>
        <v>8.5</v>
      </c>
      <c r="P3167" s="3">
        <f>AG3167</f>
        <v>0</v>
      </c>
      <c r="Q3167" s="3">
        <f>AH3167</f>
        <v>0</v>
      </c>
      <c r="R3167" t="s">
        <v>4456</v>
      </c>
      <c r="S3167">
        <v>34</v>
      </c>
      <c r="T3167">
        <v>15597</v>
      </c>
      <c r="U3167">
        <v>0.85</v>
      </c>
      <c r="V3167" t="s">
        <v>4225</v>
      </c>
      <c r="W3167">
        <v>0.5</v>
      </c>
      <c r="X3167">
        <v>2</v>
      </c>
      <c r="Y3167">
        <v>10</v>
      </c>
      <c r="Z3167">
        <v>0</v>
      </c>
      <c r="AA3167">
        <v>0</v>
      </c>
      <c r="AB3167">
        <v>8.5</v>
      </c>
      <c r="AC3167">
        <v>8.5</v>
      </c>
      <c r="AD3167">
        <v>8.5</v>
      </c>
      <c r="AE3167">
        <v>8.5</v>
      </c>
      <c r="AF3167">
        <v>8.5</v>
      </c>
      <c r="AG3167">
        <v>0</v>
      </c>
      <c r="AH3167">
        <v>0</v>
      </c>
      <c r="AI3167" t="s">
        <v>705</v>
      </c>
      <c r="AJ3167" t="s">
        <v>660</v>
      </c>
      <c r="AK3167" t="s">
        <v>14</v>
      </c>
      <c r="AL3167">
        <v>2011</v>
      </c>
      <c r="AM3167">
        <v>13</v>
      </c>
      <c r="AN3167" t="s">
        <v>25</v>
      </c>
      <c r="AO3167" t="s">
        <v>66</v>
      </c>
    </row>
    <row r="3168" spans="1:41" x14ac:dyDescent="0.25">
      <c r="A3168">
        <f>MAX(A$8:A3167)+1</f>
        <v>3160</v>
      </c>
      <c r="B3168" s="2">
        <f>T3168</f>
        <v>15597</v>
      </c>
      <c r="C3168" s="2">
        <f>S3168</f>
        <v>53</v>
      </c>
      <c r="D3168" s="2" t="str">
        <f>AO3168</f>
        <v>OP / CAT3F / INF C / CAT</v>
      </c>
      <c r="E3168" s="2">
        <f>U3168</f>
        <v>1</v>
      </c>
      <c r="F3168" s="2">
        <f>W3168</f>
        <v>0.5</v>
      </c>
      <c r="G3168" s="2">
        <f>X3168</f>
        <v>2</v>
      </c>
      <c r="H3168" s="2">
        <f>Y3168</f>
        <v>10</v>
      </c>
      <c r="I3168" s="3">
        <f>Z3168</f>
        <v>0</v>
      </c>
      <c r="J3168" s="3">
        <f>AA3168</f>
        <v>0</v>
      </c>
      <c r="K3168" s="3">
        <f>AB3168</f>
        <v>10</v>
      </c>
      <c r="L3168" s="3">
        <f>AC3168</f>
        <v>10</v>
      </c>
      <c r="M3168" s="3">
        <f>AD3168</f>
        <v>10</v>
      </c>
      <c r="N3168" s="3">
        <f>AE3168</f>
        <v>10</v>
      </c>
      <c r="O3168" s="3">
        <f>AF3168</f>
        <v>10</v>
      </c>
      <c r="P3168" s="3">
        <f>AG3168</f>
        <v>0</v>
      </c>
      <c r="Q3168" s="3">
        <f>AH3168</f>
        <v>0</v>
      </c>
      <c r="R3168" t="s">
        <v>5127</v>
      </c>
      <c r="S3168">
        <v>53</v>
      </c>
      <c r="T3168">
        <v>15597</v>
      </c>
      <c r="U3168">
        <v>1</v>
      </c>
      <c r="V3168" t="s">
        <v>4962</v>
      </c>
      <c r="W3168">
        <v>0.5</v>
      </c>
      <c r="X3168">
        <v>2</v>
      </c>
      <c r="Y3168">
        <v>10</v>
      </c>
      <c r="Z3168">
        <v>0</v>
      </c>
      <c r="AA3168">
        <v>0</v>
      </c>
      <c r="AB3168">
        <v>10</v>
      </c>
      <c r="AC3168">
        <v>10</v>
      </c>
      <c r="AD3168">
        <v>10</v>
      </c>
      <c r="AE3168">
        <v>10</v>
      </c>
      <c r="AF3168">
        <v>10</v>
      </c>
      <c r="AG3168">
        <v>0</v>
      </c>
      <c r="AH3168">
        <v>0</v>
      </c>
      <c r="AI3168" t="s">
        <v>705</v>
      </c>
      <c r="AJ3168" t="s">
        <v>660</v>
      </c>
      <c r="AK3168" t="s">
        <v>14</v>
      </c>
      <c r="AL3168">
        <v>2011</v>
      </c>
      <c r="AM3168">
        <v>13</v>
      </c>
      <c r="AN3168" t="s">
        <v>25</v>
      </c>
      <c r="AO3168" t="s">
        <v>67</v>
      </c>
    </row>
    <row r="3169" spans="1:41" x14ac:dyDescent="0.25">
      <c r="A3169">
        <f>MAX(A$8:A3168)+1</f>
        <v>3161</v>
      </c>
      <c r="B3169" s="2">
        <f>T3169</f>
        <v>15599</v>
      </c>
      <c r="C3169" s="2">
        <f>S3169</f>
        <v>153</v>
      </c>
      <c r="D3169" s="2" t="str">
        <f>AO3169</f>
        <v>OP / OLOT / CAD / CAT</v>
      </c>
      <c r="E3169" s="2">
        <f>U3169</f>
        <v>2</v>
      </c>
      <c r="F3169" s="2">
        <f>W3169</f>
        <v>0.5</v>
      </c>
      <c r="G3169" s="2">
        <f>X3169</f>
        <v>3.5</v>
      </c>
      <c r="H3169" s="2">
        <f>Y3169</f>
        <v>10</v>
      </c>
      <c r="I3169" s="3">
        <f>Z3169</f>
        <v>0</v>
      </c>
      <c r="J3169" s="3">
        <f>AA3169</f>
        <v>0</v>
      </c>
      <c r="K3169" s="3">
        <f>AB3169</f>
        <v>0</v>
      </c>
      <c r="L3169" s="3">
        <f>AC3169</f>
        <v>0</v>
      </c>
      <c r="M3169" s="3">
        <f>AD3169</f>
        <v>0</v>
      </c>
      <c r="N3169" s="3">
        <f>AE3169</f>
        <v>35</v>
      </c>
      <c r="O3169" s="3">
        <f>AF3169</f>
        <v>0</v>
      </c>
      <c r="P3169" s="3">
        <f>AG3169</f>
        <v>0</v>
      </c>
      <c r="Q3169" s="3">
        <f>AH3169</f>
        <v>0</v>
      </c>
      <c r="R3169" t="s">
        <v>3406</v>
      </c>
      <c r="S3169">
        <v>153</v>
      </c>
      <c r="T3169">
        <v>15599</v>
      </c>
      <c r="U3169">
        <v>2</v>
      </c>
      <c r="V3169" t="s">
        <v>22</v>
      </c>
      <c r="W3169">
        <v>0.5</v>
      </c>
      <c r="X3169">
        <v>3.5</v>
      </c>
      <c r="Y3169">
        <v>10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35</v>
      </c>
      <c r="AF3169">
        <v>0</v>
      </c>
      <c r="AG3169">
        <v>0</v>
      </c>
      <c r="AH3169">
        <v>0</v>
      </c>
      <c r="AI3169" t="s">
        <v>1073</v>
      </c>
      <c r="AJ3169" t="s">
        <v>1016</v>
      </c>
      <c r="AK3169" t="s">
        <v>14</v>
      </c>
      <c r="AL3169">
        <v>2008</v>
      </c>
      <c r="AM3169">
        <v>16</v>
      </c>
      <c r="AN3169" t="s">
        <v>85</v>
      </c>
      <c r="AO3169" t="s">
        <v>3400</v>
      </c>
    </row>
    <row r="3170" spans="1:41" x14ac:dyDescent="0.25">
      <c r="A3170">
        <f>MAX(A$8:A3169)+1</f>
        <v>3162</v>
      </c>
      <c r="B3170" s="2">
        <f>T3170</f>
        <v>15599</v>
      </c>
      <c r="C3170" s="2">
        <f>S3170</f>
        <v>166</v>
      </c>
      <c r="D3170" s="2" t="str">
        <f>AO3170</f>
        <v>OP / CAT1F / CAD B / CAT</v>
      </c>
      <c r="E3170" s="2">
        <f>U3170</f>
        <v>5</v>
      </c>
      <c r="F3170" s="2">
        <f>W3170</f>
        <v>0.5</v>
      </c>
      <c r="G3170" s="2">
        <f>X3170</f>
        <v>3.5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87.5</v>
      </c>
      <c r="L3170" s="3">
        <f>AC3170</f>
        <v>87.5</v>
      </c>
      <c r="M3170" s="3">
        <f>AD3170</f>
        <v>87.5</v>
      </c>
      <c r="N3170" s="3">
        <f>AE3170</f>
        <v>87.5</v>
      </c>
      <c r="O3170" s="3">
        <f>AF3170</f>
        <v>0</v>
      </c>
      <c r="P3170" s="3">
        <f>AG3170</f>
        <v>0</v>
      </c>
      <c r="Q3170" s="3">
        <f>AH3170</f>
        <v>0</v>
      </c>
      <c r="R3170" t="s">
        <v>3630</v>
      </c>
      <c r="S3170">
        <v>166</v>
      </c>
      <c r="T3170">
        <v>15599</v>
      </c>
      <c r="U3170">
        <v>5</v>
      </c>
      <c r="V3170" t="s">
        <v>22</v>
      </c>
      <c r="W3170">
        <v>0.5</v>
      </c>
      <c r="X3170">
        <v>3.5</v>
      </c>
      <c r="Y3170">
        <v>10</v>
      </c>
      <c r="Z3170">
        <v>0</v>
      </c>
      <c r="AA3170">
        <v>0</v>
      </c>
      <c r="AB3170">
        <v>87.5</v>
      </c>
      <c r="AC3170">
        <v>87.5</v>
      </c>
      <c r="AD3170">
        <v>87.5</v>
      </c>
      <c r="AE3170">
        <v>87.5</v>
      </c>
      <c r="AF3170">
        <v>0</v>
      </c>
      <c r="AG3170">
        <v>0</v>
      </c>
      <c r="AH3170">
        <v>0</v>
      </c>
      <c r="AI3170" t="s">
        <v>1073</v>
      </c>
      <c r="AJ3170" t="s">
        <v>1016</v>
      </c>
      <c r="AK3170" t="s">
        <v>14</v>
      </c>
      <c r="AL3170">
        <v>2008</v>
      </c>
      <c r="AM3170">
        <v>16</v>
      </c>
      <c r="AN3170" t="s">
        <v>85</v>
      </c>
      <c r="AO3170" t="s">
        <v>191</v>
      </c>
    </row>
    <row r="3171" spans="1:41" x14ac:dyDescent="0.25">
      <c r="A3171">
        <f>MAX(A$8:A3170)+1</f>
        <v>3163</v>
      </c>
      <c r="B3171" s="2">
        <f>T3171</f>
        <v>15599</v>
      </c>
      <c r="C3171" s="2">
        <f>S3171</f>
        <v>169</v>
      </c>
      <c r="D3171" s="2" t="str">
        <f>AO3171</f>
        <v>OP / CAT2F / CAD B / CAT</v>
      </c>
      <c r="E3171" s="2">
        <f>U3171</f>
        <v>7</v>
      </c>
      <c r="F3171" s="2">
        <f>W3171</f>
        <v>0.5</v>
      </c>
      <c r="G3171" s="2">
        <f>X3171</f>
        <v>3.5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122.5</v>
      </c>
      <c r="L3171" s="3">
        <f>AC3171</f>
        <v>122.5</v>
      </c>
      <c r="M3171" s="3">
        <f>AD3171</f>
        <v>122.5</v>
      </c>
      <c r="N3171" s="3">
        <f>AE3171</f>
        <v>122.5</v>
      </c>
      <c r="O3171" s="3">
        <f>AF3171</f>
        <v>0</v>
      </c>
      <c r="P3171" s="3">
        <f>AG3171</f>
        <v>0</v>
      </c>
      <c r="Q3171" s="3">
        <f>AH3171</f>
        <v>0</v>
      </c>
      <c r="R3171" t="s">
        <v>4362</v>
      </c>
      <c r="S3171">
        <v>169</v>
      </c>
      <c r="T3171">
        <v>15599</v>
      </c>
      <c r="U3171">
        <v>7</v>
      </c>
      <c r="V3171" t="s">
        <v>4225</v>
      </c>
      <c r="W3171">
        <v>0.5</v>
      </c>
      <c r="X3171">
        <v>3.5</v>
      </c>
      <c r="Y3171">
        <v>10</v>
      </c>
      <c r="Z3171">
        <v>0</v>
      </c>
      <c r="AA3171">
        <v>0</v>
      </c>
      <c r="AB3171">
        <v>122.5</v>
      </c>
      <c r="AC3171">
        <v>122.5</v>
      </c>
      <c r="AD3171">
        <v>122.5</v>
      </c>
      <c r="AE3171">
        <v>122.5</v>
      </c>
      <c r="AF3171">
        <v>0</v>
      </c>
      <c r="AG3171">
        <v>0</v>
      </c>
      <c r="AH3171">
        <v>0</v>
      </c>
      <c r="AI3171" t="s">
        <v>1073</v>
      </c>
      <c r="AJ3171" t="s">
        <v>1016</v>
      </c>
      <c r="AK3171" t="s">
        <v>14</v>
      </c>
      <c r="AL3171">
        <v>2008</v>
      </c>
      <c r="AM3171">
        <v>16</v>
      </c>
      <c r="AN3171" t="s">
        <v>85</v>
      </c>
      <c r="AO3171" t="s">
        <v>2039</v>
      </c>
    </row>
    <row r="3172" spans="1:41" x14ac:dyDescent="0.25">
      <c r="A3172">
        <f>MAX(A$8:A3171)+1</f>
        <v>3164</v>
      </c>
      <c r="B3172" s="2">
        <f>T3172</f>
        <v>15599</v>
      </c>
      <c r="C3172" s="2">
        <f>S3172</f>
        <v>173</v>
      </c>
      <c r="D3172" s="2" t="str">
        <f>AO3172</f>
        <v>OP / CAT3F / CAD B / CAT</v>
      </c>
      <c r="E3172" s="2">
        <f>U3172</f>
        <v>5</v>
      </c>
      <c r="F3172" s="2">
        <f>W3172</f>
        <v>0.5</v>
      </c>
      <c r="G3172" s="2">
        <f>X3172</f>
        <v>3.5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87.5</v>
      </c>
      <c r="L3172" s="3">
        <f>AC3172</f>
        <v>87.5</v>
      </c>
      <c r="M3172" s="3">
        <f>AD3172</f>
        <v>87.5</v>
      </c>
      <c r="N3172" s="3">
        <f>AE3172</f>
        <v>87.5</v>
      </c>
      <c r="O3172" s="3">
        <f>AF3172</f>
        <v>0</v>
      </c>
      <c r="P3172" s="3">
        <f>AG3172</f>
        <v>0</v>
      </c>
      <c r="Q3172" s="3">
        <f>AH3172</f>
        <v>0</v>
      </c>
      <c r="R3172" t="s">
        <v>2558</v>
      </c>
      <c r="S3172">
        <v>173</v>
      </c>
      <c r="T3172">
        <v>15599</v>
      </c>
      <c r="U3172">
        <v>5</v>
      </c>
      <c r="V3172" t="s">
        <v>4962</v>
      </c>
      <c r="W3172">
        <v>0.5</v>
      </c>
      <c r="X3172">
        <v>3.5</v>
      </c>
      <c r="Y3172">
        <v>10</v>
      </c>
      <c r="Z3172">
        <v>0</v>
      </c>
      <c r="AA3172">
        <v>0</v>
      </c>
      <c r="AB3172">
        <v>87.5</v>
      </c>
      <c r="AC3172">
        <v>87.5</v>
      </c>
      <c r="AD3172">
        <v>87.5</v>
      </c>
      <c r="AE3172">
        <v>87.5</v>
      </c>
      <c r="AF3172">
        <v>0</v>
      </c>
      <c r="AG3172">
        <v>0</v>
      </c>
      <c r="AH3172">
        <v>0</v>
      </c>
      <c r="AI3172" t="s">
        <v>1073</v>
      </c>
      <c r="AJ3172" t="s">
        <v>1016</v>
      </c>
      <c r="AK3172" t="s">
        <v>14</v>
      </c>
      <c r="AL3172">
        <v>2008</v>
      </c>
      <c r="AM3172">
        <v>16</v>
      </c>
      <c r="AN3172" t="s">
        <v>85</v>
      </c>
      <c r="AO3172" t="s">
        <v>2554</v>
      </c>
    </row>
    <row r="3173" spans="1:41" x14ac:dyDescent="0.25">
      <c r="A3173">
        <f>MAX(A$8:A3172)+1</f>
        <v>3165</v>
      </c>
      <c r="B3173" s="2">
        <f>T3173</f>
        <v>15601</v>
      </c>
      <c r="C3173" s="2">
        <f>S3173</f>
        <v>22</v>
      </c>
      <c r="D3173" s="2" t="str">
        <f>AO3173</f>
        <v>OP / CAT1F / ALE B / CAT</v>
      </c>
      <c r="E3173" s="2">
        <f>U3173</f>
        <v>10</v>
      </c>
      <c r="F3173" s="2">
        <f>W3173</f>
        <v>0.4</v>
      </c>
      <c r="G3173" s="2">
        <f>X3173</f>
        <v>1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0</v>
      </c>
      <c r="L3173" s="3">
        <f>AC3173</f>
        <v>40</v>
      </c>
      <c r="M3173" s="3">
        <f>AD3173</f>
        <v>40</v>
      </c>
      <c r="N3173" s="3">
        <f>AE3173</f>
        <v>40</v>
      </c>
      <c r="O3173" s="3">
        <f>AF3173</f>
        <v>40</v>
      </c>
      <c r="P3173" s="3">
        <f>AG3173</f>
        <v>40</v>
      </c>
      <c r="Q3173" s="3">
        <f>AH3173</f>
        <v>0</v>
      </c>
      <c r="R3173" t="s">
        <v>126</v>
      </c>
      <c r="S3173">
        <v>22</v>
      </c>
      <c r="T3173">
        <v>15601</v>
      </c>
      <c r="U3173">
        <v>10</v>
      </c>
      <c r="V3173" t="s">
        <v>22</v>
      </c>
      <c r="W3173">
        <v>0.4</v>
      </c>
      <c r="X3173">
        <v>1</v>
      </c>
      <c r="Y3173">
        <v>10</v>
      </c>
      <c r="Z3173">
        <v>0</v>
      </c>
      <c r="AA3173">
        <v>0</v>
      </c>
      <c r="AB3173">
        <v>0</v>
      </c>
      <c r="AC3173">
        <v>40</v>
      </c>
      <c r="AD3173">
        <v>40</v>
      </c>
      <c r="AE3173">
        <v>40</v>
      </c>
      <c r="AF3173">
        <v>40</v>
      </c>
      <c r="AG3173">
        <v>40</v>
      </c>
      <c r="AH3173">
        <v>0</v>
      </c>
      <c r="AI3173" t="s">
        <v>125</v>
      </c>
      <c r="AJ3173" t="s">
        <v>24</v>
      </c>
      <c r="AK3173" t="s">
        <v>28</v>
      </c>
      <c r="AL3173">
        <v>2012</v>
      </c>
      <c r="AM3173">
        <v>12</v>
      </c>
      <c r="AN3173" t="s">
        <v>53</v>
      </c>
      <c r="AO3173" t="s">
        <v>124</v>
      </c>
    </row>
    <row r="3174" spans="1:41" x14ac:dyDescent="0.25">
      <c r="A3174">
        <f>MAX(A$8:A3173)+1</f>
        <v>3166</v>
      </c>
      <c r="B3174" s="2">
        <f>T3174</f>
        <v>15601</v>
      </c>
      <c r="C3174" s="2">
        <f>S3174</f>
        <v>80</v>
      </c>
      <c r="D3174" s="2" t="str">
        <f>AO3174</f>
        <v>TOR / ZON / ALE / EST</v>
      </c>
      <c r="E3174" s="2">
        <f>U3174</f>
        <v>8.5</v>
      </c>
      <c r="F3174" s="2">
        <f>W3174</f>
        <v>2</v>
      </c>
      <c r="G3174" s="2">
        <f>X3174</f>
        <v>1</v>
      </c>
      <c r="H3174" s="2">
        <f>Y3174</f>
        <v>10</v>
      </c>
      <c r="I3174" s="3">
        <f>Z3174</f>
        <v>0</v>
      </c>
      <c r="J3174" s="3">
        <f>AA3174</f>
        <v>0</v>
      </c>
      <c r="K3174" s="3">
        <f>AB3174</f>
        <v>0</v>
      </c>
      <c r="L3174" s="3">
        <f>AC3174</f>
        <v>170</v>
      </c>
      <c r="M3174" s="3">
        <f>AD3174</f>
        <v>170</v>
      </c>
      <c r="N3174" s="3">
        <f>AE3174</f>
        <v>170</v>
      </c>
      <c r="O3174" s="3">
        <f>AF3174</f>
        <v>170</v>
      </c>
      <c r="P3174" s="3">
        <f>AG3174</f>
        <v>170</v>
      </c>
      <c r="Q3174" s="3">
        <f>AH3174</f>
        <v>0</v>
      </c>
      <c r="R3174" t="s">
        <v>3949</v>
      </c>
      <c r="S3174">
        <v>80</v>
      </c>
      <c r="T3174">
        <v>15601</v>
      </c>
      <c r="U3174">
        <v>8.5</v>
      </c>
      <c r="V3174" t="s">
        <v>3882</v>
      </c>
      <c r="W3174">
        <v>2</v>
      </c>
      <c r="X3174">
        <v>1</v>
      </c>
      <c r="Y3174">
        <v>10</v>
      </c>
      <c r="Z3174">
        <v>0</v>
      </c>
      <c r="AA3174">
        <v>0</v>
      </c>
      <c r="AB3174">
        <v>0</v>
      </c>
      <c r="AC3174">
        <v>170</v>
      </c>
      <c r="AD3174">
        <v>170</v>
      </c>
      <c r="AE3174">
        <v>170</v>
      </c>
      <c r="AF3174">
        <v>170</v>
      </c>
      <c r="AG3174">
        <v>170</v>
      </c>
      <c r="AH3174">
        <v>0</v>
      </c>
      <c r="AI3174" t="s">
        <v>125</v>
      </c>
      <c r="AJ3174" t="s">
        <v>24</v>
      </c>
      <c r="AK3174" t="s">
        <v>28</v>
      </c>
      <c r="AL3174">
        <v>2012</v>
      </c>
      <c r="AM3174">
        <v>12</v>
      </c>
      <c r="AN3174" t="s">
        <v>53</v>
      </c>
      <c r="AO3174" t="s">
        <v>93</v>
      </c>
    </row>
    <row r="3175" spans="1:41" x14ac:dyDescent="0.25">
      <c r="A3175">
        <f>MAX(A$8:A3174)+1</f>
        <v>3167</v>
      </c>
      <c r="B3175" s="2">
        <f>T3175</f>
        <v>15601</v>
      </c>
      <c r="C3175" s="2">
        <f>S3175</f>
        <v>122</v>
      </c>
      <c r="D3175" s="2" t="str">
        <f>AO3175</f>
        <v>CAMP / CAT / ALE / CAT</v>
      </c>
      <c r="E3175" s="2">
        <f>U3175</f>
        <v>12</v>
      </c>
      <c r="F3175" s="2">
        <f>W3175</f>
        <v>2</v>
      </c>
      <c r="G3175" s="2">
        <f>X3175</f>
        <v>1</v>
      </c>
      <c r="H3175" s="2">
        <f>Y3175</f>
        <v>10</v>
      </c>
      <c r="I3175" s="3">
        <f>Z3175</f>
        <v>0</v>
      </c>
      <c r="J3175" s="3">
        <f>AA3175</f>
        <v>0</v>
      </c>
      <c r="K3175" s="3">
        <f>AB3175</f>
        <v>0</v>
      </c>
      <c r="L3175" s="3">
        <f>AC3175</f>
        <v>0</v>
      </c>
      <c r="M3175" s="3">
        <f>AD3175</f>
        <v>0</v>
      </c>
      <c r="N3175" s="3">
        <f>AE3175</f>
        <v>0</v>
      </c>
      <c r="O3175" s="3">
        <f>AF3175</f>
        <v>0</v>
      </c>
      <c r="P3175" s="3">
        <f>AG3175</f>
        <v>240</v>
      </c>
      <c r="Q3175" s="3">
        <f>AH3175</f>
        <v>0</v>
      </c>
      <c r="R3175" t="s">
        <v>2254</v>
      </c>
      <c r="S3175">
        <v>122</v>
      </c>
      <c r="T3175">
        <v>15601</v>
      </c>
      <c r="U3175">
        <v>12</v>
      </c>
      <c r="V3175" t="s">
        <v>4113</v>
      </c>
      <c r="W3175">
        <v>2</v>
      </c>
      <c r="X3175">
        <v>1</v>
      </c>
      <c r="Y3175">
        <v>10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240</v>
      </c>
      <c r="AH3175">
        <v>0</v>
      </c>
      <c r="AI3175" t="s">
        <v>125</v>
      </c>
      <c r="AJ3175" t="s">
        <v>24</v>
      </c>
      <c r="AK3175" t="s">
        <v>28</v>
      </c>
      <c r="AL3175">
        <v>2012</v>
      </c>
      <c r="AM3175">
        <v>12</v>
      </c>
      <c r="AN3175" t="s">
        <v>53</v>
      </c>
      <c r="AO3175" t="s">
        <v>111</v>
      </c>
    </row>
    <row r="3176" spans="1:41" x14ac:dyDescent="0.25">
      <c r="A3176">
        <f>MAX(A$8:A3175)+1</f>
        <v>3168</v>
      </c>
      <c r="B3176" s="2">
        <f>T3176</f>
        <v>15601</v>
      </c>
      <c r="C3176" s="2">
        <f>S3176</f>
        <v>35</v>
      </c>
      <c r="D3176" s="2" t="str">
        <f>AO3176</f>
        <v>OP / CAT2F / ALE A / CAT</v>
      </c>
      <c r="E3176" s="2">
        <f>U3176</f>
        <v>3</v>
      </c>
      <c r="F3176" s="2">
        <f>W3176</f>
        <v>1</v>
      </c>
      <c r="G3176" s="2">
        <f>X3176</f>
        <v>1</v>
      </c>
      <c r="H3176" s="2">
        <f>Y3176</f>
        <v>10</v>
      </c>
      <c r="I3176" s="3">
        <f>Z3176</f>
        <v>0</v>
      </c>
      <c r="J3176" s="3">
        <f>AA3176</f>
        <v>0</v>
      </c>
      <c r="K3176" s="3">
        <f>AB3176</f>
        <v>0</v>
      </c>
      <c r="L3176" s="3">
        <f>AC3176</f>
        <v>30</v>
      </c>
      <c r="M3176" s="3">
        <f>AD3176</f>
        <v>30</v>
      </c>
      <c r="N3176" s="3">
        <f>AE3176</f>
        <v>30</v>
      </c>
      <c r="O3176" s="3">
        <f>AF3176</f>
        <v>30</v>
      </c>
      <c r="P3176" s="3">
        <f>AG3176</f>
        <v>30</v>
      </c>
      <c r="Q3176" s="3">
        <f>AH3176</f>
        <v>0</v>
      </c>
      <c r="R3176" t="s">
        <v>4244</v>
      </c>
      <c r="S3176">
        <v>35</v>
      </c>
      <c r="T3176">
        <v>15601</v>
      </c>
      <c r="U3176">
        <v>3</v>
      </c>
      <c r="V3176" t="s">
        <v>4225</v>
      </c>
      <c r="W3176">
        <v>1</v>
      </c>
      <c r="X3176">
        <v>1</v>
      </c>
      <c r="Y3176">
        <v>10</v>
      </c>
      <c r="Z3176">
        <v>0</v>
      </c>
      <c r="AA3176">
        <v>0</v>
      </c>
      <c r="AB3176">
        <v>0</v>
      </c>
      <c r="AC3176">
        <v>30</v>
      </c>
      <c r="AD3176">
        <v>30</v>
      </c>
      <c r="AE3176">
        <v>30</v>
      </c>
      <c r="AF3176">
        <v>30</v>
      </c>
      <c r="AG3176">
        <v>30</v>
      </c>
      <c r="AH3176">
        <v>0</v>
      </c>
      <c r="AI3176" t="s">
        <v>125</v>
      </c>
      <c r="AJ3176" t="s">
        <v>24</v>
      </c>
      <c r="AK3176" t="s">
        <v>28</v>
      </c>
      <c r="AL3176">
        <v>2012</v>
      </c>
      <c r="AM3176">
        <v>12</v>
      </c>
      <c r="AN3176" t="s">
        <v>53</v>
      </c>
      <c r="AO3176" t="s">
        <v>217</v>
      </c>
    </row>
    <row r="3177" spans="1:41" x14ac:dyDescent="0.25">
      <c r="A3177">
        <f>MAX(A$8:A3176)+1</f>
        <v>3169</v>
      </c>
      <c r="B3177" s="2">
        <f>T3177</f>
        <v>15601</v>
      </c>
      <c r="C3177" s="2">
        <f>S3177</f>
        <v>90</v>
      </c>
      <c r="D3177" s="2" t="str">
        <f>AO3177</f>
        <v>TOR / EST / ALE / EST</v>
      </c>
      <c r="E3177" s="2">
        <f>U3177</f>
        <v>1.5</v>
      </c>
      <c r="F3177" s="2">
        <f>W3177</f>
        <v>4</v>
      </c>
      <c r="G3177" s="2">
        <f>X3177</f>
        <v>1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0</v>
      </c>
      <c r="L3177" s="3">
        <f>AC3177</f>
        <v>60</v>
      </c>
      <c r="M3177" s="3">
        <f>AD3177</f>
        <v>60</v>
      </c>
      <c r="N3177" s="3">
        <f>AE3177</f>
        <v>60</v>
      </c>
      <c r="O3177" s="3">
        <f>AF3177</f>
        <v>60</v>
      </c>
      <c r="P3177" s="3">
        <f>AG3177</f>
        <v>60</v>
      </c>
      <c r="Q3177" s="3">
        <f>AH3177</f>
        <v>0</v>
      </c>
      <c r="R3177" t="s">
        <v>4823</v>
      </c>
      <c r="S3177">
        <v>90</v>
      </c>
      <c r="T3177">
        <v>15601</v>
      </c>
      <c r="U3177">
        <v>1.5</v>
      </c>
      <c r="V3177" t="s">
        <v>2462</v>
      </c>
      <c r="W3177">
        <v>4</v>
      </c>
      <c r="X3177">
        <v>1</v>
      </c>
      <c r="Y3177">
        <v>10</v>
      </c>
      <c r="Z3177">
        <v>0</v>
      </c>
      <c r="AA3177">
        <v>0</v>
      </c>
      <c r="AB3177">
        <v>0</v>
      </c>
      <c r="AC3177">
        <v>60</v>
      </c>
      <c r="AD3177">
        <v>60</v>
      </c>
      <c r="AE3177">
        <v>60</v>
      </c>
      <c r="AF3177">
        <v>60</v>
      </c>
      <c r="AG3177">
        <v>60</v>
      </c>
      <c r="AH3177">
        <v>0</v>
      </c>
      <c r="AI3177" t="s">
        <v>125</v>
      </c>
      <c r="AJ3177" t="s">
        <v>24</v>
      </c>
      <c r="AK3177" t="s">
        <v>28</v>
      </c>
      <c r="AL3177">
        <v>2012</v>
      </c>
      <c r="AM3177">
        <v>12</v>
      </c>
      <c r="AN3177" t="s">
        <v>53</v>
      </c>
      <c r="AO3177" t="s">
        <v>119</v>
      </c>
    </row>
    <row r="3178" spans="1:41" x14ac:dyDescent="0.25">
      <c r="A3178">
        <f>MAX(A$8:A3177)+1</f>
        <v>3170</v>
      </c>
      <c r="B3178" s="2">
        <f>T3178</f>
        <v>15601</v>
      </c>
      <c r="C3178" s="2">
        <f>S3178</f>
        <v>54</v>
      </c>
      <c r="D3178" s="2" t="str">
        <f>AO3178</f>
        <v>OP / CAT3F / ALE A / CAT</v>
      </c>
      <c r="E3178" s="2">
        <f>U3178</f>
        <v>10</v>
      </c>
      <c r="F3178" s="2">
        <f>W3178</f>
        <v>1</v>
      </c>
      <c r="G3178" s="2">
        <f>X3178</f>
        <v>1</v>
      </c>
      <c r="H3178" s="2">
        <f>Y3178</f>
        <v>10</v>
      </c>
      <c r="I3178" s="3">
        <f>Z3178</f>
        <v>0</v>
      </c>
      <c r="J3178" s="3">
        <f>AA3178</f>
        <v>0</v>
      </c>
      <c r="K3178" s="3">
        <f>AB3178</f>
        <v>0</v>
      </c>
      <c r="L3178" s="3">
        <f>AC3178</f>
        <v>100</v>
      </c>
      <c r="M3178" s="3">
        <f>AD3178</f>
        <v>100</v>
      </c>
      <c r="N3178" s="3">
        <f>AE3178</f>
        <v>100</v>
      </c>
      <c r="O3178" s="3">
        <f>AF3178</f>
        <v>100</v>
      </c>
      <c r="P3178" s="3">
        <f>AG3178</f>
        <v>100</v>
      </c>
      <c r="Q3178" s="3">
        <f>AH3178</f>
        <v>0</v>
      </c>
      <c r="R3178" t="s">
        <v>5144</v>
      </c>
      <c r="S3178">
        <v>54</v>
      </c>
      <c r="T3178">
        <v>15601</v>
      </c>
      <c r="U3178">
        <v>10</v>
      </c>
      <c r="V3178" t="s">
        <v>4962</v>
      </c>
      <c r="W3178">
        <v>1</v>
      </c>
      <c r="X3178">
        <v>1</v>
      </c>
      <c r="Y3178">
        <v>10</v>
      </c>
      <c r="Z3178">
        <v>0</v>
      </c>
      <c r="AA3178">
        <v>0</v>
      </c>
      <c r="AB3178">
        <v>0</v>
      </c>
      <c r="AC3178">
        <v>100</v>
      </c>
      <c r="AD3178">
        <v>100</v>
      </c>
      <c r="AE3178">
        <v>100</v>
      </c>
      <c r="AF3178">
        <v>100</v>
      </c>
      <c r="AG3178">
        <v>100</v>
      </c>
      <c r="AH3178">
        <v>0</v>
      </c>
      <c r="AI3178" t="s">
        <v>125</v>
      </c>
      <c r="AJ3178" t="s">
        <v>24</v>
      </c>
      <c r="AK3178" t="s">
        <v>28</v>
      </c>
      <c r="AL3178">
        <v>2012</v>
      </c>
      <c r="AM3178">
        <v>12</v>
      </c>
      <c r="AN3178" t="s">
        <v>53</v>
      </c>
      <c r="AO3178" t="s">
        <v>237</v>
      </c>
    </row>
    <row r="3179" spans="1:41" x14ac:dyDescent="0.25">
      <c r="A3179">
        <f>MAX(A$8:A3178)+1</f>
        <v>3171</v>
      </c>
      <c r="B3179" s="2">
        <f>T3179</f>
        <v>15602</v>
      </c>
      <c r="C3179" s="2">
        <f>S3179</f>
        <v>22</v>
      </c>
      <c r="D3179" s="2" t="str">
        <f>AO3179</f>
        <v>OP / CAT1F / ALE B / CAT</v>
      </c>
      <c r="E3179" s="2">
        <f>U3179</f>
        <v>6.5</v>
      </c>
      <c r="F3179" s="2">
        <f>W3179</f>
        <v>0.4</v>
      </c>
      <c r="G3179" s="2">
        <f>X3179</f>
        <v>1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0</v>
      </c>
      <c r="L3179" s="3">
        <f>AC3179</f>
        <v>26</v>
      </c>
      <c r="M3179" s="3">
        <f>AD3179</f>
        <v>26</v>
      </c>
      <c r="N3179" s="3">
        <f>AE3179</f>
        <v>26</v>
      </c>
      <c r="O3179" s="3">
        <f>AF3179</f>
        <v>26</v>
      </c>
      <c r="P3179" s="3">
        <f>AG3179</f>
        <v>26</v>
      </c>
      <c r="Q3179" s="3">
        <f>AH3179</f>
        <v>0</v>
      </c>
      <c r="R3179" t="s">
        <v>123</v>
      </c>
      <c r="S3179">
        <v>22</v>
      </c>
      <c r="T3179">
        <v>15602</v>
      </c>
      <c r="U3179">
        <v>6.5</v>
      </c>
      <c r="V3179" t="s">
        <v>22</v>
      </c>
      <c r="W3179">
        <v>0.4</v>
      </c>
      <c r="X3179">
        <v>1</v>
      </c>
      <c r="Y3179">
        <v>10</v>
      </c>
      <c r="Z3179">
        <v>0</v>
      </c>
      <c r="AA3179">
        <v>0</v>
      </c>
      <c r="AB3179">
        <v>0</v>
      </c>
      <c r="AC3179">
        <v>26</v>
      </c>
      <c r="AD3179">
        <v>26</v>
      </c>
      <c r="AE3179">
        <v>26</v>
      </c>
      <c r="AF3179">
        <v>26</v>
      </c>
      <c r="AG3179">
        <v>26</v>
      </c>
      <c r="AH3179">
        <v>0</v>
      </c>
      <c r="AI3179" t="s">
        <v>122</v>
      </c>
      <c r="AJ3179" t="s">
        <v>24</v>
      </c>
      <c r="AK3179" t="s">
        <v>28</v>
      </c>
      <c r="AL3179">
        <v>2012</v>
      </c>
      <c r="AM3179">
        <v>12</v>
      </c>
      <c r="AN3179" t="s">
        <v>53</v>
      </c>
      <c r="AO3179" t="s">
        <v>124</v>
      </c>
    </row>
    <row r="3180" spans="1:41" x14ac:dyDescent="0.25">
      <c r="A3180">
        <f>MAX(A$8:A3179)+1</f>
        <v>3172</v>
      </c>
      <c r="B3180" s="2">
        <f>T3180</f>
        <v>15602</v>
      </c>
      <c r="C3180" s="2">
        <f>S3180</f>
        <v>80</v>
      </c>
      <c r="D3180" s="2" t="str">
        <f>AO3180</f>
        <v>TOR / ZON / ALE / EST</v>
      </c>
      <c r="E3180" s="2">
        <f>U3180</f>
        <v>6.5</v>
      </c>
      <c r="F3180" s="2">
        <f>W3180</f>
        <v>2</v>
      </c>
      <c r="G3180" s="2">
        <f>X3180</f>
        <v>1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0</v>
      </c>
      <c r="L3180" s="3">
        <f>AC3180</f>
        <v>130</v>
      </c>
      <c r="M3180" s="3">
        <f>AD3180</f>
        <v>130</v>
      </c>
      <c r="N3180" s="3">
        <f>AE3180</f>
        <v>130</v>
      </c>
      <c r="O3180" s="3">
        <f>AF3180</f>
        <v>130</v>
      </c>
      <c r="P3180" s="3">
        <f>AG3180</f>
        <v>130</v>
      </c>
      <c r="Q3180" s="3">
        <f>AH3180</f>
        <v>0</v>
      </c>
      <c r="R3180" t="s">
        <v>3950</v>
      </c>
      <c r="S3180">
        <v>80</v>
      </c>
      <c r="T3180">
        <v>15602</v>
      </c>
      <c r="U3180">
        <v>6.5</v>
      </c>
      <c r="V3180" t="s">
        <v>3882</v>
      </c>
      <c r="W3180">
        <v>2</v>
      </c>
      <c r="X3180">
        <v>1</v>
      </c>
      <c r="Y3180">
        <v>10</v>
      </c>
      <c r="Z3180">
        <v>0</v>
      </c>
      <c r="AA3180">
        <v>0</v>
      </c>
      <c r="AB3180">
        <v>0</v>
      </c>
      <c r="AC3180">
        <v>130</v>
      </c>
      <c r="AD3180">
        <v>130</v>
      </c>
      <c r="AE3180">
        <v>130</v>
      </c>
      <c r="AF3180">
        <v>130</v>
      </c>
      <c r="AG3180">
        <v>130</v>
      </c>
      <c r="AH3180">
        <v>0</v>
      </c>
      <c r="AI3180" t="s">
        <v>122</v>
      </c>
      <c r="AJ3180" t="s">
        <v>24</v>
      </c>
      <c r="AK3180" t="s">
        <v>28</v>
      </c>
      <c r="AL3180">
        <v>2012</v>
      </c>
      <c r="AM3180">
        <v>12</v>
      </c>
      <c r="AN3180" t="s">
        <v>53</v>
      </c>
      <c r="AO3180" t="s">
        <v>93</v>
      </c>
    </row>
    <row r="3181" spans="1:41" x14ac:dyDescent="0.25">
      <c r="A3181">
        <f>MAX(A$8:A3180)+1</f>
        <v>3173</v>
      </c>
      <c r="B3181" s="2">
        <f>T3181</f>
        <v>15602</v>
      </c>
      <c r="C3181" s="2">
        <f>S3181</f>
        <v>122</v>
      </c>
      <c r="D3181" s="2" t="str">
        <f>AO3181</f>
        <v>CAMP / CAT / ALE / CAT</v>
      </c>
      <c r="E3181" s="2">
        <f>U3181</f>
        <v>4</v>
      </c>
      <c r="F3181" s="2">
        <f>W3181</f>
        <v>2</v>
      </c>
      <c r="G3181" s="2">
        <f>X3181</f>
        <v>1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0</v>
      </c>
      <c r="M3181" s="3">
        <f>AD3181</f>
        <v>0</v>
      </c>
      <c r="N3181" s="3">
        <f>AE3181</f>
        <v>0</v>
      </c>
      <c r="O3181" s="3">
        <f>AF3181</f>
        <v>0</v>
      </c>
      <c r="P3181" s="3">
        <f>AG3181</f>
        <v>80</v>
      </c>
      <c r="Q3181" s="3">
        <f>AH3181</f>
        <v>0</v>
      </c>
      <c r="R3181" t="s">
        <v>2324</v>
      </c>
      <c r="S3181">
        <v>122</v>
      </c>
      <c r="T3181">
        <v>15602</v>
      </c>
      <c r="U3181">
        <v>4</v>
      </c>
      <c r="V3181" t="s">
        <v>4113</v>
      </c>
      <c r="W3181">
        <v>2</v>
      </c>
      <c r="X3181">
        <v>1</v>
      </c>
      <c r="Y3181">
        <v>10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80</v>
      </c>
      <c r="AH3181">
        <v>0</v>
      </c>
      <c r="AI3181" t="s">
        <v>122</v>
      </c>
      <c r="AJ3181" t="s">
        <v>24</v>
      </c>
      <c r="AK3181" t="s">
        <v>28</v>
      </c>
      <c r="AL3181">
        <v>2012</v>
      </c>
      <c r="AM3181">
        <v>12</v>
      </c>
      <c r="AN3181" t="s">
        <v>53</v>
      </c>
      <c r="AO3181" t="s">
        <v>111</v>
      </c>
    </row>
    <row r="3182" spans="1:41" x14ac:dyDescent="0.25">
      <c r="A3182">
        <f>MAX(A$8:A3181)+1</f>
        <v>3174</v>
      </c>
      <c r="B3182" s="2">
        <f>T3182</f>
        <v>15602</v>
      </c>
      <c r="C3182" s="2">
        <f>S3182</f>
        <v>36</v>
      </c>
      <c r="D3182" s="2" t="str">
        <f>AO3182</f>
        <v>OP / CAT2F / ALE B / CAT</v>
      </c>
      <c r="E3182" s="2">
        <f>U3182</f>
        <v>4</v>
      </c>
      <c r="F3182" s="2">
        <f>W3182</f>
        <v>0.4</v>
      </c>
      <c r="G3182" s="2">
        <f>X3182</f>
        <v>1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0</v>
      </c>
      <c r="L3182" s="3">
        <f>AC3182</f>
        <v>16</v>
      </c>
      <c r="M3182" s="3">
        <f>AD3182</f>
        <v>16</v>
      </c>
      <c r="N3182" s="3">
        <f>AE3182</f>
        <v>16</v>
      </c>
      <c r="O3182" s="3">
        <f>AF3182</f>
        <v>16</v>
      </c>
      <c r="P3182" s="3">
        <f>AG3182</f>
        <v>16</v>
      </c>
      <c r="Q3182" s="3">
        <f>AH3182</f>
        <v>0</v>
      </c>
      <c r="R3182" t="s">
        <v>2022</v>
      </c>
      <c r="S3182">
        <v>36</v>
      </c>
      <c r="T3182">
        <v>15602</v>
      </c>
      <c r="U3182">
        <v>4</v>
      </c>
      <c r="V3182" t="s">
        <v>4225</v>
      </c>
      <c r="W3182">
        <v>0.4</v>
      </c>
      <c r="X3182">
        <v>1</v>
      </c>
      <c r="Y3182">
        <v>10</v>
      </c>
      <c r="Z3182">
        <v>0</v>
      </c>
      <c r="AA3182">
        <v>0</v>
      </c>
      <c r="AB3182">
        <v>0</v>
      </c>
      <c r="AC3182">
        <v>16</v>
      </c>
      <c r="AD3182">
        <v>16</v>
      </c>
      <c r="AE3182">
        <v>16</v>
      </c>
      <c r="AF3182">
        <v>16</v>
      </c>
      <c r="AG3182">
        <v>16</v>
      </c>
      <c r="AH3182">
        <v>0</v>
      </c>
      <c r="AI3182" t="s">
        <v>122</v>
      </c>
      <c r="AJ3182" t="s">
        <v>24</v>
      </c>
      <c r="AK3182" t="s">
        <v>28</v>
      </c>
      <c r="AL3182">
        <v>2012</v>
      </c>
      <c r="AM3182">
        <v>12</v>
      </c>
      <c r="AN3182" t="s">
        <v>53</v>
      </c>
      <c r="AO3182" t="s">
        <v>54</v>
      </c>
    </row>
    <row r="3183" spans="1:41" x14ac:dyDescent="0.25">
      <c r="A3183">
        <f>MAX(A$8:A3182)+1</f>
        <v>3175</v>
      </c>
      <c r="B3183" s="2">
        <f>T3183</f>
        <v>15602</v>
      </c>
      <c r="C3183" s="2">
        <f>S3183</f>
        <v>54</v>
      </c>
      <c r="D3183" s="2" t="str">
        <f>AO3183</f>
        <v>OP / CAT3F / ALE A / CAT</v>
      </c>
      <c r="E3183" s="2">
        <f>U3183</f>
        <v>3</v>
      </c>
      <c r="F3183" s="2">
        <f>W3183</f>
        <v>1</v>
      </c>
      <c r="G3183" s="2">
        <f>X3183</f>
        <v>1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0</v>
      </c>
      <c r="L3183" s="3">
        <f>AC3183</f>
        <v>30</v>
      </c>
      <c r="M3183" s="3">
        <f>AD3183</f>
        <v>30</v>
      </c>
      <c r="N3183" s="3">
        <f>AE3183</f>
        <v>30</v>
      </c>
      <c r="O3183" s="3">
        <f>AF3183</f>
        <v>30</v>
      </c>
      <c r="P3183" s="3">
        <f>AG3183</f>
        <v>30</v>
      </c>
      <c r="Q3183" s="3">
        <f>AH3183</f>
        <v>0</v>
      </c>
      <c r="R3183" t="s">
        <v>5156</v>
      </c>
      <c r="S3183">
        <v>54</v>
      </c>
      <c r="T3183">
        <v>15602</v>
      </c>
      <c r="U3183">
        <v>3</v>
      </c>
      <c r="V3183" t="s">
        <v>4962</v>
      </c>
      <c r="W3183">
        <v>1</v>
      </c>
      <c r="X3183">
        <v>1</v>
      </c>
      <c r="Y3183">
        <v>10</v>
      </c>
      <c r="Z3183">
        <v>0</v>
      </c>
      <c r="AA3183">
        <v>0</v>
      </c>
      <c r="AB3183">
        <v>0</v>
      </c>
      <c r="AC3183">
        <v>30</v>
      </c>
      <c r="AD3183">
        <v>30</v>
      </c>
      <c r="AE3183">
        <v>30</v>
      </c>
      <c r="AF3183">
        <v>30</v>
      </c>
      <c r="AG3183">
        <v>30</v>
      </c>
      <c r="AH3183">
        <v>0</v>
      </c>
      <c r="AI3183" t="s">
        <v>122</v>
      </c>
      <c r="AJ3183" t="s">
        <v>24</v>
      </c>
      <c r="AK3183" t="s">
        <v>28</v>
      </c>
      <c r="AL3183">
        <v>2012</v>
      </c>
      <c r="AM3183">
        <v>12</v>
      </c>
      <c r="AN3183" t="s">
        <v>53</v>
      </c>
      <c r="AO3183" t="s">
        <v>237</v>
      </c>
    </row>
    <row r="3184" spans="1:41" x14ac:dyDescent="0.25">
      <c r="A3184">
        <f>MAX(A$8:A3183)+1</f>
        <v>3176</v>
      </c>
      <c r="B3184" s="2">
        <f>T3184</f>
        <v>15624</v>
      </c>
      <c r="C3184" s="2">
        <f>S3184</f>
        <v>56</v>
      </c>
      <c r="D3184" s="2" t="str">
        <f>AO3184</f>
        <v>OP / CAT3F / ALE C / CAT</v>
      </c>
      <c r="E3184" s="2">
        <f>U3184</f>
        <v>1</v>
      </c>
      <c r="F3184" s="2">
        <f>W3184</f>
        <v>0.5</v>
      </c>
      <c r="G3184" s="2">
        <f>X3184</f>
        <v>1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0</v>
      </c>
      <c r="L3184" s="3">
        <f>AC3184</f>
        <v>5</v>
      </c>
      <c r="M3184" s="3">
        <f>AD3184</f>
        <v>5</v>
      </c>
      <c r="N3184" s="3">
        <f>AE3184</f>
        <v>5</v>
      </c>
      <c r="O3184" s="3">
        <f>AF3184</f>
        <v>5</v>
      </c>
      <c r="P3184" s="3">
        <f>AG3184</f>
        <v>5</v>
      </c>
      <c r="Q3184" s="3">
        <f>AH3184</f>
        <v>0</v>
      </c>
      <c r="R3184" t="s">
        <v>5185</v>
      </c>
      <c r="S3184">
        <v>56</v>
      </c>
      <c r="T3184">
        <v>15624</v>
      </c>
      <c r="U3184">
        <v>1</v>
      </c>
      <c r="V3184" t="s">
        <v>4962</v>
      </c>
      <c r="W3184">
        <v>0.5</v>
      </c>
      <c r="X3184">
        <v>1</v>
      </c>
      <c r="Y3184">
        <v>10</v>
      </c>
      <c r="Z3184">
        <v>0</v>
      </c>
      <c r="AA3184">
        <v>0</v>
      </c>
      <c r="AB3184">
        <v>0</v>
      </c>
      <c r="AC3184">
        <v>5</v>
      </c>
      <c r="AD3184">
        <v>5</v>
      </c>
      <c r="AE3184">
        <v>5</v>
      </c>
      <c r="AF3184">
        <v>5</v>
      </c>
      <c r="AG3184">
        <v>5</v>
      </c>
      <c r="AH3184">
        <v>0</v>
      </c>
      <c r="AI3184" t="s">
        <v>5186</v>
      </c>
      <c r="AJ3184" t="s">
        <v>24</v>
      </c>
      <c r="AK3184" t="s">
        <v>14</v>
      </c>
      <c r="AL3184">
        <v>2012</v>
      </c>
      <c r="AM3184">
        <v>12</v>
      </c>
      <c r="AN3184" t="s">
        <v>53</v>
      </c>
      <c r="AO3184" t="s">
        <v>151</v>
      </c>
    </row>
    <row r="3185" spans="1:41" x14ac:dyDescent="0.25">
      <c r="A3185">
        <f>MAX(A$8:A3184)+1</f>
        <v>3177</v>
      </c>
      <c r="B3185" s="2">
        <f>T3185</f>
        <v>15661</v>
      </c>
      <c r="C3185" s="2">
        <f>S3185</f>
        <v>22</v>
      </c>
      <c r="D3185" s="2" t="str">
        <f>AO3185</f>
        <v>OP / CAT1F / ALE B / CAT</v>
      </c>
      <c r="E3185" s="2">
        <f>U3185</f>
        <v>8</v>
      </c>
      <c r="F3185" s="2">
        <f>W3185</f>
        <v>0.4</v>
      </c>
      <c r="G3185" s="2">
        <f>X3185</f>
        <v>1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32</v>
      </c>
      <c r="M3185" s="3">
        <f>AD3185</f>
        <v>32</v>
      </c>
      <c r="N3185" s="3">
        <f>AE3185</f>
        <v>32</v>
      </c>
      <c r="O3185" s="3">
        <f>AF3185</f>
        <v>32</v>
      </c>
      <c r="P3185" s="3">
        <f>AG3185</f>
        <v>32</v>
      </c>
      <c r="Q3185" s="3">
        <f>AH3185</f>
        <v>0</v>
      </c>
      <c r="R3185" t="s">
        <v>993</v>
      </c>
      <c r="S3185">
        <v>22</v>
      </c>
      <c r="T3185">
        <v>15661</v>
      </c>
      <c r="U3185">
        <v>8</v>
      </c>
      <c r="V3185" t="s">
        <v>22</v>
      </c>
      <c r="W3185">
        <v>0.4</v>
      </c>
      <c r="X3185">
        <v>1</v>
      </c>
      <c r="Y3185">
        <v>10</v>
      </c>
      <c r="Z3185">
        <v>0</v>
      </c>
      <c r="AA3185">
        <v>0</v>
      </c>
      <c r="AB3185">
        <v>0</v>
      </c>
      <c r="AC3185">
        <v>32</v>
      </c>
      <c r="AD3185">
        <v>32</v>
      </c>
      <c r="AE3185">
        <v>32</v>
      </c>
      <c r="AF3185">
        <v>32</v>
      </c>
      <c r="AG3185">
        <v>32</v>
      </c>
      <c r="AH3185">
        <v>0</v>
      </c>
      <c r="AI3185" t="s">
        <v>994</v>
      </c>
      <c r="AJ3185" t="s">
        <v>955</v>
      </c>
      <c r="AK3185" t="s">
        <v>14</v>
      </c>
      <c r="AL3185">
        <v>2012</v>
      </c>
      <c r="AM3185">
        <v>12</v>
      </c>
      <c r="AN3185" t="s">
        <v>53</v>
      </c>
      <c r="AO3185" t="s">
        <v>124</v>
      </c>
    </row>
    <row r="3186" spans="1:41" x14ac:dyDescent="0.25">
      <c r="A3186">
        <f>MAX(A$8:A3185)+1</f>
        <v>3178</v>
      </c>
      <c r="B3186" s="2">
        <f>T3186</f>
        <v>15661</v>
      </c>
      <c r="C3186" s="2">
        <f>S3186</f>
        <v>36</v>
      </c>
      <c r="D3186" s="2" t="str">
        <f>AO3186</f>
        <v>OP / CAT2F / ALE B / CAT</v>
      </c>
      <c r="E3186" s="2">
        <f>U3186</f>
        <v>8</v>
      </c>
      <c r="F3186" s="2">
        <f>W3186</f>
        <v>0.4</v>
      </c>
      <c r="G3186" s="2">
        <f>X3186</f>
        <v>1</v>
      </c>
      <c r="H3186" s="2">
        <f>Y3186</f>
        <v>10</v>
      </c>
      <c r="I3186" s="3">
        <f>Z3186</f>
        <v>0</v>
      </c>
      <c r="J3186" s="3">
        <f>AA3186</f>
        <v>0</v>
      </c>
      <c r="K3186" s="3">
        <f>AB3186</f>
        <v>0</v>
      </c>
      <c r="L3186" s="3">
        <f>AC3186</f>
        <v>32</v>
      </c>
      <c r="M3186" s="3">
        <f>AD3186</f>
        <v>32</v>
      </c>
      <c r="N3186" s="3">
        <f>AE3186</f>
        <v>32</v>
      </c>
      <c r="O3186" s="3">
        <f>AF3186</f>
        <v>32</v>
      </c>
      <c r="P3186" s="3">
        <f>AG3186</f>
        <v>32</v>
      </c>
      <c r="Q3186" s="3">
        <f>AH3186</f>
        <v>0</v>
      </c>
      <c r="R3186" t="s">
        <v>2019</v>
      </c>
      <c r="S3186">
        <v>36</v>
      </c>
      <c r="T3186">
        <v>15661</v>
      </c>
      <c r="U3186">
        <v>8</v>
      </c>
      <c r="V3186" t="s">
        <v>4225</v>
      </c>
      <c r="W3186">
        <v>0.4</v>
      </c>
      <c r="X3186">
        <v>1</v>
      </c>
      <c r="Y3186">
        <v>10</v>
      </c>
      <c r="Z3186">
        <v>0</v>
      </c>
      <c r="AA3186">
        <v>0</v>
      </c>
      <c r="AB3186">
        <v>0</v>
      </c>
      <c r="AC3186">
        <v>32</v>
      </c>
      <c r="AD3186">
        <v>32</v>
      </c>
      <c r="AE3186">
        <v>32</v>
      </c>
      <c r="AF3186">
        <v>32</v>
      </c>
      <c r="AG3186">
        <v>32</v>
      </c>
      <c r="AH3186">
        <v>0</v>
      </c>
      <c r="AI3186" t="s">
        <v>994</v>
      </c>
      <c r="AJ3186" t="s">
        <v>955</v>
      </c>
      <c r="AK3186" t="s">
        <v>14</v>
      </c>
      <c r="AL3186">
        <v>2012</v>
      </c>
      <c r="AM3186">
        <v>12</v>
      </c>
      <c r="AN3186" t="s">
        <v>53</v>
      </c>
      <c r="AO3186" t="s">
        <v>54</v>
      </c>
    </row>
    <row r="3187" spans="1:41" x14ac:dyDescent="0.25">
      <c r="A3187">
        <f>MAX(A$8:A3186)+1</f>
        <v>3179</v>
      </c>
      <c r="B3187" s="2">
        <f>T3187</f>
        <v>15661</v>
      </c>
      <c r="C3187" s="2">
        <f>S3187</f>
        <v>55</v>
      </c>
      <c r="D3187" s="2" t="str">
        <f>AO3187</f>
        <v>OP / CAT3F / ALE B / CAT</v>
      </c>
      <c r="E3187" s="2">
        <f>U3187</f>
        <v>10</v>
      </c>
      <c r="F3187" s="2">
        <f>W3187</f>
        <v>0.4</v>
      </c>
      <c r="G3187" s="2">
        <f>X3187</f>
        <v>1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0</v>
      </c>
      <c r="L3187" s="3">
        <f>AC3187</f>
        <v>40</v>
      </c>
      <c r="M3187" s="3">
        <f>AD3187</f>
        <v>40</v>
      </c>
      <c r="N3187" s="3">
        <f>AE3187</f>
        <v>40</v>
      </c>
      <c r="O3187" s="3">
        <f>AF3187</f>
        <v>40</v>
      </c>
      <c r="P3187" s="3">
        <f>AG3187</f>
        <v>40</v>
      </c>
      <c r="Q3187" s="3">
        <f>AH3187</f>
        <v>0</v>
      </c>
      <c r="R3187" t="s">
        <v>2523</v>
      </c>
      <c r="S3187">
        <v>55</v>
      </c>
      <c r="T3187">
        <v>15661</v>
      </c>
      <c r="U3187">
        <v>10</v>
      </c>
      <c r="V3187" t="s">
        <v>4962</v>
      </c>
      <c r="W3187">
        <v>0.4</v>
      </c>
      <c r="X3187">
        <v>1</v>
      </c>
      <c r="Y3187">
        <v>10</v>
      </c>
      <c r="Z3187">
        <v>0</v>
      </c>
      <c r="AA3187">
        <v>0</v>
      </c>
      <c r="AB3187">
        <v>0</v>
      </c>
      <c r="AC3187">
        <v>40</v>
      </c>
      <c r="AD3187">
        <v>40</v>
      </c>
      <c r="AE3187">
        <v>40</v>
      </c>
      <c r="AF3187">
        <v>40</v>
      </c>
      <c r="AG3187">
        <v>40</v>
      </c>
      <c r="AH3187">
        <v>0</v>
      </c>
      <c r="AI3187" t="s">
        <v>994</v>
      </c>
      <c r="AJ3187" t="s">
        <v>955</v>
      </c>
      <c r="AK3187" t="s">
        <v>14</v>
      </c>
      <c r="AL3187">
        <v>2012</v>
      </c>
      <c r="AM3187">
        <v>12</v>
      </c>
      <c r="AN3187" t="s">
        <v>53</v>
      </c>
      <c r="AO3187" t="s">
        <v>55</v>
      </c>
    </row>
    <row r="3188" spans="1:41" x14ac:dyDescent="0.25">
      <c r="A3188">
        <f>MAX(A$8:A3187)+1</f>
        <v>3180</v>
      </c>
      <c r="B3188" s="2">
        <f>T3188</f>
        <v>15703</v>
      </c>
      <c r="C3188" s="2">
        <f>S3188</f>
        <v>68</v>
      </c>
      <c r="D3188" s="2" t="str">
        <f>AO3188</f>
        <v>TOP / CAT / BEN / CAT</v>
      </c>
      <c r="E3188" s="2">
        <f>U3188</f>
        <v>10</v>
      </c>
      <c r="F3188" s="2">
        <f>W3188</f>
        <v>2</v>
      </c>
      <c r="G3188" s="2">
        <f>X3188</f>
        <v>0.33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0</v>
      </c>
      <c r="L3188" s="3">
        <f>AC3188</f>
        <v>0</v>
      </c>
      <c r="M3188" s="3">
        <f>AD3188</f>
        <v>0</v>
      </c>
      <c r="N3188" s="3">
        <f>AE3188</f>
        <v>0</v>
      </c>
      <c r="O3188" s="3">
        <f>AF3188</f>
        <v>0</v>
      </c>
      <c r="P3188" s="3">
        <f>AG3188</f>
        <v>0</v>
      </c>
      <c r="Q3188" s="3">
        <f>AH3188</f>
        <v>0</v>
      </c>
      <c r="R3188" t="s">
        <v>2631</v>
      </c>
      <c r="S3188">
        <v>68</v>
      </c>
      <c r="T3188">
        <v>15703</v>
      </c>
      <c r="U3188">
        <v>10</v>
      </c>
      <c r="V3188" t="s">
        <v>11</v>
      </c>
      <c r="W3188">
        <v>2</v>
      </c>
      <c r="X3188">
        <v>0.33</v>
      </c>
      <c r="Y3188">
        <v>10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 t="s">
        <v>1101</v>
      </c>
      <c r="AJ3188" t="s">
        <v>1095</v>
      </c>
      <c r="AK3188" t="s">
        <v>14</v>
      </c>
      <c r="AL3188">
        <v>2013</v>
      </c>
      <c r="AM3188">
        <v>11</v>
      </c>
      <c r="AN3188" t="s">
        <v>100</v>
      </c>
      <c r="AO3188" t="s">
        <v>243</v>
      </c>
    </row>
    <row r="3189" spans="1:41" x14ac:dyDescent="0.25">
      <c r="A3189">
        <f>MAX(A$8:A3188)+1</f>
        <v>3181</v>
      </c>
      <c r="B3189" s="2">
        <f>T3189</f>
        <v>15703</v>
      </c>
      <c r="C3189" s="2">
        <f>S3189</f>
        <v>135</v>
      </c>
      <c r="D3189" s="2" t="str">
        <f>AO3189</f>
        <v>CAMP / ESP / BEN / EST</v>
      </c>
      <c r="E3189" s="2">
        <f>U3189</f>
        <v>2</v>
      </c>
      <c r="F3189" s="2">
        <f>W3189</f>
        <v>4</v>
      </c>
      <c r="G3189" s="2">
        <f>X3189</f>
        <v>0.33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0</v>
      </c>
      <c r="L3189" s="3">
        <f>AC3189</f>
        <v>0</v>
      </c>
      <c r="M3189" s="3">
        <f>AD3189</f>
        <v>0</v>
      </c>
      <c r="N3189" s="3">
        <f>AE3189</f>
        <v>0</v>
      </c>
      <c r="O3189" s="3">
        <f>AF3189</f>
        <v>0</v>
      </c>
      <c r="P3189" s="3">
        <f>AG3189</f>
        <v>0</v>
      </c>
      <c r="Q3189" s="3">
        <f>AH3189</f>
        <v>0</v>
      </c>
      <c r="R3189" t="s">
        <v>2737</v>
      </c>
      <c r="S3189">
        <v>135</v>
      </c>
      <c r="T3189">
        <v>15703</v>
      </c>
      <c r="U3189">
        <v>2</v>
      </c>
      <c r="V3189" t="s">
        <v>11</v>
      </c>
      <c r="W3189">
        <v>4</v>
      </c>
      <c r="X3189">
        <v>0.33</v>
      </c>
      <c r="Y3189">
        <v>10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 t="s">
        <v>1101</v>
      </c>
      <c r="AJ3189" t="s">
        <v>1095</v>
      </c>
      <c r="AK3189" t="s">
        <v>14</v>
      </c>
      <c r="AL3189">
        <v>2013</v>
      </c>
      <c r="AM3189">
        <v>11</v>
      </c>
      <c r="AN3189" t="s">
        <v>100</v>
      </c>
      <c r="AO3189" t="s">
        <v>2730</v>
      </c>
    </row>
    <row r="3190" spans="1:41" x14ac:dyDescent="0.25">
      <c r="A3190">
        <f>MAX(A$8:A3189)+1</f>
        <v>3182</v>
      </c>
      <c r="B3190" s="2">
        <f>T3190</f>
        <v>15703</v>
      </c>
      <c r="C3190" s="2">
        <f>S3190</f>
        <v>21</v>
      </c>
      <c r="D3190" s="2" t="str">
        <f>AO3190</f>
        <v>OP / CAT1F / ALE A / CAT</v>
      </c>
      <c r="E3190" s="2">
        <f>U3190</f>
        <v>20</v>
      </c>
      <c r="F3190" s="2">
        <f>W3190</f>
        <v>1</v>
      </c>
      <c r="G3190" s="2">
        <f>X3190</f>
        <v>1</v>
      </c>
      <c r="H3190" s="2">
        <f>Y3190</f>
        <v>10</v>
      </c>
      <c r="I3190" s="3">
        <f>Z3190</f>
        <v>0</v>
      </c>
      <c r="J3190" s="3">
        <f>AA3190</f>
        <v>0</v>
      </c>
      <c r="K3190" s="3">
        <f>AB3190</f>
        <v>0</v>
      </c>
      <c r="L3190" s="3">
        <f>AC3190</f>
        <v>200</v>
      </c>
      <c r="M3190" s="3">
        <f>AD3190</f>
        <v>200</v>
      </c>
      <c r="N3190" s="3">
        <f>AE3190</f>
        <v>200</v>
      </c>
      <c r="O3190" s="3">
        <f>AF3190</f>
        <v>200</v>
      </c>
      <c r="P3190" s="3">
        <f>AG3190</f>
        <v>200</v>
      </c>
      <c r="Q3190" s="3">
        <f>AH3190</f>
        <v>0</v>
      </c>
      <c r="R3190" t="s">
        <v>3496</v>
      </c>
      <c r="S3190">
        <v>21</v>
      </c>
      <c r="T3190">
        <v>15703</v>
      </c>
      <c r="U3190">
        <v>20</v>
      </c>
      <c r="V3190" t="s">
        <v>22</v>
      </c>
      <c r="W3190">
        <v>1</v>
      </c>
      <c r="X3190">
        <v>1</v>
      </c>
      <c r="Y3190">
        <v>10</v>
      </c>
      <c r="Z3190">
        <v>0</v>
      </c>
      <c r="AA3190">
        <v>0</v>
      </c>
      <c r="AB3190">
        <v>0</v>
      </c>
      <c r="AC3190">
        <v>200</v>
      </c>
      <c r="AD3190">
        <v>200</v>
      </c>
      <c r="AE3190">
        <v>200</v>
      </c>
      <c r="AF3190">
        <v>200</v>
      </c>
      <c r="AG3190">
        <v>200</v>
      </c>
      <c r="AH3190">
        <v>0</v>
      </c>
      <c r="AI3190" t="s">
        <v>1101</v>
      </c>
      <c r="AJ3190" t="s">
        <v>1095</v>
      </c>
      <c r="AK3190" t="s">
        <v>14</v>
      </c>
      <c r="AL3190">
        <v>2013</v>
      </c>
      <c r="AM3190">
        <v>11</v>
      </c>
      <c r="AN3190" t="s">
        <v>100</v>
      </c>
      <c r="AO3190" t="s">
        <v>56</v>
      </c>
    </row>
    <row r="3191" spans="1:41" x14ac:dyDescent="0.25">
      <c r="A3191">
        <f>MAX(A$8:A3190)+1</f>
        <v>3183</v>
      </c>
      <c r="B3191" s="2">
        <f>T3191</f>
        <v>15703</v>
      </c>
      <c r="C3191" s="2">
        <f>S3191</f>
        <v>80</v>
      </c>
      <c r="D3191" s="2" t="str">
        <f>AO3191</f>
        <v>TOR / ZON / ALE / EST</v>
      </c>
      <c r="E3191" s="2">
        <f>U3191</f>
        <v>3.5</v>
      </c>
      <c r="F3191" s="2">
        <f>W3191</f>
        <v>2</v>
      </c>
      <c r="G3191" s="2">
        <f>X3191</f>
        <v>1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0</v>
      </c>
      <c r="L3191" s="3">
        <f>AC3191</f>
        <v>70</v>
      </c>
      <c r="M3191" s="3">
        <f>AD3191</f>
        <v>70</v>
      </c>
      <c r="N3191" s="3">
        <f>AE3191</f>
        <v>70</v>
      </c>
      <c r="O3191" s="3">
        <f>AF3191</f>
        <v>70</v>
      </c>
      <c r="P3191" s="3">
        <f>AG3191</f>
        <v>70</v>
      </c>
      <c r="Q3191" s="3">
        <f>AH3191</f>
        <v>0</v>
      </c>
      <c r="R3191" t="s">
        <v>3960</v>
      </c>
      <c r="S3191">
        <v>80</v>
      </c>
      <c r="T3191">
        <v>15703</v>
      </c>
      <c r="U3191">
        <v>3.5</v>
      </c>
      <c r="V3191" t="s">
        <v>3882</v>
      </c>
      <c r="W3191">
        <v>2</v>
      </c>
      <c r="X3191">
        <v>1</v>
      </c>
      <c r="Y3191">
        <v>10</v>
      </c>
      <c r="Z3191">
        <v>0</v>
      </c>
      <c r="AA3191">
        <v>0</v>
      </c>
      <c r="AB3191">
        <v>0</v>
      </c>
      <c r="AC3191">
        <v>70</v>
      </c>
      <c r="AD3191">
        <v>70</v>
      </c>
      <c r="AE3191">
        <v>70</v>
      </c>
      <c r="AF3191">
        <v>70</v>
      </c>
      <c r="AG3191">
        <v>70</v>
      </c>
      <c r="AH3191">
        <v>0</v>
      </c>
      <c r="AI3191" t="s">
        <v>1101</v>
      </c>
      <c r="AJ3191" t="s">
        <v>1095</v>
      </c>
      <c r="AK3191" t="s">
        <v>14</v>
      </c>
      <c r="AL3191">
        <v>2013</v>
      </c>
      <c r="AM3191">
        <v>11</v>
      </c>
      <c r="AN3191" t="s">
        <v>100</v>
      </c>
      <c r="AO3191" t="s">
        <v>93</v>
      </c>
    </row>
    <row r="3192" spans="1:41" x14ac:dyDescent="0.25">
      <c r="A3192">
        <f>MAX(A$8:A3191)+1</f>
        <v>3184</v>
      </c>
      <c r="B3192" s="2">
        <f>T3192</f>
        <v>15703</v>
      </c>
      <c r="C3192" s="2">
        <f>S3192</f>
        <v>122</v>
      </c>
      <c r="D3192" s="2" t="str">
        <f>AO3192</f>
        <v>CAMP / CAT / ALE / CAT</v>
      </c>
      <c r="E3192" s="2">
        <f>U3192</f>
        <v>2</v>
      </c>
      <c r="F3192" s="2">
        <f>W3192</f>
        <v>2</v>
      </c>
      <c r="G3192" s="2">
        <f>X3192</f>
        <v>1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0</v>
      </c>
      <c r="L3192" s="3">
        <f>AC3192</f>
        <v>0</v>
      </c>
      <c r="M3192" s="3">
        <f>AD3192</f>
        <v>0</v>
      </c>
      <c r="N3192" s="3">
        <f>AE3192</f>
        <v>0</v>
      </c>
      <c r="O3192" s="3">
        <f>AF3192</f>
        <v>0</v>
      </c>
      <c r="P3192" s="3">
        <f>AG3192</f>
        <v>40</v>
      </c>
      <c r="Q3192" s="3">
        <f>AH3192</f>
        <v>0</v>
      </c>
      <c r="R3192" t="s">
        <v>2249</v>
      </c>
      <c r="S3192">
        <v>122</v>
      </c>
      <c r="T3192">
        <v>15703</v>
      </c>
      <c r="U3192">
        <v>2</v>
      </c>
      <c r="V3192" t="s">
        <v>4113</v>
      </c>
      <c r="W3192">
        <v>2</v>
      </c>
      <c r="X3192">
        <v>1</v>
      </c>
      <c r="Y3192">
        <v>10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40</v>
      </c>
      <c r="AH3192">
        <v>0</v>
      </c>
      <c r="AI3192" t="s">
        <v>1101</v>
      </c>
      <c r="AJ3192" t="s">
        <v>1095</v>
      </c>
      <c r="AK3192" t="s">
        <v>14</v>
      </c>
      <c r="AL3192">
        <v>2013</v>
      </c>
      <c r="AM3192">
        <v>11</v>
      </c>
      <c r="AN3192" t="s">
        <v>100</v>
      </c>
      <c r="AO3192" t="s">
        <v>111</v>
      </c>
    </row>
    <row r="3193" spans="1:41" x14ac:dyDescent="0.25">
      <c r="A3193">
        <f>MAX(A$8:A3192)+1</f>
        <v>3185</v>
      </c>
      <c r="B3193" s="2">
        <f>T3193</f>
        <v>15703</v>
      </c>
      <c r="C3193" s="2">
        <f>S3193</f>
        <v>33</v>
      </c>
      <c r="D3193" s="2" t="str">
        <f>AO3193</f>
        <v>OP / CAT2F / INF A / CAT</v>
      </c>
      <c r="E3193" s="2">
        <f>U3193</f>
        <v>4</v>
      </c>
      <c r="F3193" s="2">
        <f>W3193</f>
        <v>1</v>
      </c>
      <c r="G3193" s="2">
        <f>X3193</f>
        <v>2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80</v>
      </c>
      <c r="L3193" s="3">
        <f>AC3193</f>
        <v>80</v>
      </c>
      <c r="M3193" s="3">
        <f>AD3193</f>
        <v>80</v>
      </c>
      <c r="N3193" s="3">
        <f>AE3193</f>
        <v>80</v>
      </c>
      <c r="O3193" s="3">
        <f>AF3193</f>
        <v>80</v>
      </c>
      <c r="P3193" s="3">
        <f>AG3193</f>
        <v>80</v>
      </c>
      <c r="Q3193" s="3">
        <f>AH3193</f>
        <v>0</v>
      </c>
      <c r="R3193" t="s">
        <v>4415</v>
      </c>
      <c r="S3193">
        <v>33</v>
      </c>
      <c r="T3193">
        <v>15703</v>
      </c>
      <c r="U3193">
        <v>4</v>
      </c>
      <c r="V3193" t="s">
        <v>4225</v>
      </c>
      <c r="W3193">
        <v>1</v>
      </c>
      <c r="X3193">
        <v>2</v>
      </c>
      <c r="Y3193">
        <v>10</v>
      </c>
      <c r="Z3193">
        <v>0</v>
      </c>
      <c r="AA3193">
        <v>0</v>
      </c>
      <c r="AB3193">
        <v>80</v>
      </c>
      <c r="AC3193">
        <v>80</v>
      </c>
      <c r="AD3193">
        <v>80</v>
      </c>
      <c r="AE3193">
        <v>80</v>
      </c>
      <c r="AF3193">
        <v>80</v>
      </c>
      <c r="AG3193">
        <v>80</v>
      </c>
      <c r="AH3193">
        <v>0</v>
      </c>
      <c r="AI3193" t="s">
        <v>1101</v>
      </c>
      <c r="AJ3193" t="s">
        <v>1095</v>
      </c>
      <c r="AK3193" t="s">
        <v>14</v>
      </c>
      <c r="AL3193">
        <v>2013</v>
      </c>
      <c r="AM3193">
        <v>11</v>
      </c>
      <c r="AN3193" t="s">
        <v>100</v>
      </c>
      <c r="AO3193" t="s">
        <v>61</v>
      </c>
    </row>
    <row r="3194" spans="1:41" x14ac:dyDescent="0.25">
      <c r="A3194">
        <f>MAX(A$8:A3193)+1</f>
        <v>3186</v>
      </c>
      <c r="B3194" s="2">
        <f>T3194</f>
        <v>15703</v>
      </c>
      <c r="C3194" s="2">
        <f>S3194</f>
        <v>43</v>
      </c>
      <c r="D3194" s="2" t="str">
        <f>AO3194</f>
        <v>OPC / BON2F / ALE / CAT</v>
      </c>
      <c r="E3194" s="2">
        <f>U3194</f>
        <v>5</v>
      </c>
      <c r="F3194" s="2">
        <f>W3194</f>
        <v>1</v>
      </c>
      <c r="G3194" s="2">
        <f>X3194</f>
        <v>1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0</v>
      </c>
      <c r="L3194" s="3">
        <f>AC3194</f>
        <v>0</v>
      </c>
      <c r="M3194" s="3">
        <f>AD3194</f>
        <v>0</v>
      </c>
      <c r="N3194" s="3">
        <f>AE3194</f>
        <v>0</v>
      </c>
      <c r="O3194" s="3">
        <f>AF3194</f>
        <v>0</v>
      </c>
      <c r="P3194" s="3">
        <f>AG3194</f>
        <v>50</v>
      </c>
      <c r="Q3194" s="3">
        <f>AH3194</f>
        <v>0</v>
      </c>
      <c r="R3194" t="s">
        <v>4568</v>
      </c>
      <c r="S3194">
        <v>43</v>
      </c>
      <c r="T3194">
        <v>15703</v>
      </c>
      <c r="U3194">
        <v>5</v>
      </c>
      <c r="V3194" t="s">
        <v>4225</v>
      </c>
      <c r="W3194">
        <v>1</v>
      </c>
      <c r="X3194">
        <v>1</v>
      </c>
      <c r="Y3194">
        <v>10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50</v>
      </c>
      <c r="AH3194">
        <v>0</v>
      </c>
      <c r="AI3194" t="s">
        <v>1101</v>
      </c>
      <c r="AJ3194" t="s">
        <v>1095</v>
      </c>
      <c r="AK3194" t="s">
        <v>14</v>
      </c>
      <c r="AL3194">
        <v>2013</v>
      </c>
      <c r="AM3194">
        <v>11</v>
      </c>
      <c r="AN3194" t="s">
        <v>100</v>
      </c>
      <c r="AO3194" t="s">
        <v>114</v>
      </c>
    </row>
    <row r="3195" spans="1:41" x14ac:dyDescent="0.25">
      <c r="A3195">
        <f>MAX(A$8:A3194)+1</f>
        <v>3187</v>
      </c>
      <c r="B3195" s="2">
        <f>T3195</f>
        <v>15703</v>
      </c>
      <c r="C3195" s="2">
        <f>S3195</f>
        <v>54</v>
      </c>
      <c r="D3195" s="2" t="str">
        <f>AO3195</f>
        <v>OP / CAT3F / ALE A / CAT</v>
      </c>
      <c r="E3195" s="2">
        <f>U3195</f>
        <v>12</v>
      </c>
      <c r="F3195" s="2">
        <f>W3195</f>
        <v>1</v>
      </c>
      <c r="G3195" s="2">
        <f>X3195</f>
        <v>1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0</v>
      </c>
      <c r="L3195" s="3">
        <f>AC3195</f>
        <v>120</v>
      </c>
      <c r="M3195" s="3">
        <f>AD3195</f>
        <v>120</v>
      </c>
      <c r="N3195" s="3">
        <f>AE3195</f>
        <v>120</v>
      </c>
      <c r="O3195" s="3">
        <f>AF3195</f>
        <v>120</v>
      </c>
      <c r="P3195" s="3">
        <f>AG3195</f>
        <v>120</v>
      </c>
      <c r="Q3195" s="3">
        <f>AH3195</f>
        <v>0</v>
      </c>
      <c r="R3195" t="s">
        <v>5142</v>
      </c>
      <c r="S3195">
        <v>54</v>
      </c>
      <c r="T3195">
        <v>15703</v>
      </c>
      <c r="U3195">
        <v>12</v>
      </c>
      <c r="V3195" t="s">
        <v>4962</v>
      </c>
      <c r="W3195">
        <v>1</v>
      </c>
      <c r="X3195">
        <v>1</v>
      </c>
      <c r="Y3195">
        <v>10</v>
      </c>
      <c r="Z3195">
        <v>0</v>
      </c>
      <c r="AA3195">
        <v>0</v>
      </c>
      <c r="AB3195">
        <v>0</v>
      </c>
      <c r="AC3195">
        <v>120</v>
      </c>
      <c r="AD3195">
        <v>120</v>
      </c>
      <c r="AE3195">
        <v>120</v>
      </c>
      <c r="AF3195">
        <v>120</v>
      </c>
      <c r="AG3195">
        <v>120</v>
      </c>
      <c r="AH3195">
        <v>0</v>
      </c>
      <c r="AI3195" t="s">
        <v>1101</v>
      </c>
      <c r="AJ3195" t="s">
        <v>1095</v>
      </c>
      <c r="AK3195" t="s">
        <v>14</v>
      </c>
      <c r="AL3195">
        <v>2013</v>
      </c>
      <c r="AM3195">
        <v>11</v>
      </c>
      <c r="AN3195" t="s">
        <v>100</v>
      </c>
      <c r="AO3195" t="s">
        <v>237</v>
      </c>
    </row>
    <row r="3196" spans="1:41" x14ac:dyDescent="0.25">
      <c r="A3196">
        <f>MAX(A$8:A3195)+1</f>
        <v>3188</v>
      </c>
      <c r="B3196" s="2">
        <f>T3196</f>
        <v>15749</v>
      </c>
      <c r="C3196" s="2">
        <f>S3196</f>
        <v>121</v>
      </c>
      <c r="D3196" s="2" t="str">
        <f>AO3196</f>
        <v>CAMP / CAT / INF / CAT</v>
      </c>
      <c r="E3196" s="2">
        <f>U3196</f>
        <v>1</v>
      </c>
      <c r="F3196" s="2">
        <f>W3196</f>
        <v>2</v>
      </c>
      <c r="G3196" s="2">
        <f>X3196</f>
        <v>2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0</v>
      </c>
      <c r="L3196" s="3">
        <f>AC3196</f>
        <v>0</v>
      </c>
      <c r="M3196" s="3">
        <f>AD3196</f>
        <v>0</v>
      </c>
      <c r="N3196" s="3">
        <f>AE3196</f>
        <v>0</v>
      </c>
      <c r="O3196" s="3">
        <f>AF3196</f>
        <v>40</v>
      </c>
      <c r="P3196" s="3">
        <f>AG3196</f>
        <v>0</v>
      </c>
      <c r="Q3196" s="3">
        <f>AH3196</f>
        <v>0</v>
      </c>
      <c r="R3196" t="s">
        <v>2369</v>
      </c>
      <c r="S3196">
        <v>121</v>
      </c>
      <c r="T3196">
        <v>15749</v>
      </c>
      <c r="U3196">
        <v>1</v>
      </c>
      <c r="V3196" t="s">
        <v>4113</v>
      </c>
      <c r="W3196">
        <v>2</v>
      </c>
      <c r="X3196">
        <v>2</v>
      </c>
      <c r="Y3196">
        <v>10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40</v>
      </c>
      <c r="AG3196">
        <v>0</v>
      </c>
      <c r="AH3196">
        <v>0</v>
      </c>
      <c r="AI3196" t="s">
        <v>634</v>
      </c>
      <c r="AJ3196" t="s">
        <v>438</v>
      </c>
      <c r="AK3196" t="s">
        <v>14</v>
      </c>
      <c r="AL3196">
        <v>2010</v>
      </c>
      <c r="AM3196">
        <v>14</v>
      </c>
      <c r="AN3196" t="s">
        <v>59</v>
      </c>
      <c r="AO3196" t="s">
        <v>110</v>
      </c>
    </row>
    <row r="3197" spans="1:41" x14ac:dyDescent="0.25">
      <c r="A3197">
        <f>MAX(A$8:A3196)+1</f>
        <v>3189</v>
      </c>
      <c r="B3197" s="2">
        <f>T3197</f>
        <v>15749</v>
      </c>
      <c r="C3197" s="2">
        <f>S3197</f>
        <v>34</v>
      </c>
      <c r="D3197" s="2" t="str">
        <f>AO3197</f>
        <v>OP / CAT2F / INF C / CAT</v>
      </c>
      <c r="E3197" s="2">
        <f>U3197</f>
        <v>6</v>
      </c>
      <c r="F3197" s="2">
        <f>W3197</f>
        <v>0.5</v>
      </c>
      <c r="G3197" s="2">
        <f>X3197</f>
        <v>2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60</v>
      </c>
      <c r="L3197" s="3">
        <f>AC3197</f>
        <v>60</v>
      </c>
      <c r="M3197" s="3">
        <f>AD3197</f>
        <v>60</v>
      </c>
      <c r="N3197" s="3">
        <f>AE3197</f>
        <v>60</v>
      </c>
      <c r="O3197" s="3">
        <f>AF3197</f>
        <v>60</v>
      </c>
      <c r="P3197" s="3">
        <f>AG3197</f>
        <v>0</v>
      </c>
      <c r="Q3197" s="3">
        <f>AH3197</f>
        <v>0</v>
      </c>
      <c r="R3197" t="s">
        <v>2057</v>
      </c>
      <c r="S3197">
        <v>34</v>
      </c>
      <c r="T3197">
        <v>15749</v>
      </c>
      <c r="U3197">
        <v>6</v>
      </c>
      <c r="V3197" t="s">
        <v>4225</v>
      </c>
      <c r="W3197">
        <v>0.5</v>
      </c>
      <c r="X3197">
        <v>2</v>
      </c>
      <c r="Y3197">
        <v>10</v>
      </c>
      <c r="Z3197">
        <v>0</v>
      </c>
      <c r="AA3197">
        <v>0</v>
      </c>
      <c r="AB3197">
        <v>60</v>
      </c>
      <c r="AC3197">
        <v>60</v>
      </c>
      <c r="AD3197">
        <v>60</v>
      </c>
      <c r="AE3197">
        <v>60</v>
      </c>
      <c r="AF3197">
        <v>60</v>
      </c>
      <c r="AG3197">
        <v>0</v>
      </c>
      <c r="AH3197">
        <v>0</v>
      </c>
      <c r="AI3197" t="s">
        <v>634</v>
      </c>
      <c r="AJ3197" t="s">
        <v>438</v>
      </c>
      <c r="AK3197" t="s">
        <v>14</v>
      </c>
      <c r="AL3197">
        <v>2010</v>
      </c>
      <c r="AM3197">
        <v>14</v>
      </c>
      <c r="AN3197" t="s">
        <v>59</v>
      </c>
      <c r="AO3197" t="s">
        <v>66</v>
      </c>
    </row>
    <row r="3198" spans="1:41" x14ac:dyDescent="0.25">
      <c r="A3198">
        <f>MAX(A$8:A3197)+1</f>
        <v>3190</v>
      </c>
      <c r="B3198" s="2">
        <f>T3198</f>
        <v>15749</v>
      </c>
      <c r="C3198" s="2">
        <f>S3198</f>
        <v>159</v>
      </c>
      <c r="D3198" s="2" t="str">
        <f>AO3198</f>
        <v>OP / CAT3F / INF B / CAT</v>
      </c>
      <c r="E3198" s="2">
        <f>U3198</f>
        <v>20</v>
      </c>
      <c r="F3198" s="2">
        <f>W3198</f>
        <v>0.6</v>
      </c>
      <c r="G3198" s="2">
        <f>X3198</f>
        <v>2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240</v>
      </c>
      <c r="L3198" s="3">
        <f>AC3198</f>
        <v>240</v>
      </c>
      <c r="M3198" s="3">
        <f>AD3198</f>
        <v>240</v>
      </c>
      <c r="N3198" s="3">
        <f>AE3198</f>
        <v>240</v>
      </c>
      <c r="O3198" s="3">
        <f>AF3198</f>
        <v>240</v>
      </c>
      <c r="P3198" s="3">
        <f>AG3198</f>
        <v>0</v>
      </c>
      <c r="Q3198" s="3">
        <f>AH3198</f>
        <v>0</v>
      </c>
      <c r="R3198" t="s">
        <v>5103</v>
      </c>
      <c r="S3198">
        <v>159</v>
      </c>
      <c r="T3198">
        <v>15749</v>
      </c>
      <c r="U3198">
        <v>20</v>
      </c>
      <c r="V3198" t="s">
        <v>4962</v>
      </c>
      <c r="W3198">
        <v>0.6</v>
      </c>
      <c r="X3198">
        <v>2</v>
      </c>
      <c r="Y3198">
        <v>10</v>
      </c>
      <c r="Z3198">
        <v>0</v>
      </c>
      <c r="AA3198">
        <v>0</v>
      </c>
      <c r="AB3198">
        <v>240</v>
      </c>
      <c r="AC3198">
        <v>240</v>
      </c>
      <c r="AD3198">
        <v>240</v>
      </c>
      <c r="AE3198">
        <v>240</v>
      </c>
      <c r="AF3198">
        <v>240</v>
      </c>
      <c r="AG3198">
        <v>0</v>
      </c>
      <c r="AH3198">
        <v>0</v>
      </c>
      <c r="AI3198" t="s">
        <v>634</v>
      </c>
      <c r="AJ3198" t="s">
        <v>438</v>
      </c>
      <c r="AK3198" t="s">
        <v>14</v>
      </c>
      <c r="AL3198">
        <v>2010</v>
      </c>
      <c r="AM3198">
        <v>14</v>
      </c>
      <c r="AN3198" t="s">
        <v>59</v>
      </c>
      <c r="AO3198" t="s">
        <v>60</v>
      </c>
    </row>
    <row r="3199" spans="1:41" x14ac:dyDescent="0.25">
      <c r="A3199">
        <f>MAX(A$8:A3198)+1</f>
        <v>3191</v>
      </c>
      <c r="B3199" s="2">
        <f>T3199</f>
        <v>15751</v>
      </c>
      <c r="C3199" s="2">
        <f>S3199</f>
        <v>68</v>
      </c>
      <c r="D3199" s="2" t="str">
        <f>AO3199</f>
        <v>TOP / CAT / BEN / CAT</v>
      </c>
      <c r="E3199" s="2">
        <f>U3199</f>
        <v>7</v>
      </c>
      <c r="F3199" s="2">
        <f>W3199</f>
        <v>2</v>
      </c>
      <c r="G3199" s="2">
        <f>X3199</f>
        <v>0.33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0</v>
      </c>
      <c r="L3199" s="3">
        <f>AC3199</f>
        <v>0</v>
      </c>
      <c r="M3199" s="3">
        <f>AD3199</f>
        <v>0</v>
      </c>
      <c r="N3199" s="3">
        <f>AE3199</f>
        <v>0</v>
      </c>
      <c r="O3199" s="3">
        <f>AF3199</f>
        <v>0</v>
      </c>
      <c r="P3199" s="3">
        <f>AG3199</f>
        <v>0</v>
      </c>
      <c r="Q3199" s="3">
        <f>AH3199</f>
        <v>0</v>
      </c>
      <c r="R3199" t="s">
        <v>2661</v>
      </c>
      <c r="S3199">
        <v>68</v>
      </c>
      <c r="T3199">
        <v>15751</v>
      </c>
      <c r="U3199">
        <v>7</v>
      </c>
      <c r="V3199" t="s">
        <v>11</v>
      </c>
      <c r="W3199">
        <v>2</v>
      </c>
      <c r="X3199">
        <v>0.33</v>
      </c>
      <c r="Y3199">
        <v>10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 t="s">
        <v>1454</v>
      </c>
      <c r="AJ3199" t="s">
        <v>1455</v>
      </c>
      <c r="AK3199" t="s">
        <v>28</v>
      </c>
      <c r="AL3199">
        <v>2013</v>
      </c>
      <c r="AM3199">
        <v>11</v>
      </c>
      <c r="AN3199" t="s">
        <v>100</v>
      </c>
      <c r="AO3199" t="s">
        <v>243</v>
      </c>
    </row>
    <row r="3200" spans="1:41" x14ac:dyDescent="0.25">
      <c r="A3200">
        <f>MAX(A$8:A3199)+1</f>
        <v>3192</v>
      </c>
      <c r="B3200" s="2">
        <f>T3200</f>
        <v>15751</v>
      </c>
      <c r="C3200" s="2">
        <f>S3200</f>
        <v>135</v>
      </c>
      <c r="D3200" s="2" t="str">
        <f>AO3200</f>
        <v>CAMP / ESP / BEN / EST</v>
      </c>
      <c r="E3200" s="2">
        <f>U3200</f>
        <v>4</v>
      </c>
      <c r="F3200" s="2">
        <f>W3200</f>
        <v>4</v>
      </c>
      <c r="G3200" s="2">
        <f>X3200</f>
        <v>0.33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0</v>
      </c>
      <c r="L3200" s="3">
        <f>AC3200</f>
        <v>0</v>
      </c>
      <c r="M3200" s="3">
        <f>AD3200</f>
        <v>0</v>
      </c>
      <c r="N3200" s="3">
        <f>AE3200</f>
        <v>0</v>
      </c>
      <c r="O3200" s="3">
        <f>AF3200</f>
        <v>0</v>
      </c>
      <c r="P3200" s="3">
        <f>AG3200</f>
        <v>0</v>
      </c>
      <c r="Q3200" s="3">
        <f>AH3200</f>
        <v>0</v>
      </c>
      <c r="R3200" t="s">
        <v>2757</v>
      </c>
      <c r="S3200">
        <v>135</v>
      </c>
      <c r="T3200">
        <v>15751</v>
      </c>
      <c r="U3200">
        <v>4</v>
      </c>
      <c r="V3200" t="s">
        <v>11</v>
      </c>
      <c r="W3200">
        <v>4</v>
      </c>
      <c r="X3200">
        <v>0.33</v>
      </c>
      <c r="Y3200">
        <v>10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 t="s">
        <v>1454</v>
      </c>
      <c r="AJ3200" t="s">
        <v>1455</v>
      </c>
      <c r="AK3200" t="s">
        <v>28</v>
      </c>
      <c r="AL3200">
        <v>2013</v>
      </c>
      <c r="AM3200">
        <v>11</v>
      </c>
      <c r="AN3200" t="s">
        <v>100</v>
      </c>
      <c r="AO3200" t="s">
        <v>2730</v>
      </c>
    </row>
    <row r="3201" spans="1:41" x14ac:dyDescent="0.25">
      <c r="A3201">
        <f>MAX(A$8:A3200)+1</f>
        <v>3193</v>
      </c>
      <c r="B3201" s="2">
        <f>T3201</f>
        <v>15751</v>
      </c>
      <c r="C3201" s="2">
        <f>S3201</f>
        <v>10</v>
      </c>
      <c r="D3201" s="2" t="str">
        <f>AO3201</f>
        <v>OP / CAS / BEN / CAT</v>
      </c>
      <c r="E3201" s="2">
        <f>U3201</f>
        <v>16</v>
      </c>
      <c r="F3201" s="2">
        <f>W3201</f>
        <v>0.5</v>
      </c>
      <c r="G3201" s="2">
        <f>X3201</f>
        <v>0.33</v>
      </c>
      <c r="H3201" s="2">
        <f>Y3201</f>
        <v>10</v>
      </c>
      <c r="I3201" s="3">
        <f>Z3201</f>
        <v>0</v>
      </c>
      <c r="J3201" s="3">
        <f>AA3201</f>
        <v>0</v>
      </c>
      <c r="K3201" s="3">
        <f>AB3201</f>
        <v>0</v>
      </c>
      <c r="L3201" s="3">
        <f>AC3201</f>
        <v>0</v>
      </c>
      <c r="M3201" s="3">
        <f>AD3201</f>
        <v>0</v>
      </c>
      <c r="N3201" s="3">
        <f>AE3201</f>
        <v>0</v>
      </c>
      <c r="O3201" s="3">
        <f>AF3201</f>
        <v>0</v>
      </c>
      <c r="P3201" s="3">
        <f>AG3201</f>
        <v>26.400000000000002</v>
      </c>
      <c r="Q3201" s="3">
        <f>AH3201</f>
        <v>0</v>
      </c>
      <c r="R3201" t="s">
        <v>2861</v>
      </c>
      <c r="S3201">
        <v>10</v>
      </c>
      <c r="T3201">
        <v>15751</v>
      </c>
      <c r="U3201">
        <v>16</v>
      </c>
      <c r="V3201" t="s">
        <v>11</v>
      </c>
      <c r="W3201">
        <v>0.5</v>
      </c>
      <c r="X3201">
        <v>0.33</v>
      </c>
      <c r="Y3201">
        <v>10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26.400000000000002</v>
      </c>
      <c r="AH3201">
        <v>0</v>
      </c>
      <c r="AI3201" t="s">
        <v>1454</v>
      </c>
      <c r="AJ3201" t="s">
        <v>1455</v>
      </c>
      <c r="AK3201" t="s">
        <v>28</v>
      </c>
      <c r="AL3201">
        <v>2013</v>
      </c>
      <c r="AM3201">
        <v>11</v>
      </c>
      <c r="AN3201" t="s">
        <v>100</v>
      </c>
      <c r="AO3201" t="s">
        <v>446</v>
      </c>
    </row>
    <row r="3202" spans="1:41" x14ac:dyDescent="0.25">
      <c r="A3202">
        <f>MAX(A$8:A3201)+1</f>
        <v>3194</v>
      </c>
      <c r="B3202" s="2">
        <f>T3202</f>
        <v>15751</v>
      </c>
      <c r="C3202" s="2">
        <f>S3202</f>
        <v>192</v>
      </c>
      <c r="D3202" s="2" t="str">
        <f>AO3202</f>
        <v>OP / OLOT / ALE / CAT</v>
      </c>
      <c r="E3202" s="2">
        <f>U3202</f>
        <v>4</v>
      </c>
      <c r="F3202" s="2">
        <f>W3202</f>
        <v>0.5</v>
      </c>
      <c r="G3202" s="2">
        <f>X3202</f>
        <v>1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0</v>
      </c>
      <c r="L3202" s="3">
        <f>AC3202</f>
        <v>0</v>
      </c>
      <c r="M3202" s="3">
        <f>AD3202</f>
        <v>0</v>
      </c>
      <c r="N3202" s="3">
        <f>AE3202</f>
        <v>0</v>
      </c>
      <c r="O3202" s="3">
        <f>AF3202</f>
        <v>0</v>
      </c>
      <c r="P3202" s="3">
        <f>AG3202</f>
        <v>20</v>
      </c>
      <c r="Q3202" s="3">
        <f>AH3202</f>
        <v>0</v>
      </c>
      <c r="R3202" t="s">
        <v>3378</v>
      </c>
      <c r="S3202">
        <v>192</v>
      </c>
      <c r="T3202">
        <v>15751</v>
      </c>
      <c r="U3202">
        <v>4</v>
      </c>
      <c r="V3202" t="s">
        <v>22</v>
      </c>
      <c r="W3202">
        <v>0.5</v>
      </c>
      <c r="X3202">
        <v>1</v>
      </c>
      <c r="Y3202">
        <v>10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20</v>
      </c>
      <c r="AH3202">
        <v>0</v>
      </c>
      <c r="AI3202" t="s">
        <v>1454</v>
      </c>
      <c r="AJ3202" t="s">
        <v>1455</v>
      </c>
      <c r="AK3202" t="s">
        <v>28</v>
      </c>
      <c r="AL3202">
        <v>2013</v>
      </c>
      <c r="AM3202">
        <v>11</v>
      </c>
      <c r="AN3202" t="s">
        <v>100</v>
      </c>
      <c r="AO3202" t="s">
        <v>3365</v>
      </c>
    </row>
    <row r="3203" spans="1:41" x14ac:dyDescent="0.25">
      <c r="A3203">
        <f>MAX(A$8:A3202)+1</f>
        <v>3195</v>
      </c>
      <c r="B3203" s="2">
        <f>T3203</f>
        <v>15751</v>
      </c>
      <c r="C3203" s="2">
        <f>S3203</f>
        <v>22</v>
      </c>
      <c r="D3203" s="2" t="str">
        <f>AO3203</f>
        <v>OP / CAT1F / ALE B / CAT</v>
      </c>
      <c r="E3203" s="2">
        <f>U3203</f>
        <v>10</v>
      </c>
      <c r="F3203" s="2">
        <f>W3203</f>
        <v>0.4</v>
      </c>
      <c r="G3203" s="2">
        <f>X3203</f>
        <v>1</v>
      </c>
      <c r="H3203" s="2">
        <f>Y3203</f>
        <v>10</v>
      </c>
      <c r="I3203" s="3">
        <f>Z3203</f>
        <v>0</v>
      </c>
      <c r="J3203" s="3">
        <f>AA3203</f>
        <v>0</v>
      </c>
      <c r="K3203" s="3">
        <f>AB3203</f>
        <v>0</v>
      </c>
      <c r="L3203" s="3">
        <f>AC3203</f>
        <v>40</v>
      </c>
      <c r="M3203" s="3">
        <f>AD3203</f>
        <v>40</v>
      </c>
      <c r="N3203" s="3">
        <f>AE3203</f>
        <v>40</v>
      </c>
      <c r="O3203" s="3">
        <f>AF3203</f>
        <v>40</v>
      </c>
      <c r="P3203" s="3">
        <f>AG3203</f>
        <v>40</v>
      </c>
      <c r="Q3203" s="3">
        <f>AH3203</f>
        <v>0</v>
      </c>
      <c r="R3203" t="s">
        <v>3515</v>
      </c>
      <c r="S3203">
        <v>22</v>
      </c>
      <c r="T3203">
        <v>15751</v>
      </c>
      <c r="U3203">
        <v>10</v>
      </c>
      <c r="V3203" t="s">
        <v>22</v>
      </c>
      <c r="W3203">
        <v>0.4</v>
      </c>
      <c r="X3203">
        <v>1</v>
      </c>
      <c r="Y3203">
        <v>10</v>
      </c>
      <c r="Z3203">
        <v>0</v>
      </c>
      <c r="AA3203">
        <v>0</v>
      </c>
      <c r="AB3203">
        <v>0</v>
      </c>
      <c r="AC3203">
        <v>40</v>
      </c>
      <c r="AD3203">
        <v>40</v>
      </c>
      <c r="AE3203">
        <v>40</v>
      </c>
      <c r="AF3203">
        <v>40</v>
      </c>
      <c r="AG3203">
        <v>40</v>
      </c>
      <c r="AH3203">
        <v>0</v>
      </c>
      <c r="AI3203" t="s">
        <v>1454</v>
      </c>
      <c r="AJ3203" t="s">
        <v>1455</v>
      </c>
      <c r="AK3203" t="s">
        <v>28</v>
      </c>
      <c r="AL3203">
        <v>2013</v>
      </c>
      <c r="AM3203">
        <v>11</v>
      </c>
      <c r="AN3203" t="s">
        <v>100</v>
      </c>
      <c r="AO3203" t="s">
        <v>124</v>
      </c>
    </row>
    <row r="3204" spans="1:41" x14ac:dyDescent="0.25">
      <c r="A3204">
        <f>MAX(A$8:A3203)+1</f>
        <v>3196</v>
      </c>
      <c r="B3204" s="2">
        <f>T3204</f>
        <v>15751</v>
      </c>
      <c r="C3204" s="2">
        <f>S3204</f>
        <v>80</v>
      </c>
      <c r="D3204" s="2" t="str">
        <f>AO3204</f>
        <v>TOR / ZON / ALE / EST</v>
      </c>
      <c r="E3204" s="2">
        <f>U3204</f>
        <v>5</v>
      </c>
      <c r="F3204" s="2">
        <f>W3204</f>
        <v>2</v>
      </c>
      <c r="G3204" s="2">
        <f>X3204</f>
        <v>1</v>
      </c>
      <c r="H3204" s="2">
        <f>Y3204</f>
        <v>10</v>
      </c>
      <c r="I3204" s="3">
        <f>Z3204</f>
        <v>0</v>
      </c>
      <c r="J3204" s="3">
        <f>AA3204</f>
        <v>0</v>
      </c>
      <c r="K3204" s="3">
        <f>AB3204</f>
        <v>0</v>
      </c>
      <c r="L3204" s="3">
        <f>AC3204</f>
        <v>100</v>
      </c>
      <c r="M3204" s="3">
        <f>AD3204</f>
        <v>100</v>
      </c>
      <c r="N3204" s="3">
        <f>AE3204</f>
        <v>100</v>
      </c>
      <c r="O3204" s="3">
        <f>AF3204</f>
        <v>100</v>
      </c>
      <c r="P3204" s="3">
        <f>AG3204</f>
        <v>100</v>
      </c>
      <c r="Q3204" s="3">
        <f>AH3204</f>
        <v>0</v>
      </c>
      <c r="R3204" t="s">
        <v>3952</v>
      </c>
      <c r="S3204">
        <v>80</v>
      </c>
      <c r="T3204">
        <v>15751</v>
      </c>
      <c r="U3204">
        <v>5</v>
      </c>
      <c r="V3204" t="s">
        <v>3882</v>
      </c>
      <c r="W3204">
        <v>2</v>
      </c>
      <c r="X3204">
        <v>1</v>
      </c>
      <c r="Y3204">
        <v>10</v>
      </c>
      <c r="Z3204">
        <v>0</v>
      </c>
      <c r="AA3204">
        <v>0</v>
      </c>
      <c r="AB3204">
        <v>0</v>
      </c>
      <c r="AC3204">
        <v>100</v>
      </c>
      <c r="AD3204">
        <v>100</v>
      </c>
      <c r="AE3204">
        <v>100</v>
      </c>
      <c r="AF3204">
        <v>100</v>
      </c>
      <c r="AG3204">
        <v>100</v>
      </c>
      <c r="AH3204">
        <v>0</v>
      </c>
      <c r="AI3204" t="s">
        <v>1454</v>
      </c>
      <c r="AJ3204" t="s">
        <v>1455</v>
      </c>
      <c r="AK3204" t="s">
        <v>28</v>
      </c>
      <c r="AL3204">
        <v>2013</v>
      </c>
      <c r="AM3204">
        <v>11</v>
      </c>
      <c r="AN3204" t="s">
        <v>100</v>
      </c>
      <c r="AO3204" t="s">
        <v>93</v>
      </c>
    </row>
    <row r="3205" spans="1:41" x14ac:dyDescent="0.25">
      <c r="A3205">
        <f>MAX(A$8:A3204)+1</f>
        <v>3197</v>
      </c>
      <c r="B3205" s="2">
        <f>T3205</f>
        <v>15751</v>
      </c>
      <c r="C3205" s="2">
        <f>S3205</f>
        <v>36</v>
      </c>
      <c r="D3205" s="2" t="str">
        <f>AO3205</f>
        <v>OP / CAT2F / ALE B / CAT</v>
      </c>
      <c r="E3205" s="2">
        <f>U3205</f>
        <v>4</v>
      </c>
      <c r="F3205" s="2">
        <f>W3205</f>
        <v>0.4</v>
      </c>
      <c r="G3205" s="2">
        <f>X3205</f>
        <v>1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0</v>
      </c>
      <c r="L3205" s="3">
        <f>AC3205</f>
        <v>16</v>
      </c>
      <c r="M3205" s="3">
        <f>AD3205</f>
        <v>16</v>
      </c>
      <c r="N3205" s="3">
        <f>AE3205</f>
        <v>16</v>
      </c>
      <c r="O3205" s="3">
        <f>AF3205</f>
        <v>16</v>
      </c>
      <c r="P3205" s="3">
        <f>AG3205</f>
        <v>16</v>
      </c>
      <c r="Q3205" s="3">
        <f>AH3205</f>
        <v>0</v>
      </c>
      <c r="R3205" t="s">
        <v>4259</v>
      </c>
      <c r="S3205">
        <v>36</v>
      </c>
      <c r="T3205">
        <v>15751</v>
      </c>
      <c r="U3205">
        <v>4</v>
      </c>
      <c r="V3205" t="s">
        <v>4225</v>
      </c>
      <c r="W3205">
        <v>0.4</v>
      </c>
      <c r="X3205">
        <v>1</v>
      </c>
      <c r="Y3205">
        <v>10</v>
      </c>
      <c r="Z3205">
        <v>0</v>
      </c>
      <c r="AA3205">
        <v>0</v>
      </c>
      <c r="AB3205">
        <v>0</v>
      </c>
      <c r="AC3205">
        <v>16</v>
      </c>
      <c r="AD3205">
        <v>16</v>
      </c>
      <c r="AE3205">
        <v>16</v>
      </c>
      <c r="AF3205">
        <v>16</v>
      </c>
      <c r="AG3205">
        <v>16</v>
      </c>
      <c r="AH3205">
        <v>0</v>
      </c>
      <c r="AI3205" t="s">
        <v>1454</v>
      </c>
      <c r="AJ3205" t="s">
        <v>1455</v>
      </c>
      <c r="AK3205" t="s">
        <v>28</v>
      </c>
      <c r="AL3205">
        <v>2013</v>
      </c>
      <c r="AM3205">
        <v>11</v>
      </c>
      <c r="AN3205" t="s">
        <v>100</v>
      </c>
      <c r="AO3205" t="s">
        <v>54</v>
      </c>
    </row>
    <row r="3206" spans="1:41" x14ac:dyDescent="0.25">
      <c r="A3206">
        <f>MAX(A$8:A3205)+1</f>
        <v>3198</v>
      </c>
      <c r="B3206" s="2">
        <f>T3206</f>
        <v>15751</v>
      </c>
      <c r="C3206" s="2">
        <f>S3206</f>
        <v>55</v>
      </c>
      <c r="D3206" s="2" t="str">
        <f>AO3206</f>
        <v>OP / CAT3F / ALE B / CAT</v>
      </c>
      <c r="E3206" s="2">
        <f>U3206</f>
        <v>5</v>
      </c>
      <c r="F3206" s="2">
        <f>W3206</f>
        <v>0.4</v>
      </c>
      <c r="G3206" s="2">
        <f>X3206</f>
        <v>1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0</v>
      </c>
      <c r="L3206" s="3">
        <f>AC3206</f>
        <v>20</v>
      </c>
      <c r="M3206" s="3">
        <f>AD3206</f>
        <v>20</v>
      </c>
      <c r="N3206" s="3">
        <f>AE3206</f>
        <v>20</v>
      </c>
      <c r="O3206" s="3">
        <f>AF3206</f>
        <v>20</v>
      </c>
      <c r="P3206" s="3">
        <f>AG3206</f>
        <v>20</v>
      </c>
      <c r="Q3206" s="3">
        <f>AH3206</f>
        <v>0</v>
      </c>
      <c r="R3206" t="s">
        <v>5170</v>
      </c>
      <c r="S3206">
        <v>55</v>
      </c>
      <c r="T3206">
        <v>15751</v>
      </c>
      <c r="U3206">
        <v>5</v>
      </c>
      <c r="V3206" t="s">
        <v>4962</v>
      </c>
      <c r="W3206">
        <v>0.4</v>
      </c>
      <c r="X3206">
        <v>1</v>
      </c>
      <c r="Y3206">
        <v>10</v>
      </c>
      <c r="Z3206">
        <v>0</v>
      </c>
      <c r="AA3206">
        <v>0</v>
      </c>
      <c r="AB3206">
        <v>0</v>
      </c>
      <c r="AC3206">
        <v>20</v>
      </c>
      <c r="AD3206">
        <v>20</v>
      </c>
      <c r="AE3206">
        <v>20</v>
      </c>
      <c r="AF3206">
        <v>20</v>
      </c>
      <c r="AG3206">
        <v>20</v>
      </c>
      <c r="AH3206">
        <v>0</v>
      </c>
      <c r="AI3206" t="s">
        <v>1454</v>
      </c>
      <c r="AJ3206" t="s">
        <v>1455</v>
      </c>
      <c r="AK3206" t="s">
        <v>28</v>
      </c>
      <c r="AL3206">
        <v>2013</v>
      </c>
      <c r="AM3206">
        <v>11</v>
      </c>
      <c r="AN3206" t="s">
        <v>100</v>
      </c>
      <c r="AO3206" t="s">
        <v>55</v>
      </c>
    </row>
    <row r="3207" spans="1:41" x14ac:dyDescent="0.25">
      <c r="A3207">
        <f>MAX(A$8:A3206)+1</f>
        <v>3199</v>
      </c>
      <c r="B3207" s="2">
        <f>T3207</f>
        <v>15753</v>
      </c>
      <c r="C3207" s="2">
        <f>S3207</f>
        <v>121</v>
      </c>
      <c r="D3207" s="2" t="str">
        <f>AO3207</f>
        <v>CAMP / CAT / INF / CAT</v>
      </c>
      <c r="E3207" s="2">
        <f>U3207</f>
        <v>1</v>
      </c>
      <c r="F3207" s="2">
        <f>W3207</f>
        <v>2</v>
      </c>
      <c r="G3207" s="2">
        <f>X3207</f>
        <v>2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0</v>
      </c>
      <c r="L3207" s="3">
        <f>AC3207</f>
        <v>0</v>
      </c>
      <c r="M3207" s="3">
        <f>AD3207</f>
        <v>0</v>
      </c>
      <c r="N3207" s="3">
        <f>AE3207</f>
        <v>0</v>
      </c>
      <c r="O3207" s="3">
        <f>AF3207</f>
        <v>40</v>
      </c>
      <c r="P3207" s="3">
        <f>AG3207</f>
        <v>0</v>
      </c>
      <c r="Q3207" s="3">
        <f>AH3207</f>
        <v>0</v>
      </c>
      <c r="R3207" t="s">
        <v>4182</v>
      </c>
      <c r="S3207">
        <v>121</v>
      </c>
      <c r="T3207">
        <v>15753</v>
      </c>
      <c r="U3207">
        <v>1</v>
      </c>
      <c r="V3207" t="s">
        <v>4113</v>
      </c>
      <c r="W3207">
        <v>2</v>
      </c>
      <c r="X3207">
        <v>2</v>
      </c>
      <c r="Y3207">
        <v>10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40</v>
      </c>
      <c r="AG3207">
        <v>0</v>
      </c>
      <c r="AH3207">
        <v>0</v>
      </c>
      <c r="AI3207" t="s">
        <v>3838</v>
      </c>
      <c r="AJ3207" t="s">
        <v>1455</v>
      </c>
      <c r="AK3207" t="s">
        <v>14</v>
      </c>
      <c r="AL3207">
        <v>2011</v>
      </c>
      <c r="AM3207">
        <v>13</v>
      </c>
      <c r="AN3207" t="s">
        <v>25</v>
      </c>
      <c r="AO3207" t="s">
        <v>110</v>
      </c>
    </row>
    <row r="3208" spans="1:41" x14ac:dyDescent="0.25">
      <c r="A3208">
        <f>MAX(A$8:A3207)+1</f>
        <v>3200</v>
      </c>
      <c r="B3208" s="2">
        <f>T3208</f>
        <v>15759</v>
      </c>
      <c r="C3208" s="2">
        <f>S3208</f>
        <v>153</v>
      </c>
      <c r="D3208" s="2" t="str">
        <f>AO3208</f>
        <v>OP / OLOT / CAD / CAT</v>
      </c>
      <c r="E3208" s="2">
        <f>U3208</f>
        <v>1</v>
      </c>
      <c r="F3208" s="2">
        <f>W3208</f>
        <v>0.5</v>
      </c>
      <c r="G3208" s="2">
        <f>X3208</f>
        <v>3.5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0</v>
      </c>
      <c r="L3208" s="3">
        <f>AC3208</f>
        <v>0</v>
      </c>
      <c r="M3208" s="3">
        <f>AD3208</f>
        <v>0</v>
      </c>
      <c r="N3208" s="3">
        <f>AE3208</f>
        <v>17.5</v>
      </c>
      <c r="O3208" s="3">
        <f>AF3208</f>
        <v>17.5</v>
      </c>
      <c r="P3208" s="3">
        <f>AG3208</f>
        <v>0</v>
      </c>
      <c r="Q3208" s="3">
        <f>AH3208</f>
        <v>0</v>
      </c>
      <c r="R3208" t="s">
        <v>852</v>
      </c>
      <c r="S3208">
        <v>153</v>
      </c>
      <c r="T3208">
        <v>15759</v>
      </c>
      <c r="U3208">
        <v>1</v>
      </c>
      <c r="V3208" t="s">
        <v>22</v>
      </c>
      <c r="W3208">
        <v>0.5</v>
      </c>
      <c r="X3208">
        <v>3.5</v>
      </c>
      <c r="Y3208">
        <v>10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17.5</v>
      </c>
      <c r="AF3208">
        <v>17.5</v>
      </c>
      <c r="AG3208">
        <v>0</v>
      </c>
      <c r="AH3208">
        <v>0</v>
      </c>
      <c r="AI3208" t="s">
        <v>851</v>
      </c>
      <c r="AJ3208" t="s">
        <v>1505</v>
      </c>
      <c r="AK3208" t="s">
        <v>14</v>
      </c>
      <c r="AL3208">
        <v>2010</v>
      </c>
      <c r="AM3208">
        <v>14</v>
      </c>
      <c r="AN3208" t="s">
        <v>59</v>
      </c>
      <c r="AO3208" t="s">
        <v>3400</v>
      </c>
    </row>
    <row r="3209" spans="1:41" x14ac:dyDescent="0.25">
      <c r="A3209">
        <f>MAX(A$8:A3208)+1</f>
        <v>3201</v>
      </c>
      <c r="B3209" s="2">
        <f>T3209</f>
        <v>15759</v>
      </c>
      <c r="C3209" s="2">
        <f>S3209</f>
        <v>20</v>
      </c>
      <c r="D3209" s="2" t="str">
        <f>AO3209</f>
        <v>OP / CAT1F / INF C / CAT</v>
      </c>
      <c r="E3209" s="2">
        <f>U3209</f>
        <v>3</v>
      </c>
      <c r="F3209" s="2">
        <f>W3209</f>
        <v>0.5</v>
      </c>
      <c r="G3209" s="2">
        <f>X3209</f>
        <v>2</v>
      </c>
      <c r="H3209" s="2">
        <f>Y3209</f>
        <v>10</v>
      </c>
      <c r="I3209" s="3">
        <f>Z3209</f>
        <v>0</v>
      </c>
      <c r="J3209" s="3">
        <f>AA3209</f>
        <v>0</v>
      </c>
      <c r="K3209" s="3">
        <f>AB3209</f>
        <v>30</v>
      </c>
      <c r="L3209" s="3">
        <f>AC3209</f>
        <v>30</v>
      </c>
      <c r="M3209" s="3">
        <f>AD3209</f>
        <v>30</v>
      </c>
      <c r="N3209" s="3">
        <f>AE3209</f>
        <v>30</v>
      </c>
      <c r="O3209" s="3">
        <f>AF3209</f>
        <v>30</v>
      </c>
      <c r="P3209" s="3">
        <f>AG3209</f>
        <v>0</v>
      </c>
      <c r="Q3209" s="3">
        <f>AH3209</f>
        <v>0</v>
      </c>
      <c r="R3209" t="s">
        <v>853</v>
      </c>
      <c r="S3209">
        <v>20</v>
      </c>
      <c r="T3209">
        <v>15759</v>
      </c>
      <c r="U3209">
        <v>3</v>
      </c>
      <c r="V3209" t="s">
        <v>22</v>
      </c>
      <c r="W3209">
        <v>0.5</v>
      </c>
      <c r="X3209">
        <v>2</v>
      </c>
      <c r="Y3209">
        <v>10</v>
      </c>
      <c r="Z3209">
        <v>0</v>
      </c>
      <c r="AA3209">
        <v>0</v>
      </c>
      <c r="AB3209">
        <v>30</v>
      </c>
      <c r="AC3209">
        <v>30</v>
      </c>
      <c r="AD3209">
        <v>30</v>
      </c>
      <c r="AE3209">
        <v>30</v>
      </c>
      <c r="AF3209">
        <v>30</v>
      </c>
      <c r="AG3209">
        <v>0</v>
      </c>
      <c r="AH3209">
        <v>0</v>
      </c>
      <c r="AI3209" t="s">
        <v>851</v>
      </c>
      <c r="AJ3209" t="s">
        <v>1505</v>
      </c>
      <c r="AK3209" t="s">
        <v>14</v>
      </c>
      <c r="AL3209">
        <v>2010</v>
      </c>
      <c r="AM3209">
        <v>14</v>
      </c>
      <c r="AN3209" t="s">
        <v>59</v>
      </c>
      <c r="AO3209" t="s">
        <v>26</v>
      </c>
    </row>
    <row r="3210" spans="1:41" x14ac:dyDescent="0.25">
      <c r="A3210">
        <f>MAX(A$8:A3209)+1</f>
        <v>3202</v>
      </c>
      <c r="B3210" s="2">
        <f>T3210</f>
        <v>15759</v>
      </c>
      <c r="C3210" s="2">
        <f>S3210</f>
        <v>79</v>
      </c>
      <c r="D3210" s="2" t="str">
        <f>AO3210</f>
        <v>TOR / ZON / INF / EST</v>
      </c>
      <c r="E3210" s="2">
        <f>U3210</f>
        <v>2</v>
      </c>
      <c r="F3210" s="2">
        <f>W3210</f>
        <v>2</v>
      </c>
      <c r="G3210" s="2">
        <f>X3210</f>
        <v>2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0</v>
      </c>
      <c r="L3210" s="3">
        <f>AC3210</f>
        <v>80</v>
      </c>
      <c r="M3210" s="3">
        <f>AD3210</f>
        <v>80</v>
      </c>
      <c r="N3210" s="3">
        <f>AE3210</f>
        <v>80</v>
      </c>
      <c r="O3210" s="3">
        <f>AF3210</f>
        <v>80</v>
      </c>
      <c r="P3210" s="3">
        <f>AG3210</f>
        <v>0</v>
      </c>
      <c r="Q3210" s="3">
        <f>AH3210</f>
        <v>0</v>
      </c>
      <c r="R3210" t="s">
        <v>3934</v>
      </c>
      <c r="S3210">
        <v>79</v>
      </c>
      <c r="T3210">
        <v>15759</v>
      </c>
      <c r="U3210">
        <v>2</v>
      </c>
      <c r="V3210" t="s">
        <v>3882</v>
      </c>
      <c r="W3210">
        <v>2</v>
      </c>
      <c r="X3210">
        <v>2</v>
      </c>
      <c r="Y3210">
        <v>10</v>
      </c>
      <c r="Z3210">
        <v>0</v>
      </c>
      <c r="AA3210">
        <v>0</v>
      </c>
      <c r="AB3210">
        <v>0</v>
      </c>
      <c r="AC3210">
        <v>80</v>
      </c>
      <c r="AD3210">
        <v>80</v>
      </c>
      <c r="AE3210">
        <v>80</v>
      </c>
      <c r="AF3210">
        <v>80</v>
      </c>
      <c r="AG3210">
        <v>0</v>
      </c>
      <c r="AH3210">
        <v>0</v>
      </c>
      <c r="AI3210" t="s">
        <v>851</v>
      </c>
      <c r="AJ3210" t="s">
        <v>1505</v>
      </c>
      <c r="AK3210" t="s">
        <v>14</v>
      </c>
      <c r="AL3210">
        <v>2010</v>
      </c>
      <c r="AM3210">
        <v>14</v>
      </c>
      <c r="AN3210" t="s">
        <v>59</v>
      </c>
      <c r="AO3210" t="s">
        <v>62</v>
      </c>
    </row>
    <row r="3211" spans="1:41" x14ac:dyDescent="0.25">
      <c r="A3211">
        <f>MAX(A$8:A3210)+1</f>
        <v>3203</v>
      </c>
      <c r="B3211" s="2">
        <f>T3211</f>
        <v>15759</v>
      </c>
      <c r="C3211" s="2">
        <f>S3211</f>
        <v>157</v>
      </c>
      <c r="D3211" s="2" t="str">
        <f>AO3211</f>
        <v>OP / CAT2F / INF B / CAT</v>
      </c>
      <c r="E3211" s="2">
        <f>U3211</f>
        <v>10</v>
      </c>
      <c r="F3211" s="2">
        <f>W3211</f>
        <v>0.6</v>
      </c>
      <c r="G3211" s="2">
        <f>X3211</f>
        <v>2</v>
      </c>
      <c r="H3211" s="2">
        <f>Y3211</f>
        <v>10</v>
      </c>
      <c r="I3211" s="3">
        <f>Z3211</f>
        <v>0</v>
      </c>
      <c r="J3211" s="3">
        <f>AA3211</f>
        <v>0</v>
      </c>
      <c r="K3211" s="3">
        <f>AB3211</f>
        <v>120</v>
      </c>
      <c r="L3211" s="3">
        <f>AC3211</f>
        <v>120</v>
      </c>
      <c r="M3211" s="3">
        <f>AD3211</f>
        <v>120</v>
      </c>
      <c r="N3211" s="3">
        <f>AE3211</f>
        <v>120</v>
      </c>
      <c r="O3211" s="3">
        <f>AF3211</f>
        <v>120</v>
      </c>
      <c r="P3211" s="3">
        <f>AG3211</f>
        <v>0</v>
      </c>
      <c r="Q3211" s="3">
        <f>AH3211</f>
        <v>0</v>
      </c>
      <c r="R3211" t="s">
        <v>4427</v>
      </c>
      <c r="S3211">
        <v>157</v>
      </c>
      <c r="T3211">
        <v>15759</v>
      </c>
      <c r="U3211">
        <v>10</v>
      </c>
      <c r="V3211" t="s">
        <v>4225</v>
      </c>
      <c r="W3211">
        <v>0.6</v>
      </c>
      <c r="X3211">
        <v>2</v>
      </c>
      <c r="Y3211">
        <v>10</v>
      </c>
      <c r="Z3211">
        <v>0</v>
      </c>
      <c r="AA3211">
        <v>0</v>
      </c>
      <c r="AB3211">
        <v>120</v>
      </c>
      <c r="AC3211">
        <v>120</v>
      </c>
      <c r="AD3211">
        <v>120</v>
      </c>
      <c r="AE3211">
        <v>120</v>
      </c>
      <c r="AF3211">
        <v>120</v>
      </c>
      <c r="AG3211">
        <v>0</v>
      </c>
      <c r="AH3211">
        <v>0</v>
      </c>
      <c r="AI3211" t="s">
        <v>851</v>
      </c>
      <c r="AJ3211" t="s">
        <v>1505</v>
      </c>
      <c r="AK3211" t="s">
        <v>14</v>
      </c>
      <c r="AL3211">
        <v>2010</v>
      </c>
      <c r="AM3211">
        <v>14</v>
      </c>
      <c r="AN3211" t="s">
        <v>59</v>
      </c>
      <c r="AO3211" t="s">
        <v>4421</v>
      </c>
    </row>
    <row r="3212" spans="1:41" x14ac:dyDescent="0.25">
      <c r="A3212">
        <f>MAX(A$8:A3211)+1</f>
        <v>3204</v>
      </c>
      <c r="B3212" s="2">
        <f>T3212</f>
        <v>15759</v>
      </c>
      <c r="C3212" s="2">
        <f>S3212</f>
        <v>159</v>
      </c>
      <c r="D3212" s="2" t="str">
        <f>AO3212</f>
        <v>OP / CAT3F / INF B / CAT</v>
      </c>
      <c r="E3212" s="2">
        <f>U3212</f>
        <v>16</v>
      </c>
      <c r="F3212" s="2">
        <f>W3212</f>
        <v>0.6</v>
      </c>
      <c r="G3212" s="2">
        <f>X3212</f>
        <v>2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192</v>
      </c>
      <c r="L3212" s="3">
        <f>AC3212</f>
        <v>192</v>
      </c>
      <c r="M3212" s="3">
        <f>AD3212</f>
        <v>192</v>
      </c>
      <c r="N3212" s="3">
        <f>AE3212</f>
        <v>192</v>
      </c>
      <c r="O3212" s="3">
        <f>AF3212</f>
        <v>192</v>
      </c>
      <c r="P3212" s="3">
        <f>AG3212</f>
        <v>0</v>
      </c>
      <c r="Q3212" s="3">
        <f>AH3212</f>
        <v>0</v>
      </c>
      <c r="R3212" t="s">
        <v>5104</v>
      </c>
      <c r="S3212">
        <v>159</v>
      </c>
      <c r="T3212">
        <v>15759</v>
      </c>
      <c r="U3212">
        <v>16</v>
      </c>
      <c r="V3212" t="s">
        <v>4962</v>
      </c>
      <c r="W3212">
        <v>0.6</v>
      </c>
      <c r="X3212">
        <v>2</v>
      </c>
      <c r="Y3212">
        <v>10</v>
      </c>
      <c r="Z3212">
        <v>0</v>
      </c>
      <c r="AA3212">
        <v>0</v>
      </c>
      <c r="AB3212">
        <v>192</v>
      </c>
      <c r="AC3212">
        <v>192</v>
      </c>
      <c r="AD3212">
        <v>192</v>
      </c>
      <c r="AE3212">
        <v>192</v>
      </c>
      <c r="AF3212">
        <v>192</v>
      </c>
      <c r="AG3212">
        <v>0</v>
      </c>
      <c r="AH3212">
        <v>0</v>
      </c>
      <c r="AI3212" t="s">
        <v>851</v>
      </c>
      <c r="AJ3212" t="s">
        <v>1505</v>
      </c>
      <c r="AK3212" t="s">
        <v>14</v>
      </c>
      <c r="AL3212">
        <v>2010</v>
      </c>
      <c r="AM3212">
        <v>14</v>
      </c>
      <c r="AN3212" t="s">
        <v>59</v>
      </c>
      <c r="AO3212" t="s">
        <v>60</v>
      </c>
    </row>
    <row r="3213" spans="1:41" x14ac:dyDescent="0.25">
      <c r="A3213">
        <f>MAX(A$8:A3212)+1</f>
        <v>3205</v>
      </c>
      <c r="B3213" s="2">
        <f>T3213</f>
        <v>15763</v>
      </c>
      <c r="C3213" s="2">
        <f>S3213</f>
        <v>178</v>
      </c>
      <c r="D3213" s="2" t="str">
        <f>AO3213</f>
        <v>TOR / ZON / CAD / EST</v>
      </c>
      <c r="E3213" s="2">
        <f>U3213</f>
        <v>2</v>
      </c>
      <c r="F3213" s="2">
        <f>W3213</f>
        <v>2</v>
      </c>
      <c r="G3213" s="2">
        <f>X3213</f>
        <v>3.5</v>
      </c>
      <c r="H3213" s="2">
        <f>Y3213</f>
        <v>10</v>
      </c>
      <c r="I3213" s="3">
        <f>Z3213</f>
        <v>0</v>
      </c>
      <c r="J3213" s="3">
        <f>AA3213</f>
        <v>0</v>
      </c>
      <c r="K3213" s="3">
        <f>AB3213</f>
        <v>0</v>
      </c>
      <c r="L3213" s="3">
        <f>AC3213</f>
        <v>140</v>
      </c>
      <c r="M3213" s="3">
        <f>AD3213</f>
        <v>140</v>
      </c>
      <c r="N3213" s="3">
        <f>AE3213</f>
        <v>140</v>
      </c>
      <c r="O3213" s="3">
        <f>AF3213</f>
        <v>0</v>
      </c>
      <c r="P3213" s="3">
        <f>AG3213</f>
        <v>0</v>
      </c>
      <c r="Q3213" s="3">
        <f>AH3213</f>
        <v>0</v>
      </c>
      <c r="R3213" t="s">
        <v>4068</v>
      </c>
      <c r="S3213">
        <v>178</v>
      </c>
      <c r="T3213">
        <v>15763</v>
      </c>
      <c r="U3213">
        <v>2</v>
      </c>
      <c r="V3213" t="s">
        <v>3882</v>
      </c>
      <c r="W3213">
        <v>2</v>
      </c>
      <c r="X3213">
        <v>3.5</v>
      </c>
      <c r="Y3213">
        <v>10</v>
      </c>
      <c r="Z3213">
        <v>0</v>
      </c>
      <c r="AA3213">
        <v>0</v>
      </c>
      <c r="AB3213">
        <v>0</v>
      </c>
      <c r="AC3213">
        <v>140</v>
      </c>
      <c r="AD3213">
        <v>140</v>
      </c>
      <c r="AE3213">
        <v>140</v>
      </c>
      <c r="AF3213">
        <v>0</v>
      </c>
      <c r="AG3213">
        <v>0</v>
      </c>
      <c r="AH3213">
        <v>0</v>
      </c>
      <c r="AI3213" t="s">
        <v>410</v>
      </c>
      <c r="AJ3213" t="s">
        <v>385</v>
      </c>
      <c r="AK3213" t="s">
        <v>14</v>
      </c>
      <c r="AL3213">
        <v>2009</v>
      </c>
      <c r="AM3213">
        <v>15</v>
      </c>
      <c r="AN3213" t="s">
        <v>182</v>
      </c>
      <c r="AO3213" t="s">
        <v>2141</v>
      </c>
    </row>
    <row r="3214" spans="1:41" x14ac:dyDescent="0.25">
      <c r="A3214">
        <f>MAX(A$8:A3213)+1</f>
        <v>3206</v>
      </c>
      <c r="B3214" s="2">
        <f>T3214</f>
        <v>15763</v>
      </c>
      <c r="C3214" s="2">
        <f>S3214</f>
        <v>170</v>
      </c>
      <c r="D3214" s="2" t="str">
        <f>AO3214</f>
        <v>OP / CAT2F / CAD C / CAT</v>
      </c>
      <c r="E3214" s="2">
        <f>U3214</f>
        <v>2</v>
      </c>
      <c r="F3214" s="2">
        <f>W3214</f>
        <v>0.5</v>
      </c>
      <c r="G3214" s="2">
        <f>X3214</f>
        <v>3.5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35</v>
      </c>
      <c r="L3214" s="3">
        <f>AC3214</f>
        <v>35</v>
      </c>
      <c r="M3214" s="3">
        <f>AD3214</f>
        <v>35</v>
      </c>
      <c r="N3214" s="3">
        <f>AE3214</f>
        <v>35</v>
      </c>
      <c r="O3214" s="3">
        <f>AF3214</f>
        <v>0</v>
      </c>
      <c r="P3214" s="3">
        <f>AG3214</f>
        <v>0</v>
      </c>
      <c r="Q3214" s="3">
        <f>AH3214</f>
        <v>0</v>
      </c>
      <c r="R3214" t="s">
        <v>4374</v>
      </c>
      <c r="S3214">
        <v>170</v>
      </c>
      <c r="T3214">
        <v>15763</v>
      </c>
      <c r="U3214">
        <v>2</v>
      </c>
      <c r="V3214" t="s">
        <v>4225</v>
      </c>
      <c r="W3214">
        <v>0.5</v>
      </c>
      <c r="X3214">
        <v>3.5</v>
      </c>
      <c r="Y3214">
        <v>10</v>
      </c>
      <c r="Z3214">
        <v>0</v>
      </c>
      <c r="AA3214">
        <v>0</v>
      </c>
      <c r="AB3214">
        <v>35</v>
      </c>
      <c r="AC3214">
        <v>35</v>
      </c>
      <c r="AD3214">
        <v>35</v>
      </c>
      <c r="AE3214">
        <v>35</v>
      </c>
      <c r="AF3214">
        <v>0</v>
      </c>
      <c r="AG3214">
        <v>0</v>
      </c>
      <c r="AH3214">
        <v>0</v>
      </c>
      <c r="AI3214" t="s">
        <v>410</v>
      </c>
      <c r="AJ3214" t="s">
        <v>385</v>
      </c>
      <c r="AK3214" t="s">
        <v>14</v>
      </c>
      <c r="AL3214">
        <v>2009</v>
      </c>
      <c r="AM3214">
        <v>15</v>
      </c>
      <c r="AN3214" t="s">
        <v>182</v>
      </c>
      <c r="AO3214" t="s">
        <v>2045</v>
      </c>
    </row>
    <row r="3215" spans="1:41" x14ac:dyDescent="0.25">
      <c r="A3215">
        <f>MAX(A$8:A3214)+1</f>
        <v>3207</v>
      </c>
      <c r="B3215" s="2">
        <f>T3215</f>
        <v>15779</v>
      </c>
      <c r="C3215" s="2">
        <f>S3215</f>
        <v>153</v>
      </c>
      <c r="D3215" s="2" t="str">
        <f>AO3215</f>
        <v>OP / OLOT / CAD / CAT</v>
      </c>
      <c r="E3215" s="2">
        <f>U3215</f>
        <v>1</v>
      </c>
      <c r="F3215" s="2">
        <f>W3215</f>
        <v>0.5</v>
      </c>
      <c r="G3215" s="2">
        <f>X3215</f>
        <v>3.5</v>
      </c>
      <c r="H3215" s="2">
        <f>Y3215</f>
        <v>10</v>
      </c>
      <c r="I3215" s="3">
        <f>Z3215</f>
        <v>0</v>
      </c>
      <c r="J3215" s="3">
        <f>AA3215</f>
        <v>0</v>
      </c>
      <c r="K3215" s="3">
        <f>AB3215</f>
        <v>0</v>
      </c>
      <c r="L3215" s="3">
        <f>AC3215</f>
        <v>0</v>
      </c>
      <c r="M3215" s="3">
        <f>AD3215</f>
        <v>0</v>
      </c>
      <c r="N3215" s="3">
        <f>AE3215</f>
        <v>17.5</v>
      </c>
      <c r="O3215" s="3">
        <f>AF3215</f>
        <v>0</v>
      </c>
      <c r="P3215" s="3">
        <f>AG3215</f>
        <v>0</v>
      </c>
      <c r="Q3215" s="3">
        <f>AH3215</f>
        <v>0</v>
      </c>
      <c r="R3215" t="s">
        <v>3410</v>
      </c>
      <c r="S3215">
        <v>153</v>
      </c>
      <c r="T3215">
        <v>15779</v>
      </c>
      <c r="U3215">
        <v>1</v>
      </c>
      <c r="V3215" t="s">
        <v>22</v>
      </c>
      <c r="W3215">
        <v>0.5</v>
      </c>
      <c r="X3215">
        <v>3.5</v>
      </c>
      <c r="Y3215">
        <v>10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17.5</v>
      </c>
      <c r="AF3215">
        <v>0</v>
      </c>
      <c r="AG3215">
        <v>0</v>
      </c>
      <c r="AH3215">
        <v>0</v>
      </c>
      <c r="AI3215" t="s">
        <v>1023</v>
      </c>
      <c r="AJ3215" t="s">
        <v>1016</v>
      </c>
      <c r="AK3215" t="s">
        <v>14</v>
      </c>
      <c r="AL3215">
        <v>2009</v>
      </c>
      <c r="AM3215">
        <v>15</v>
      </c>
      <c r="AN3215" t="s">
        <v>182</v>
      </c>
      <c r="AO3215" t="s">
        <v>3400</v>
      </c>
    </row>
    <row r="3216" spans="1:41" x14ac:dyDescent="0.25">
      <c r="A3216">
        <f>MAX(A$8:A3215)+1</f>
        <v>3208</v>
      </c>
      <c r="B3216" s="2">
        <f>T3216</f>
        <v>15779</v>
      </c>
      <c r="C3216" s="2">
        <f>S3216</f>
        <v>170</v>
      </c>
      <c r="D3216" s="2" t="str">
        <f>AO3216</f>
        <v>OP / CAT2F / CAD C / CAT</v>
      </c>
      <c r="E3216" s="2">
        <f>U3216</f>
        <v>0.8</v>
      </c>
      <c r="F3216" s="2">
        <f>W3216</f>
        <v>0.5</v>
      </c>
      <c r="G3216" s="2">
        <f>X3216</f>
        <v>3.5</v>
      </c>
      <c r="H3216" s="2">
        <f>Y3216</f>
        <v>10</v>
      </c>
      <c r="I3216" s="3">
        <f>Z3216</f>
        <v>0</v>
      </c>
      <c r="J3216" s="3">
        <f>AA3216</f>
        <v>0</v>
      </c>
      <c r="K3216" s="3">
        <f>AB3216</f>
        <v>14.000000000000002</v>
      </c>
      <c r="L3216" s="3">
        <f>AC3216</f>
        <v>14.000000000000002</v>
      </c>
      <c r="M3216" s="3">
        <f>AD3216</f>
        <v>14.000000000000002</v>
      </c>
      <c r="N3216" s="3">
        <f>AE3216</f>
        <v>14.000000000000002</v>
      </c>
      <c r="O3216" s="3">
        <f>AF3216</f>
        <v>0</v>
      </c>
      <c r="P3216" s="3">
        <f>AG3216</f>
        <v>0</v>
      </c>
      <c r="Q3216" s="3">
        <f>AH3216</f>
        <v>0</v>
      </c>
      <c r="R3216" t="s">
        <v>4383</v>
      </c>
      <c r="S3216">
        <v>170</v>
      </c>
      <c r="T3216">
        <v>15779</v>
      </c>
      <c r="U3216">
        <v>0.8</v>
      </c>
      <c r="V3216" t="s">
        <v>4225</v>
      </c>
      <c r="W3216">
        <v>0.5</v>
      </c>
      <c r="X3216">
        <v>3.5</v>
      </c>
      <c r="Y3216">
        <v>10</v>
      </c>
      <c r="Z3216">
        <v>0</v>
      </c>
      <c r="AA3216">
        <v>0</v>
      </c>
      <c r="AB3216">
        <v>14.000000000000002</v>
      </c>
      <c r="AC3216">
        <v>14.000000000000002</v>
      </c>
      <c r="AD3216">
        <v>14.000000000000002</v>
      </c>
      <c r="AE3216">
        <v>14.000000000000002</v>
      </c>
      <c r="AF3216">
        <v>0</v>
      </c>
      <c r="AG3216">
        <v>0</v>
      </c>
      <c r="AH3216">
        <v>0</v>
      </c>
      <c r="AI3216" t="s">
        <v>1023</v>
      </c>
      <c r="AJ3216" t="s">
        <v>1016</v>
      </c>
      <c r="AK3216" t="s">
        <v>14</v>
      </c>
      <c r="AL3216">
        <v>2009</v>
      </c>
      <c r="AM3216">
        <v>15</v>
      </c>
      <c r="AN3216" t="s">
        <v>182</v>
      </c>
      <c r="AO3216" t="s">
        <v>2045</v>
      </c>
    </row>
    <row r="3217" spans="1:41" x14ac:dyDescent="0.25">
      <c r="A3217">
        <f>MAX(A$8:A3216)+1</f>
        <v>3209</v>
      </c>
      <c r="B3217" s="2">
        <f>T3217</f>
        <v>15779</v>
      </c>
      <c r="C3217" s="2">
        <f>S3217</f>
        <v>173</v>
      </c>
      <c r="D3217" s="2" t="str">
        <f>AO3217</f>
        <v>OP / CAT3F / CAD B / CAT</v>
      </c>
      <c r="E3217" s="2">
        <f>U3217</f>
        <v>10</v>
      </c>
      <c r="F3217" s="2">
        <f>W3217</f>
        <v>0.5</v>
      </c>
      <c r="G3217" s="2">
        <f>X3217</f>
        <v>3.5</v>
      </c>
      <c r="H3217" s="2">
        <f>Y3217</f>
        <v>10</v>
      </c>
      <c r="I3217" s="3">
        <f>Z3217</f>
        <v>0</v>
      </c>
      <c r="J3217" s="3">
        <f>AA3217</f>
        <v>0</v>
      </c>
      <c r="K3217" s="3">
        <f>AB3217</f>
        <v>175</v>
      </c>
      <c r="L3217" s="3">
        <f>AC3217</f>
        <v>175</v>
      </c>
      <c r="M3217" s="3">
        <f>AD3217</f>
        <v>175</v>
      </c>
      <c r="N3217" s="3">
        <f>AE3217</f>
        <v>175</v>
      </c>
      <c r="O3217" s="3">
        <f>AF3217</f>
        <v>0</v>
      </c>
      <c r="P3217" s="3">
        <f>AG3217</f>
        <v>0</v>
      </c>
      <c r="Q3217" s="3">
        <f>AH3217</f>
        <v>0</v>
      </c>
      <c r="R3217" t="s">
        <v>5059</v>
      </c>
      <c r="S3217">
        <v>173</v>
      </c>
      <c r="T3217">
        <v>15779</v>
      </c>
      <c r="U3217">
        <v>10</v>
      </c>
      <c r="V3217" t="s">
        <v>4962</v>
      </c>
      <c r="W3217">
        <v>0.5</v>
      </c>
      <c r="X3217">
        <v>3.5</v>
      </c>
      <c r="Y3217">
        <v>10</v>
      </c>
      <c r="Z3217">
        <v>0</v>
      </c>
      <c r="AA3217">
        <v>0</v>
      </c>
      <c r="AB3217">
        <v>175</v>
      </c>
      <c r="AC3217">
        <v>175</v>
      </c>
      <c r="AD3217">
        <v>175</v>
      </c>
      <c r="AE3217">
        <v>175</v>
      </c>
      <c r="AF3217">
        <v>0</v>
      </c>
      <c r="AG3217">
        <v>0</v>
      </c>
      <c r="AH3217">
        <v>0</v>
      </c>
      <c r="AI3217" t="s">
        <v>1023</v>
      </c>
      <c r="AJ3217" t="s">
        <v>1016</v>
      </c>
      <c r="AK3217" t="s">
        <v>14</v>
      </c>
      <c r="AL3217">
        <v>2009</v>
      </c>
      <c r="AM3217">
        <v>15</v>
      </c>
      <c r="AN3217" t="s">
        <v>182</v>
      </c>
      <c r="AO3217" t="s">
        <v>2554</v>
      </c>
    </row>
    <row r="3218" spans="1:41" x14ac:dyDescent="0.25">
      <c r="A3218">
        <f>MAX(A$8:A3217)+1</f>
        <v>3210</v>
      </c>
      <c r="B3218" s="2">
        <f>T3218</f>
        <v>15782</v>
      </c>
      <c r="C3218" s="2">
        <f>S3218</f>
        <v>67</v>
      </c>
      <c r="D3218" s="2" t="str">
        <f>AO3218</f>
        <v>TOP / CAT / ALE / CAT</v>
      </c>
      <c r="E3218" s="2">
        <f>U3218</f>
        <v>6</v>
      </c>
      <c r="F3218" s="2">
        <f>W3218</f>
        <v>2</v>
      </c>
      <c r="G3218" s="2">
        <f>X3218</f>
        <v>1</v>
      </c>
      <c r="H3218" s="2">
        <f>Y3218</f>
        <v>10</v>
      </c>
      <c r="I3218" s="3">
        <f>Z3218</f>
        <v>0</v>
      </c>
      <c r="J3218" s="3">
        <f>AA3218</f>
        <v>0</v>
      </c>
      <c r="K3218" s="3">
        <f>AB3218</f>
        <v>0</v>
      </c>
      <c r="L3218" s="3">
        <f>AC3218</f>
        <v>0</v>
      </c>
      <c r="M3218" s="3">
        <f>AD3218</f>
        <v>0</v>
      </c>
      <c r="N3218" s="3">
        <f>AE3218</f>
        <v>0</v>
      </c>
      <c r="O3218" s="3">
        <f>AF3218</f>
        <v>0</v>
      </c>
      <c r="P3218" s="3">
        <f>AG3218</f>
        <v>0</v>
      </c>
      <c r="Q3218" s="3">
        <f>AH3218</f>
        <v>0</v>
      </c>
      <c r="R3218" t="s">
        <v>2654</v>
      </c>
      <c r="S3218">
        <v>67</v>
      </c>
      <c r="T3218">
        <v>15782</v>
      </c>
      <c r="U3218">
        <v>6</v>
      </c>
      <c r="V3218" t="s">
        <v>11</v>
      </c>
      <c r="W3218">
        <v>2</v>
      </c>
      <c r="X3218">
        <v>1</v>
      </c>
      <c r="Y3218">
        <v>10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 t="s">
        <v>1643</v>
      </c>
      <c r="AJ3218" t="s">
        <v>1636</v>
      </c>
      <c r="AK3218" t="s">
        <v>14</v>
      </c>
      <c r="AL3218">
        <v>2011</v>
      </c>
      <c r="AM3218">
        <v>13</v>
      </c>
      <c r="AN3218" t="s">
        <v>25</v>
      </c>
      <c r="AO3218" t="s">
        <v>118</v>
      </c>
    </row>
    <row r="3219" spans="1:41" x14ac:dyDescent="0.25">
      <c r="A3219">
        <f>MAX(A$8:A3218)+1</f>
        <v>3211</v>
      </c>
      <c r="B3219" s="2">
        <f>T3219</f>
        <v>15782</v>
      </c>
      <c r="C3219" s="2">
        <f>S3219</f>
        <v>9</v>
      </c>
      <c r="D3219" s="2" t="str">
        <f>AO3219</f>
        <v>OP / CAS / ALE / CAT</v>
      </c>
      <c r="E3219" s="2">
        <f>U3219</f>
        <v>12</v>
      </c>
      <c r="F3219" s="2">
        <f>W3219</f>
        <v>0.5</v>
      </c>
      <c r="G3219" s="2">
        <f>X3219</f>
        <v>1</v>
      </c>
      <c r="H3219" s="2">
        <f>Y3219</f>
        <v>10</v>
      </c>
      <c r="I3219" s="3">
        <f>Z3219</f>
        <v>0</v>
      </c>
      <c r="J3219" s="3">
        <f>AA3219</f>
        <v>0</v>
      </c>
      <c r="K3219" s="3">
        <f>AB3219</f>
        <v>0</v>
      </c>
      <c r="L3219" s="3">
        <f>AC3219</f>
        <v>0</v>
      </c>
      <c r="M3219" s="3">
        <f>AD3219</f>
        <v>0</v>
      </c>
      <c r="N3219" s="3">
        <f>AE3219</f>
        <v>0</v>
      </c>
      <c r="O3219" s="3">
        <f>AF3219</f>
        <v>0</v>
      </c>
      <c r="P3219" s="3">
        <f>AG3219</f>
        <v>0</v>
      </c>
      <c r="Q3219" s="3">
        <f>AH3219</f>
        <v>0</v>
      </c>
      <c r="R3219" t="s">
        <v>1644</v>
      </c>
      <c r="S3219">
        <v>9</v>
      </c>
      <c r="T3219">
        <v>15782</v>
      </c>
      <c r="U3219">
        <v>12</v>
      </c>
      <c r="V3219" t="s">
        <v>11</v>
      </c>
      <c r="W3219">
        <v>0.5</v>
      </c>
      <c r="X3219">
        <v>1</v>
      </c>
      <c r="Y3219">
        <v>10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 t="s">
        <v>1643</v>
      </c>
      <c r="AJ3219" t="s">
        <v>1636</v>
      </c>
      <c r="AK3219" t="s">
        <v>14</v>
      </c>
      <c r="AL3219">
        <v>2011</v>
      </c>
      <c r="AM3219">
        <v>13</v>
      </c>
      <c r="AN3219" t="s">
        <v>25</v>
      </c>
      <c r="AO3219" t="s">
        <v>398</v>
      </c>
    </row>
    <row r="3220" spans="1:41" x14ac:dyDescent="0.25">
      <c r="A3220">
        <f>MAX(A$8:A3219)+1</f>
        <v>3212</v>
      </c>
      <c r="B3220" s="2">
        <f>T3220</f>
        <v>15782</v>
      </c>
      <c r="C3220" s="2">
        <f>S3220</f>
        <v>19</v>
      </c>
      <c r="D3220" s="2" t="str">
        <f>AO3220</f>
        <v>OP / CAT1F / INF A / CAT</v>
      </c>
      <c r="E3220" s="2">
        <f>U3220</f>
        <v>6.5</v>
      </c>
      <c r="F3220" s="2">
        <f>W3220</f>
        <v>1</v>
      </c>
      <c r="G3220" s="2">
        <f>X3220</f>
        <v>2</v>
      </c>
      <c r="H3220" s="2">
        <f>Y3220</f>
        <v>10</v>
      </c>
      <c r="I3220" s="3">
        <f>Z3220</f>
        <v>0</v>
      </c>
      <c r="J3220" s="3">
        <f>AA3220</f>
        <v>0</v>
      </c>
      <c r="K3220" s="3">
        <f>AB3220</f>
        <v>130</v>
      </c>
      <c r="L3220" s="3">
        <f>AC3220</f>
        <v>130</v>
      </c>
      <c r="M3220" s="3">
        <f>AD3220</f>
        <v>130</v>
      </c>
      <c r="N3220" s="3">
        <f>AE3220</f>
        <v>130</v>
      </c>
      <c r="O3220" s="3">
        <f>AF3220</f>
        <v>130</v>
      </c>
      <c r="P3220" s="3">
        <f>AG3220</f>
        <v>0</v>
      </c>
      <c r="Q3220" s="3">
        <f>AH3220</f>
        <v>0</v>
      </c>
      <c r="R3220" t="s">
        <v>1645</v>
      </c>
      <c r="S3220">
        <v>19</v>
      </c>
      <c r="T3220">
        <v>15782</v>
      </c>
      <c r="U3220">
        <v>6.5</v>
      </c>
      <c r="V3220" t="s">
        <v>22</v>
      </c>
      <c r="W3220">
        <v>1</v>
      </c>
      <c r="X3220">
        <v>2</v>
      </c>
      <c r="Y3220">
        <v>10</v>
      </c>
      <c r="Z3220">
        <v>0</v>
      </c>
      <c r="AA3220">
        <v>0</v>
      </c>
      <c r="AB3220">
        <v>130</v>
      </c>
      <c r="AC3220">
        <v>130</v>
      </c>
      <c r="AD3220">
        <v>130</v>
      </c>
      <c r="AE3220">
        <v>130</v>
      </c>
      <c r="AF3220">
        <v>130</v>
      </c>
      <c r="AG3220">
        <v>0</v>
      </c>
      <c r="AH3220">
        <v>0</v>
      </c>
      <c r="AI3220" t="s">
        <v>1643</v>
      </c>
      <c r="AJ3220" t="s">
        <v>1636</v>
      </c>
      <c r="AK3220" t="s">
        <v>14</v>
      </c>
      <c r="AL3220">
        <v>2011</v>
      </c>
      <c r="AM3220">
        <v>13</v>
      </c>
      <c r="AN3220" t="s">
        <v>25</v>
      </c>
      <c r="AO3220" t="s">
        <v>64</v>
      </c>
    </row>
    <row r="3221" spans="1:41" x14ac:dyDescent="0.25">
      <c r="A3221">
        <f>MAX(A$8:A3220)+1</f>
        <v>3213</v>
      </c>
      <c r="B3221" s="2">
        <f>T3221</f>
        <v>15782</v>
      </c>
      <c r="C3221" s="2">
        <f>S3221</f>
        <v>79</v>
      </c>
      <c r="D3221" s="2" t="str">
        <f>AO3221</f>
        <v>TOR / ZON / INF / EST</v>
      </c>
      <c r="E3221" s="2">
        <f>U3221</f>
        <v>2</v>
      </c>
      <c r="F3221" s="2">
        <f>W3221</f>
        <v>2</v>
      </c>
      <c r="G3221" s="2">
        <f>X3221</f>
        <v>2</v>
      </c>
      <c r="H3221" s="2">
        <f>Y3221</f>
        <v>10</v>
      </c>
      <c r="I3221" s="3">
        <f>Z3221</f>
        <v>0</v>
      </c>
      <c r="J3221" s="3">
        <f>AA3221</f>
        <v>0</v>
      </c>
      <c r="K3221" s="3">
        <f>AB3221</f>
        <v>0</v>
      </c>
      <c r="L3221" s="3">
        <f>AC3221</f>
        <v>80</v>
      </c>
      <c r="M3221" s="3">
        <f>AD3221</f>
        <v>80</v>
      </c>
      <c r="N3221" s="3">
        <f>AE3221</f>
        <v>80</v>
      </c>
      <c r="O3221" s="3">
        <f>AF3221</f>
        <v>80</v>
      </c>
      <c r="P3221" s="3">
        <f>AG3221</f>
        <v>0</v>
      </c>
      <c r="Q3221" s="3">
        <f>AH3221</f>
        <v>0</v>
      </c>
      <c r="R3221" t="s">
        <v>3937</v>
      </c>
      <c r="S3221">
        <v>79</v>
      </c>
      <c r="T3221">
        <v>15782</v>
      </c>
      <c r="U3221">
        <v>2</v>
      </c>
      <c r="V3221" t="s">
        <v>3882</v>
      </c>
      <c r="W3221">
        <v>2</v>
      </c>
      <c r="X3221">
        <v>2</v>
      </c>
      <c r="Y3221">
        <v>10</v>
      </c>
      <c r="Z3221">
        <v>0</v>
      </c>
      <c r="AA3221">
        <v>0</v>
      </c>
      <c r="AB3221">
        <v>0</v>
      </c>
      <c r="AC3221">
        <v>80</v>
      </c>
      <c r="AD3221">
        <v>80</v>
      </c>
      <c r="AE3221">
        <v>80</v>
      </c>
      <c r="AF3221">
        <v>80</v>
      </c>
      <c r="AG3221">
        <v>0</v>
      </c>
      <c r="AH3221">
        <v>0</v>
      </c>
      <c r="AI3221" t="s">
        <v>1643</v>
      </c>
      <c r="AJ3221" t="s">
        <v>1636</v>
      </c>
      <c r="AK3221" t="s">
        <v>14</v>
      </c>
      <c r="AL3221">
        <v>2011</v>
      </c>
      <c r="AM3221">
        <v>13</v>
      </c>
      <c r="AN3221" t="s">
        <v>25</v>
      </c>
      <c r="AO3221" t="s">
        <v>62</v>
      </c>
    </row>
    <row r="3222" spans="1:41" x14ac:dyDescent="0.25">
      <c r="A3222">
        <f>MAX(A$8:A3221)+1</f>
        <v>3214</v>
      </c>
      <c r="B3222" s="2">
        <f>T3222</f>
        <v>15782</v>
      </c>
      <c r="C3222" s="2">
        <f>S3222</f>
        <v>121</v>
      </c>
      <c r="D3222" s="2" t="str">
        <f>AO3222</f>
        <v>CAMP / CAT / INF / CAT</v>
      </c>
      <c r="E3222" s="2">
        <f>U3222</f>
        <v>1</v>
      </c>
      <c r="F3222" s="2">
        <f>W3222</f>
        <v>2</v>
      </c>
      <c r="G3222" s="2">
        <f>X3222</f>
        <v>2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0</v>
      </c>
      <c r="L3222" s="3">
        <f>AC3222</f>
        <v>0</v>
      </c>
      <c r="M3222" s="3">
        <f>AD3222</f>
        <v>0</v>
      </c>
      <c r="N3222" s="3">
        <f>AE3222</f>
        <v>0</v>
      </c>
      <c r="O3222" s="3">
        <f>AF3222</f>
        <v>40</v>
      </c>
      <c r="P3222" s="3">
        <f>AG3222</f>
        <v>0</v>
      </c>
      <c r="Q3222" s="3">
        <f>AH3222</f>
        <v>0</v>
      </c>
      <c r="R3222" t="s">
        <v>4184</v>
      </c>
      <c r="S3222">
        <v>121</v>
      </c>
      <c r="T3222">
        <v>15782</v>
      </c>
      <c r="U3222">
        <v>1</v>
      </c>
      <c r="V3222" t="s">
        <v>4113</v>
      </c>
      <c r="W3222">
        <v>2</v>
      </c>
      <c r="X3222">
        <v>2</v>
      </c>
      <c r="Y3222">
        <v>10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40</v>
      </c>
      <c r="AG3222">
        <v>0</v>
      </c>
      <c r="AH3222">
        <v>0</v>
      </c>
      <c r="AI3222" t="s">
        <v>1643</v>
      </c>
      <c r="AJ3222" t="s">
        <v>1636</v>
      </c>
      <c r="AK3222" t="s">
        <v>14</v>
      </c>
      <c r="AL3222">
        <v>2011</v>
      </c>
      <c r="AM3222">
        <v>13</v>
      </c>
      <c r="AN3222" t="s">
        <v>25</v>
      </c>
      <c r="AO3222" t="s">
        <v>110</v>
      </c>
    </row>
    <row r="3223" spans="1:41" x14ac:dyDescent="0.25">
      <c r="A3223">
        <f>MAX(A$8:A3222)+1</f>
        <v>3215</v>
      </c>
      <c r="B3223" s="2">
        <f>T3223</f>
        <v>15782</v>
      </c>
      <c r="C3223" s="2">
        <f>S3223</f>
        <v>157</v>
      </c>
      <c r="D3223" s="2" t="str">
        <f>AO3223</f>
        <v>OP / CAT2F / INF B / CAT</v>
      </c>
      <c r="E3223" s="2">
        <f>U3223</f>
        <v>8</v>
      </c>
      <c r="F3223" s="2">
        <f>W3223</f>
        <v>0.6</v>
      </c>
      <c r="G3223" s="2">
        <f>X3223</f>
        <v>2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96</v>
      </c>
      <c r="L3223" s="3">
        <f>AC3223</f>
        <v>96</v>
      </c>
      <c r="M3223" s="3">
        <f>AD3223</f>
        <v>96</v>
      </c>
      <c r="N3223" s="3">
        <f>AE3223</f>
        <v>96</v>
      </c>
      <c r="O3223" s="3">
        <f>AF3223</f>
        <v>96</v>
      </c>
      <c r="P3223" s="3">
        <f>AG3223</f>
        <v>0</v>
      </c>
      <c r="Q3223" s="3">
        <f>AH3223</f>
        <v>0</v>
      </c>
      <c r="R3223" t="s">
        <v>4429</v>
      </c>
      <c r="S3223">
        <v>157</v>
      </c>
      <c r="T3223">
        <v>15782</v>
      </c>
      <c r="U3223">
        <v>8</v>
      </c>
      <c r="V3223" t="s">
        <v>4225</v>
      </c>
      <c r="W3223">
        <v>0.6</v>
      </c>
      <c r="X3223">
        <v>2</v>
      </c>
      <c r="Y3223">
        <v>10</v>
      </c>
      <c r="Z3223">
        <v>0</v>
      </c>
      <c r="AA3223">
        <v>0</v>
      </c>
      <c r="AB3223">
        <v>96</v>
      </c>
      <c r="AC3223">
        <v>96</v>
      </c>
      <c r="AD3223">
        <v>96</v>
      </c>
      <c r="AE3223">
        <v>96</v>
      </c>
      <c r="AF3223">
        <v>96</v>
      </c>
      <c r="AG3223">
        <v>0</v>
      </c>
      <c r="AH3223">
        <v>0</v>
      </c>
      <c r="AI3223" t="s">
        <v>1643</v>
      </c>
      <c r="AJ3223" t="s">
        <v>1636</v>
      </c>
      <c r="AK3223" t="s">
        <v>14</v>
      </c>
      <c r="AL3223">
        <v>2011</v>
      </c>
      <c r="AM3223">
        <v>13</v>
      </c>
      <c r="AN3223" t="s">
        <v>25</v>
      </c>
      <c r="AO3223" t="s">
        <v>4421</v>
      </c>
    </row>
    <row r="3224" spans="1:41" x14ac:dyDescent="0.25">
      <c r="A3224">
        <f>MAX(A$8:A3223)+1</f>
        <v>3216</v>
      </c>
      <c r="B3224" s="2">
        <f>T3224</f>
        <v>15805</v>
      </c>
      <c r="C3224" s="2">
        <f>S3224</f>
        <v>68</v>
      </c>
      <c r="D3224" s="2" t="str">
        <f>AO3224</f>
        <v>TOP / CAT / BEN / CAT</v>
      </c>
      <c r="E3224" s="2">
        <f>U3224</f>
        <v>16</v>
      </c>
      <c r="F3224" s="2">
        <f>W3224</f>
        <v>2</v>
      </c>
      <c r="G3224" s="2">
        <f>X3224</f>
        <v>0.33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0</v>
      </c>
      <c r="L3224" s="3">
        <f>AC3224</f>
        <v>0</v>
      </c>
      <c r="M3224" s="3">
        <f>AD3224</f>
        <v>0</v>
      </c>
      <c r="N3224" s="3">
        <f>AE3224</f>
        <v>0</v>
      </c>
      <c r="O3224" s="3">
        <f>AF3224</f>
        <v>0</v>
      </c>
      <c r="P3224" s="3">
        <f>AG3224</f>
        <v>0</v>
      </c>
      <c r="Q3224" s="3">
        <f>AH3224</f>
        <v>105.60000000000001</v>
      </c>
      <c r="R3224" t="s">
        <v>395</v>
      </c>
      <c r="S3224">
        <v>68</v>
      </c>
      <c r="T3224">
        <v>15805</v>
      </c>
      <c r="U3224">
        <v>16</v>
      </c>
      <c r="V3224" t="s">
        <v>11</v>
      </c>
      <c r="W3224">
        <v>2</v>
      </c>
      <c r="X3224">
        <v>0.33</v>
      </c>
      <c r="Y3224">
        <v>10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105.60000000000001</v>
      </c>
      <c r="AI3224" t="s">
        <v>391</v>
      </c>
      <c r="AJ3224" t="s">
        <v>1505</v>
      </c>
      <c r="AK3224" t="s">
        <v>28</v>
      </c>
      <c r="AL3224">
        <v>2014</v>
      </c>
      <c r="AM3224">
        <v>10</v>
      </c>
      <c r="AN3224" t="s">
        <v>154</v>
      </c>
      <c r="AO3224" t="s">
        <v>243</v>
      </c>
    </row>
    <row r="3225" spans="1:41" x14ac:dyDescent="0.25">
      <c r="A3225">
        <f>MAX(A$8:A3224)+1</f>
        <v>3217</v>
      </c>
      <c r="B3225" s="2">
        <f>T3225</f>
        <v>15805</v>
      </c>
      <c r="C3225" s="2">
        <f>S3225</f>
        <v>135</v>
      </c>
      <c r="D3225" s="2" t="str">
        <f>AO3225</f>
        <v>CAMP / ESP / BEN / EST</v>
      </c>
      <c r="E3225" s="2">
        <f>U3225</f>
        <v>2</v>
      </c>
      <c r="F3225" s="2">
        <f>W3225</f>
        <v>4</v>
      </c>
      <c r="G3225" s="2">
        <f>X3225</f>
        <v>0.33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0</v>
      </c>
      <c r="L3225" s="3">
        <f>AC3225</f>
        <v>0</v>
      </c>
      <c r="M3225" s="3">
        <f>AD3225</f>
        <v>0</v>
      </c>
      <c r="N3225" s="3">
        <f>AE3225</f>
        <v>0</v>
      </c>
      <c r="O3225" s="3">
        <f>AF3225</f>
        <v>0</v>
      </c>
      <c r="P3225" s="3">
        <f>AG3225</f>
        <v>0</v>
      </c>
      <c r="Q3225" s="3">
        <f>AH3225</f>
        <v>26.400000000000002</v>
      </c>
      <c r="R3225" t="s">
        <v>2762</v>
      </c>
      <c r="S3225">
        <v>135</v>
      </c>
      <c r="T3225">
        <v>15805</v>
      </c>
      <c r="U3225">
        <v>2</v>
      </c>
      <c r="V3225" t="s">
        <v>11</v>
      </c>
      <c r="W3225">
        <v>4</v>
      </c>
      <c r="X3225">
        <v>0.33</v>
      </c>
      <c r="Y3225">
        <v>10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26.400000000000002</v>
      </c>
      <c r="AI3225" t="s">
        <v>391</v>
      </c>
      <c r="AJ3225" t="s">
        <v>1505</v>
      </c>
      <c r="AK3225" t="s">
        <v>28</v>
      </c>
      <c r="AL3225">
        <v>2014</v>
      </c>
      <c r="AM3225">
        <v>10</v>
      </c>
      <c r="AN3225" t="s">
        <v>154</v>
      </c>
      <c r="AO3225" t="s">
        <v>2730</v>
      </c>
    </row>
    <row r="3226" spans="1:41" x14ac:dyDescent="0.25">
      <c r="A3226">
        <f>MAX(A$8:A3225)+1</f>
        <v>3218</v>
      </c>
      <c r="B3226" s="2">
        <f>T3226</f>
        <v>15805</v>
      </c>
      <c r="C3226" s="2">
        <f>S3226</f>
        <v>10</v>
      </c>
      <c r="D3226" s="2" t="str">
        <f>AO3226</f>
        <v>OP / CAS / BEN / CAT</v>
      </c>
      <c r="E3226" s="2">
        <f>U3226</f>
        <v>20</v>
      </c>
      <c r="F3226" s="2">
        <f>W3226</f>
        <v>0.5</v>
      </c>
      <c r="G3226" s="2">
        <f>X3226</f>
        <v>0.33</v>
      </c>
      <c r="H3226" s="2">
        <f>Y3226</f>
        <v>10</v>
      </c>
      <c r="I3226" s="3">
        <f>Z3226</f>
        <v>0</v>
      </c>
      <c r="J3226" s="3">
        <f>AA3226</f>
        <v>0</v>
      </c>
      <c r="K3226" s="3">
        <f>AB3226</f>
        <v>0</v>
      </c>
      <c r="L3226" s="3">
        <f>AC3226</f>
        <v>0</v>
      </c>
      <c r="M3226" s="3">
        <f>AD3226</f>
        <v>0</v>
      </c>
      <c r="N3226" s="3">
        <f>AE3226</f>
        <v>0</v>
      </c>
      <c r="O3226" s="3">
        <f>AF3226</f>
        <v>0</v>
      </c>
      <c r="P3226" s="3">
        <f>AG3226</f>
        <v>33</v>
      </c>
      <c r="Q3226" s="3">
        <f>AH3226</f>
        <v>33</v>
      </c>
      <c r="R3226" t="s">
        <v>2860</v>
      </c>
      <c r="S3226">
        <v>10</v>
      </c>
      <c r="T3226">
        <v>15805</v>
      </c>
      <c r="U3226">
        <v>20</v>
      </c>
      <c r="V3226" t="s">
        <v>11</v>
      </c>
      <c r="W3226">
        <v>0.5</v>
      </c>
      <c r="X3226">
        <v>0.33</v>
      </c>
      <c r="Y3226">
        <v>10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33</v>
      </c>
      <c r="AH3226">
        <v>33</v>
      </c>
      <c r="AI3226" t="s">
        <v>391</v>
      </c>
      <c r="AJ3226" t="s">
        <v>1505</v>
      </c>
      <c r="AK3226" t="s">
        <v>28</v>
      </c>
      <c r="AL3226">
        <v>2014</v>
      </c>
      <c r="AM3226">
        <v>10</v>
      </c>
      <c r="AN3226" t="s">
        <v>154</v>
      </c>
      <c r="AO3226" t="s">
        <v>446</v>
      </c>
    </row>
    <row r="3227" spans="1:41" x14ac:dyDescent="0.25">
      <c r="A3227">
        <f>MAX(A$8:A3226)+1</f>
        <v>3219</v>
      </c>
      <c r="B3227" s="2">
        <f>T3227</f>
        <v>15805</v>
      </c>
      <c r="C3227" s="2">
        <f>S3227</f>
        <v>3</v>
      </c>
      <c r="D3227" s="2" t="str">
        <f>AO3227</f>
        <v>LLIGUES ESTATALS /  /  / EST</v>
      </c>
      <c r="E3227" s="2">
        <f>U3227</f>
        <v>503.99999999999989</v>
      </c>
      <c r="F3227" s="2">
        <f>W3227</f>
        <v>1</v>
      </c>
      <c r="G3227" s="2">
        <f>X3227</f>
        <v>1</v>
      </c>
      <c r="H3227" s="2">
        <f>Y3227</f>
        <v>1</v>
      </c>
      <c r="I3227" s="3">
        <f>Z3227</f>
        <v>0</v>
      </c>
      <c r="J3227" s="3">
        <f>AA3227</f>
        <v>0</v>
      </c>
      <c r="K3227" s="3">
        <f>AB3227</f>
        <v>503.99999999999989</v>
      </c>
      <c r="L3227" s="3">
        <f>AC3227</f>
        <v>0</v>
      </c>
      <c r="M3227" s="3">
        <f>AD3227</f>
        <v>0</v>
      </c>
      <c r="N3227" s="3">
        <f>AE3227</f>
        <v>0</v>
      </c>
      <c r="O3227" s="3">
        <f>AF3227</f>
        <v>0</v>
      </c>
      <c r="P3227" s="3">
        <f>AG3227</f>
        <v>0</v>
      </c>
      <c r="Q3227" s="3">
        <f>AH3227</f>
        <v>0</v>
      </c>
      <c r="R3227" t="s">
        <v>3037</v>
      </c>
      <c r="S3227">
        <v>3</v>
      </c>
      <c r="T3227">
        <v>15805</v>
      </c>
      <c r="U3227">
        <v>503.99999999999989</v>
      </c>
      <c r="V3227" t="s">
        <v>11</v>
      </c>
      <c r="W3227">
        <v>1</v>
      </c>
      <c r="X3227">
        <v>1</v>
      </c>
      <c r="Y3227">
        <v>1</v>
      </c>
      <c r="Z3227">
        <v>0</v>
      </c>
      <c r="AA3227">
        <v>0</v>
      </c>
      <c r="AB3227">
        <v>503.99999999999989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 t="s">
        <v>391</v>
      </c>
      <c r="AJ3227" t="s">
        <v>1505</v>
      </c>
      <c r="AK3227" t="s">
        <v>28</v>
      </c>
      <c r="AL3227">
        <v>2014</v>
      </c>
      <c r="AM3227">
        <v>10</v>
      </c>
      <c r="AN3227" t="s">
        <v>154</v>
      </c>
      <c r="AO3227" t="s">
        <v>1693</v>
      </c>
    </row>
    <row r="3228" spans="1:41" x14ac:dyDescent="0.25">
      <c r="A3228">
        <f>MAX(A$8:A3227)+1</f>
        <v>3220</v>
      </c>
      <c r="B3228" s="2">
        <f>T3228</f>
        <v>15805</v>
      </c>
      <c r="C3228" s="2">
        <f>S3228</f>
        <v>2</v>
      </c>
      <c r="D3228" s="2" t="str">
        <f>AO3228</f>
        <v>RQ / RFETM / ABS / EST</v>
      </c>
      <c r="E3228" s="2">
        <f>U3228</f>
        <v>108</v>
      </c>
      <c r="F3228" s="2">
        <f>W3228</f>
        <v>0.1</v>
      </c>
      <c r="G3228" s="2">
        <f>X3228</f>
        <v>1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108</v>
      </c>
      <c r="L3228" s="3">
        <f>AC3228</f>
        <v>0</v>
      </c>
      <c r="M3228" s="3">
        <f>AD3228</f>
        <v>0</v>
      </c>
      <c r="N3228" s="3">
        <f>AE3228</f>
        <v>0</v>
      </c>
      <c r="O3228" s="3">
        <f>AF3228</f>
        <v>0</v>
      </c>
      <c r="P3228" s="3">
        <f>AG3228</f>
        <v>0</v>
      </c>
      <c r="Q3228" s="3">
        <f>AH3228</f>
        <v>0</v>
      </c>
      <c r="R3228" t="s">
        <v>393</v>
      </c>
      <c r="S3228">
        <v>2</v>
      </c>
      <c r="T3228">
        <v>15805</v>
      </c>
      <c r="U3228">
        <v>108</v>
      </c>
      <c r="V3228" t="s">
        <v>11</v>
      </c>
      <c r="W3228">
        <v>0.1</v>
      </c>
      <c r="X3228">
        <v>1</v>
      </c>
      <c r="Y3228">
        <v>10</v>
      </c>
      <c r="Z3228">
        <v>0</v>
      </c>
      <c r="AA3228">
        <v>0</v>
      </c>
      <c r="AB3228">
        <v>108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 t="s">
        <v>391</v>
      </c>
      <c r="AJ3228" t="s">
        <v>1505</v>
      </c>
      <c r="AK3228" t="s">
        <v>28</v>
      </c>
      <c r="AL3228">
        <v>2014</v>
      </c>
      <c r="AM3228">
        <v>10</v>
      </c>
      <c r="AN3228" t="s">
        <v>154</v>
      </c>
      <c r="AO3228" t="s">
        <v>16</v>
      </c>
    </row>
    <row r="3229" spans="1:41" x14ac:dyDescent="0.25">
      <c r="A3229">
        <f>MAX(A$8:A3228)+1</f>
        <v>3221</v>
      </c>
      <c r="B3229" s="2">
        <f>T3229</f>
        <v>15805</v>
      </c>
      <c r="C3229" s="2">
        <f>S3229</f>
        <v>21</v>
      </c>
      <c r="D3229" s="2" t="str">
        <f>AO3229</f>
        <v>OP / CAT1F / ALE A / CAT</v>
      </c>
      <c r="E3229" s="2">
        <f>U3229</f>
        <v>8</v>
      </c>
      <c r="F3229" s="2">
        <f>W3229</f>
        <v>1</v>
      </c>
      <c r="G3229" s="2">
        <f>X3229</f>
        <v>1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80</v>
      </c>
      <c r="M3229" s="3">
        <f>AD3229</f>
        <v>80</v>
      </c>
      <c r="N3229" s="3">
        <f>AE3229</f>
        <v>80</v>
      </c>
      <c r="O3229" s="3">
        <f>AF3229</f>
        <v>80</v>
      </c>
      <c r="P3229" s="3">
        <f>AG3229</f>
        <v>80</v>
      </c>
      <c r="Q3229" s="3">
        <f>AH3229</f>
        <v>80</v>
      </c>
      <c r="R3229" t="s">
        <v>399</v>
      </c>
      <c r="S3229">
        <v>21</v>
      </c>
      <c r="T3229">
        <v>15805</v>
      </c>
      <c r="U3229">
        <v>8</v>
      </c>
      <c r="V3229" t="s">
        <v>22</v>
      </c>
      <c r="W3229">
        <v>1</v>
      </c>
      <c r="X3229">
        <v>1</v>
      </c>
      <c r="Y3229">
        <v>10</v>
      </c>
      <c r="Z3229">
        <v>0</v>
      </c>
      <c r="AA3229">
        <v>0</v>
      </c>
      <c r="AB3229">
        <v>0</v>
      </c>
      <c r="AC3229">
        <v>80</v>
      </c>
      <c r="AD3229">
        <v>80</v>
      </c>
      <c r="AE3229">
        <v>80</v>
      </c>
      <c r="AF3229">
        <v>80</v>
      </c>
      <c r="AG3229">
        <v>80</v>
      </c>
      <c r="AH3229">
        <v>80</v>
      </c>
      <c r="AI3229" t="s">
        <v>391</v>
      </c>
      <c r="AJ3229" t="s">
        <v>1505</v>
      </c>
      <c r="AK3229" t="s">
        <v>28</v>
      </c>
      <c r="AL3229">
        <v>2014</v>
      </c>
      <c r="AM3229">
        <v>10</v>
      </c>
      <c r="AN3229" t="s">
        <v>154</v>
      </c>
      <c r="AO3229" t="s">
        <v>56</v>
      </c>
    </row>
    <row r="3230" spans="1:41" x14ac:dyDescent="0.25">
      <c r="A3230">
        <f>MAX(A$8:A3229)+1</f>
        <v>3222</v>
      </c>
      <c r="B3230" s="2">
        <f>T3230</f>
        <v>15805</v>
      </c>
      <c r="C3230" s="2">
        <f>S3230</f>
        <v>81</v>
      </c>
      <c r="D3230" s="2" t="str">
        <f>AO3230</f>
        <v>TOR / ZON / BEN / EST</v>
      </c>
      <c r="E3230" s="2">
        <f>U3230</f>
        <v>13</v>
      </c>
      <c r="F3230" s="2">
        <f>W3230</f>
        <v>2</v>
      </c>
      <c r="G3230" s="2">
        <f>X3230</f>
        <v>0.33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0</v>
      </c>
      <c r="L3230" s="3">
        <f>AC3230</f>
        <v>85.8</v>
      </c>
      <c r="M3230" s="3">
        <f>AD3230</f>
        <v>85.8</v>
      </c>
      <c r="N3230" s="3">
        <f>AE3230</f>
        <v>85.8</v>
      </c>
      <c r="O3230" s="3">
        <f>AF3230</f>
        <v>85.8</v>
      </c>
      <c r="P3230" s="3">
        <f>AG3230</f>
        <v>85.8</v>
      </c>
      <c r="Q3230" s="3">
        <f>AH3230</f>
        <v>85.8</v>
      </c>
      <c r="R3230" t="s">
        <v>396</v>
      </c>
      <c r="S3230">
        <v>81</v>
      </c>
      <c r="T3230">
        <v>15805</v>
      </c>
      <c r="U3230">
        <v>13</v>
      </c>
      <c r="V3230" t="s">
        <v>3882</v>
      </c>
      <c r="W3230">
        <v>2</v>
      </c>
      <c r="X3230">
        <v>0.33</v>
      </c>
      <c r="Y3230">
        <v>10</v>
      </c>
      <c r="Z3230">
        <v>0</v>
      </c>
      <c r="AA3230">
        <v>0</v>
      </c>
      <c r="AB3230">
        <v>0</v>
      </c>
      <c r="AC3230">
        <v>85.8</v>
      </c>
      <c r="AD3230">
        <v>85.8</v>
      </c>
      <c r="AE3230">
        <v>85.8</v>
      </c>
      <c r="AF3230">
        <v>85.8</v>
      </c>
      <c r="AG3230">
        <v>85.8</v>
      </c>
      <c r="AH3230">
        <v>85.8</v>
      </c>
      <c r="AI3230" t="s">
        <v>391</v>
      </c>
      <c r="AJ3230" t="s">
        <v>1505</v>
      </c>
      <c r="AK3230" t="s">
        <v>28</v>
      </c>
      <c r="AL3230">
        <v>2014</v>
      </c>
      <c r="AM3230">
        <v>10</v>
      </c>
      <c r="AN3230" t="s">
        <v>154</v>
      </c>
      <c r="AO3230" t="s">
        <v>156</v>
      </c>
    </row>
    <row r="3231" spans="1:41" x14ac:dyDescent="0.25">
      <c r="A3231">
        <f>MAX(A$8:A3230)+1</f>
        <v>3223</v>
      </c>
      <c r="B3231" s="2">
        <f>T3231</f>
        <v>15805</v>
      </c>
      <c r="C3231" s="2">
        <f>S3231</f>
        <v>122</v>
      </c>
      <c r="D3231" s="2" t="str">
        <f>AO3231</f>
        <v>CAMP / CAT / ALE / CAT</v>
      </c>
      <c r="E3231" s="2">
        <f>U3231</f>
        <v>8</v>
      </c>
      <c r="F3231" s="2">
        <f>W3231</f>
        <v>2</v>
      </c>
      <c r="G3231" s="2">
        <f>X3231</f>
        <v>1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0</v>
      </c>
      <c r="L3231" s="3">
        <f>AC3231</f>
        <v>0</v>
      </c>
      <c r="M3231" s="3">
        <f>AD3231</f>
        <v>0</v>
      </c>
      <c r="N3231" s="3">
        <f>AE3231</f>
        <v>0</v>
      </c>
      <c r="O3231" s="3">
        <f>AF3231</f>
        <v>0</v>
      </c>
      <c r="P3231" s="3">
        <f>AG3231</f>
        <v>160</v>
      </c>
      <c r="Q3231" s="3">
        <f>AH3231</f>
        <v>160</v>
      </c>
      <c r="R3231" t="s">
        <v>390</v>
      </c>
      <c r="S3231">
        <v>122</v>
      </c>
      <c r="T3231">
        <v>15805</v>
      </c>
      <c r="U3231">
        <v>8</v>
      </c>
      <c r="V3231" t="s">
        <v>4113</v>
      </c>
      <c r="W3231">
        <v>2</v>
      </c>
      <c r="X3231">
        <v>1</v>
      </c>
      <c r="Y3231">
        <v>10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160</v>
      </c>
      <c r="AH3231">
        <v>160</v>
      </c>
      <c r="AI3231" t="s">
        <v>391</v>
      </c>
      <c r="AJ3231" t="s">
        <v>1505</v>
      </c>
      <c r="AK3231" t="s">
        <v>28</v>
      </c>
      <c r="AL3231">
        <v>2014</v>
      </c>
      <c r="AM3231">
        <v>10</v>
      </c>
      <c r="AN3231" t="s">
        <v>154</v>
      </c>
      <c r="AO3231" t="s">
        <v>111</v>
      </c>
    </row>
    <row r="3232" spans="1:41" x14ac:dyDescent="0.25">
      <c r="A3232">
        <f>MAX(A$8:A3231)+1</f>
        <v>3224</v>
      </c>
      <c r="B3232" s="2">
        <f>T3232</f>
        <v>15805</v>
      </c>
      <c r="C3232" s="2">
        <f>S3232</f>
        <v>123</v>
      </c>
      <c r="D3232" s="2" t="str">
        <f>AO3232</f>
        <v>CAMP / CAT / BEN / CAT</v>
      </c>
      <c r="E3232" s="2">
        <f>U3232</f>
        <v>12</v>
      </c>
      <c r="F3232" s="2">
        <f>W3232</f>
        <v>2</v>
      </c>
      <c r="G3232" s="2">
        <f>X3232</f>
        <v>0.33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0</v>
      </c>
      <c r="L3232" s="3">
        <f>AC3232</f>
        <v>0</v>
      </c>
      <c r="M3232" s="3">
        <f>AD3232</f>
        <v>0</v>
      </c>
      <c r="N3232" s="3">
        <f>AE3232</f>
        <v>0</v>
      </c>
      <c r="O3232" s="3">
        <f>AF3232</f>
        <v>0</v>
      </c>
      <c r="P3232" s="3">
        <f>AG3232</f>
        <v>0</v>
      </c>
      <c r="Q3232" s="3">
        <f>AH3232</f>
        <v>79.2</v>
      </c>
      <c r="R3232" t="s">
        <v>392</v>
      </c>
      <c r="S3232">
        <v>123</v>
      </c>
      <c r="T3232">
        <v>15805</v>
      </c>
      <c r="U3232">
        <v>12</v>
      </c>
      <c r="V3232" t="s">
        <v>4113</v>
      </c>
      <c r="W3232">
        <v>2</v>
      </c>
      <c r="X3232">
        <v>0.33</v>
      </c>
      <c r="Y3232">
        <v>10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79.2</v>
      </c>
      <c r="AI3232" t="s">
        <v>391</v>
      </c>
      <c r="AJ3232" t="s">
        <v>1505</v>
      </c>
      <c r="AK3232" t="s">
        <v>28</v>
      </c>
      <c r="AL3232">
        <v>2014</v>
      </c>
      <c r="AM3232">
        <v>10</v>
      </c>
      <c r="AN3232" t="s">
        <v>154</v>
      </c>
      <c r="AO3232" t="s">
        <v>101</v>
      </c>
    </row>
    <row r="3233" spans="1:41" x14ac:dyDescent="0.25">
      <c r="A3233">
        <f>MAX(A$8:A3232)+1</f>
        <v>3225</v>
      </c>
      <c r="B3233" s="2">
        <f>T3233</f>
        <v>15805</v>
      </c>
      <c r="C3233" s="2">
        <f>S3233</f>
        <v>91</v>
      </c>
      <c r="D3233" s="2" t="str">
        <f>AO3233</f>
        <v>TOR / EST / BEN / EST</v>
      </c>
      <c r="E3233" s="2">
        <f>U3233</f>
        <v>12</v>
      </c>
      <c r="F3233" s="2">
        <f>W3233</f>
        <v>4</v>
      </c>
      <c r="G3233" s="2">
        <f>X3233</f>
        <v>0.33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0</v>
      </c>
      <c r="L3233" s="3">
        <f>AC3233</f>
        <v>158.4</v>
      </c>
      <c r="M3233" s="3">
        <f>AD3233</f>
        <v>158.4</v>
      </c>
      <c r="N3233" s="3">
        <f>AE3233</f>
        <v>158.4</v>
      </c>
      <c r="O3233" s="3">
        <f>AF3233</f>
        <v>158.4</v>
      </c>
      <c r="P3233" s="3">
        <f>AG3233</f>
        <v>158.4</v>
      </c>
      <c r="Q3233" s="3">
        <f>AH3233</f>
        <v>158.4</v>
      </c>
      <c r="R3233" t="s">
        <v>397</v>
      </c>
      <c r="S3233">
        <v>91</v>
      </c>
      <c r="T3233">
        <v>15805</v>
      </c>
      <c r="U3233">
        <v>12</v>
      </c>
      <c r="V3233" t="s">
        <v>2462</v>
      </c>
      <c r="W3233">
        <v>4</v>
      </c>
      <c r="X3233">
        <v>0.33</v>
      </c>
      <c r="Y3233">
        <v>10</v>
      </c>
      <c r="Z3233">
        <v>0</v>
      </c>
      <c r="AA3233">
        <v>0</v>
      </c>
      <c r="AB3233">
        <v>0</v>
      </c>
      <c r="AC3233">
        <v>158.4</v>
      </c>
      <c r="AD3233">
        <v>158.4</v>
      </c>
      <c r="AE3233">
        <v>158.4</v>
      </c>
      <c r="AF3233">
        <v>158.4</v>
      </c>
      <c r="AG3233">
        <v>158.4</v>
      </c>
      <c r="AH3233">
        <v>158.4</v>
      </c>
      <c r="AI3233" t="s">
        <v>391</v>
      </c>
      <c r="AJ3233" t="s">
        <v>1505</v>
      </c>
      <c r="AK3233" t="s">
        <v>28</v>
      </c>
      <c r="AL3233">
        <v>2014</v>
      </c>
      <c r="AM3233">
        <v>10</v>
      </c>
      <c r="AN3233" t="s">
        <v>154</v>
      </c>
      <c r="AO3233" t="s">
        <v>389</v>
      </c>
    </row>
    <row r="3234" spans="1:41" x14ac:dyDescent="0.25">
      <c r="A3234">
        <f>MAX(A$8:A3233)+1</f>
        <v>3226</v>
      </c>
      <c r="B3234" s="2">
        <f>T3234</f>
        <v>15805</v>
      </c>
      <c r="C3234" s="2">
        <f>S3234</f>
        <v>75</v>
      </c>
      <c r="D3234" s="2" t="str">
        <f>AO3234</f>
        <v>TOP / EST / BEN / EST</v>
      </c>
      <c r="E3234" s="2">
        <f>U3234</f>
        <v>12</v>
      </c>
      <c r="F3234" s="2">
        <f>W3234</f>
        <v>4</v>
      </c>
      <c r="G3234" s="2">
        <f>X3234</f>
        <v>0.33</v>
      </c>
      <c r="H3234" s="2">
        <f>Y3234</f>
        <v>10</v>
      </c>
      <c r="I3234" s="3">
        <f>Z3234</f>
        <v>0</v>
      </c>
      <c r="J3234" s="3">
        <f>AA3234</f>
        <v>0</v>
      </c>
      <c r="K3234" s="3">
        <f>AB3234</f>
        <v>0</v>
      </c>
      <c r="L3234" s="3">
        <f>AC3234</f>
        <v>158.4</v>
      </c>
      <c r="M3234" s="3">
        <f>AD3234</f>
        <v>158.4</v>
      </c>
      <c r="N3234" s="3">
        <f>AE3234</f>
        <v>158.4</v>
      </c>
      <c r="O3234" s="3">
        <f>AF3234</f>
        <v>158.4</v>
      </c>
      <c r="P3234" s="3">
        <f>AG3234</f>
        <v>158.4</v>
      </c>
      <c r="Q3234" s="3">
        <f>AH3234</f>
        <v>158.4</v>
      </c>
      <c r="R3234" t="s">
        <v>2589</v>
      </c>
      <c r="S3234">
        <v>75</v>
      </c>
      <c r="T3234">
        <v>15805</v>
      </c>
      <c r="U3234">
        <v>12</v>
      </c>
      <c r="V3234" t="s">
        <v>4855</v>
      </c>
      <c r="W3234">
        <v>4</v>
      </c>
      <c r="X3234">
        <v>0.33</v>
      </c>
      <c r="Y3234">
        <v>10</v>
      </c>
      <c r="Z3234">
        <v>0</v>
      </c>
      <c r="AA3234">
        <v>0</v>
      </c>
      <c r="AB3234">
        <v>0</v>
      </c>
      <c r="AC3234">
        <v>158.4</v>
      </c>
      <c r="AD3234">
        <v>158.4</v>
      </c>
      <c r="AE3234">
        <v>158.4</v>
      </c>
      <c r="AF3234">
        <v>158.4</v>
      </c>
      <c r="AG3234">
        <v>158.4</v>
      </c>
      <c r="AH3234">
        <v>158.4</v>
      </c>
      <c r="AI3234" t="s">
        <v>391</v>
      </c>
      <c r="AJ3234" t="s">
        <v>1505</v>
      </c>
      <c r="AK3234" t="s">
        <v>28</v>
      </c>
      <c r="AL3234">
        <v>2014</v>
      </c>
      <c r="AM3234">
        <v>10</v>
      </c>
      <c r="AN3234" t="s">
        <v>154</v>
      </c>
      <c r="AO3234" t="s">
        <v>405</v>
      </c>
    </row>
    <row r="3235" spans="1:41" x14ac:dyDescent="0.25">
      <c r="A3235">
        <f>MAX(A$8:A3234)+1</f>
        <v>3227</v>
      </c>
      <c r="B3235" s="2">
        <f>T3235</f>
        <v>15805</v>
      </c>
      <c r="C3235" s="2">
        <f>S3235</f>
        <v>54</v>
      </c>
      <c r="D3235" s="2" t="str">
        <f>AO3235</f>
        <v>OP / CAT3F / ALE A / CAT</v>
      </c>
      <c r="E3235" s="2">
        <f>U3235</f>
        <v>3</v>
      </c>
      <c r="F3235" s="2">
        <f>W3235</f>
        <v>1</v>
      </c>
      <c r="G3235" s="2">
        <f>X3235</f>
        <v>1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0</v>
      </c>
      <c r="L3235" s="3">
        <f>AC3235</f>
        <v>30</v>
      </c>
      <c r="M3235" s="3">
        <f>AD3235</f>
        <v>30</v>
      </c>
      <c r="N3235" s="3">
        <f>AE3235</f>
        <v>30</v>
      </c>
      <c r="O3235" s="3">
        <f>AF3235</f>
        <v>30</v>
      </c>
      <c r="P3235" s="3">
        <f>AG3235</f>
        <v>30</v>
      </c>
      <c r="Q3235" s="3">
        <f>AH3235</f>
        <v>30</v>
      </c>
      <c r="R3235" t="s">
        <v>2519</v>
      </c>
      <c r="S3235">
        <v>54</v>
      </c>
      <c r="T3235">
        <v>15805</v>
      </c>
      <c r="U3235">
        <v>3</v>
      </c>
      <c r="V3235" t="s">
        <v>4962</v>
      </c>
      <c r="W3235">
        <v>1</v>
      </c>
      <c r="X3235">
        <v>1</v>
      </c>
      <c r="Y3235">
        <v>10</v>
      </c>
      <c r="Z3235">
        <v>0</v>
      </c>
      <c r="AA3235">
        <v>0</v>
      </c>
      <c r="AB3235">
        <v>0</v>
      </c>
      <c r="AC3235">
        <v>30</v>
      </c>
      <c r="AD3235">
        <v>30</v>
      </c>
      <c r="AE3235">
        <v>30</v>
      </c>
      <c r="AF3235">
        <v>30</v>
      </c>
      <c r="AG3235">
        <v>30</v>
      </c>
      <c r="AH3235">
        <v>30</v>
      </c>
      <c r="AI3235" t="s">
        <v>391</v>
      </c>
      <c r="AJ3235" t="s">
        <v>1505</v>
      </c>
      <c r="AK3235" t="s">
        <v>28</v>
      </c>
      <c r="AL3235">
        <v>2014</v>
      </c>
      <c r="AM3235">
        <v>10</v>
      </c>
      <c r="AN3235" t="s">
        <v>154</v>
      </c>
      <c r="AO3235" t="s">
        <v>237</v>
      </c>
    </row>
    <row r="3236" spans="1:41" x14ac:dyDescent="0.25">
      <c r="A3236">
        <f>MAX(A$8:A3235)+1</f>
        <v>3228</v>
      </c>
      <c r="B3236" s="2">
        <f>T3236</f>
        <v>15805</v>
      </c>
      <c r="C3236" s="2">
        <f>S3236</f>
        <v>63</v>
      </c>
      <c r="D3236" s="2" t="str">
        <f>AO3236</f>
        <v>OPC / BON3F / BEN / CAT</v>
      </c>
      <c r="E3236" s="2">
        <f>U3236</f>
        <v>5</v>
      </c>
      <c r="F3236" s="2">
        <f>W3236</f>
        <v>1</v>
      </c>
      <c r="G3236" s="2">
        <f>X3236</f>
        <v>0.33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0</v>
      </c>
      <c r="L3236" s="3">
        <f>AC3236</f>
        <v>0</v>
      </c>
      <c r="M3236" s="3">
        <f>AD3236</f>
        <v>0</v>
      </c>
      <c r="N3236" s="3">
        <f>AE3236</f>
        <v>0</v>
      </c>
      <c r="O3236" s="3">
        <f>AF3236</f>
        <v>0</v>
      </c>
      <c r="P3236" s="3">
        <f>AG3236</f>
        <v>0</v>
      </c>
      <c r="Q3236" s="3">
        <f>AH3236</f>
        <v>16.5</v>
      </c>
      <c r="R3236" t="s">
        <v>394</v>
      </c>
      <c r="S3236">
        <v>63</v>
      </c>
      <c r="T3236">
        <v>15805</v>
      </c>
      <c r="U3236">
        <v>5</v>
      </c>
      <c r="V3236" t="s">
        <v>4962</v>
      </c>
      <c r="W3236">
        <v>1</v>
      </c>
      <c r="X3236">
        <v>0.33</v>
      </c>
      <c r="Y3236">
        <v>10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16.5</v>
      </c>
      <c r="AI3236" t="s">
        <v>391</v>
      </c>
      <c r="AJ3236" t="s">
        <v>1505</v>
      </c>
      <c r="AK3236" t="s">
        <v>28</v>
      </c>
      <c r="AL3236">
        <v>2014</v>
      </c>
      <c r="AM3236">
        <v>10</v>
      </c>
      <c r="AN3236" t="s">
        <v>154</v>
      </c>
      <c r="AO3236" t="s">
        <v>242</v>
      </c>
    </row>
    <row r="3237" spans="1:41" x14ac:dyDescent="0.25">
      <c r="A3237">
        <f>MAX(A$8:A3236)+1</f>
        <v>3229</v>
      </c>
      <c r="B3237" s="2">
        <f>T3237</f>
        <v>15809</v>
      </c>
      <c r="C3237" s="2">
        <f>S3237</f>
        <v>3</v>
      </c>
      <c r="D3237" s="2" t="str">
        <f>AO3237</f>
        <v>LLIGUES ESTATALS /  /  / EST</v>
      </c>
      <c r="E3237" s="2">
        <f>U3237</f>
        <v>2100</v>
      </c>
      <c r="F3237" s="2">
        <f>W3237</f>
        <v>1</v>
      </c>
      <c r="G3237" s="2">
        <f>X3237</f>
        <v>1</v>
      </c>
      <c r="H3237" s="2">
        <f>Y3237</f>
        <v>1</v>
      </c>
      <c r="I3237" s="3">
        <f>Z3237</f>
        <v>0</v>
      </c>
      <c r="J3237" s="3">
        <f>AA3237</f>
        <v>0</v>
      </c>
      <c r="K3237" s="3">
        <f>AB3237</f>
        <v>2100</v>
      </c>
      <c r="L3237" s="3">
        <f>AC3237</f>
        <v>0</v>
      </c>
      <c r="M3237" s="3">
        <f>AD3237</f>
        <v>0</v>
      </c>
      <c r="N3237" s="3">
        <f>AE3237</f>
        <v>0</v>
      </c>
      <c r="O3237" s="3">
        <f>AF3237</f>
        <v>0</v>
      </c>
      <c r="P3237" s="3">
        <f>AG3237</f>
        <v>0</v>
      </c>
      <c r="Q3237" s="3">
        <f>AH3237</f>
        <v>0</v>
      </c>
      <c r="R3237" t="s">
        <v>3038</v>
      </c>
      <c r="S3237">
        <v>3</v>
      </c>
      <c r="T3237">
        <v>15809</v>
      </c>
      <c r="U3237">
        <v>2100</v>
      </c>
      <c r="V3237" t="s">
        <v>11</v>
      </c>
      <c r="W3237">
        <v>1</v>
      </c>
      <c r="X3237">
        <v>1</v>
      </c>
      <c r="Y3237">
        <v>1</v>
      </c>
      <c r="Z3237">
        <v>0</v>
      </c>
      <c r="AA3237">
        <v>0</v>
      </c>
      <c r="AB3237">
        <v>2100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 t="s">
        <v>3846</v>
      </c>
      <c r="AJ3237" t="s">
        <v>1318</v>
      </c>
      <c r="AK3237" t="s">
        <v>28</v>
      </c>
      <c r="AL3237">
        <v>2010</v>
      </c>
      <c r="AM3237">
        <v>14</v>
      </c>
      <c r="AN3237" t="s">
        <v>59</v>
      </c>
      <c r="AO3237" t="s">
        <v>1693</v>
      </c>
    </row>
    <row r="3238" spans="1:41" x14ac:dyDescent="0.25">
      <c r="A3238">
        <f>MAX(A$8:A3237)+1</f>
        <v>3230</v>
      </c>
      <c r="B3238" s="2">
        <f>T3238</f>
        <v>15809</v>
      </c>
      <c r="C3238" s="2">
        <f>S3238</f>
        <v>2</v>
      </c>
      <c r="D3238" s="2" t="str">
        <f>AO3238</f>
        <v>RQ / RFETM / ABS / EST</v>
      </c>
      <c r="E3238" s="2">
        <f>U3238</f>
        <v>813</v>
      </c>
      <c r="F3238" s="2">
        <f>W3238</f>
        <v>0.1</v>
      </c>
      <c r="G3238" s="2">
        <f>X3238</f>
        <v>1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813.00000000000011</v>
      </c>
      <c r="L3238" s="3">
        <f>AC3238</f>
        <v>0</v>
      </c>
      <c r="M3238" s="3">
        <f>AD3238</f>
        <v>0</v>
      </c>
      <c r="N3238" s="3">
        <f>AE3238</f>
        <v>0</v>
      </c>
      <c r="O3238" s="3">
        <f>AF3238</f>
        <v>0</v>
      </c>
      <c r="P3238" s="3">
        <f>AG3238</f>
        <v>0</v>
      </c>
      <c r="Q3238" s="3">
        <f>AH3238</f>
        <v>0</v>
      </c>
      <c r="R3238" t="s">
        <v>3216</v>
      </c>
      <c r="S3238">
        <v>2</v>
      </c>
      <c r="T3238">
        <v>15809</v>
      </c>
      <c r="U3238">
        <v>813</v>
      </c>
      <c r="V3238" t="s">
        <v>11</v>
      </c>
      <c r="W3238">
        <v>0.1</v>
      </c>
      <c r="X3238">
        <v>1</v>
      </c>
      <c r="Y3238">
        <v>10</v>
      </c>
      <c r="Z3238">
        <v>0</v>
      </c>
      <c r="AA3238">
        <v>0</v>
      </c>
      <c r="AB3238">
        <v>813.00000000000011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 t="s">
        <v>3846</v>
      </c>
      <c r="AJ3238" t="s">
        <v>1318</v>
      </c>
      <c r="AK3238" t="s">
        <v>28</v>
      </c>
      <c r="AL3238">
        <v>2010</v>
      </c>
      <c r="AM3238">
        <v>14</v>
      </c>
      <c r="AN3238" t="s">
        <v>59</v>
      </c>
      <c r="AO3238" t="s">
        <v>16</v>
      </c>
    </row>
    <row r="3239" spans="1:41" x14ac:dyDescent="0.25">
      <c r="A3239">
        <f>MAX(A$8:A3238)+1</f>
        <v>3231</v>
      </c>
      <c r="B3239" s="2">
        <f>T3239</f>
        <v>15812</v>
      </c>
      <c r="C3239" s="2">
        <f>S3239</f>
        <v>37</v>
      </c>
      <c r="D3239" s="2" t="str">
        <f>AO3239</f>
        <v>OP / CAT2F / ALE C / CAT</v>
      </c>
      <c r="E3239" s="2">
        <f>U3239</f>
        <v>1</v>
      </c>
      <c r="F3239" s="2">
        <f>W3239</f>
        <v>0.5</v>
      </c>
      <c r="G3239" s="2">
        <f>X3239</f>
        <v>1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5</v>
      </c>
      <c r="M3239" s="3">
        <f>AD3239</f>
        <v>5</v>
      </c>
      <c r="N3239" s="3">
        <f>AE3239</f>
        <v>5</v>
      </c>
      <c r="O3239" s="3">
        <f>AF3239</f>
        <v>5</v>
      </c>
      <c r="P3239" s="3">
        <f>AG3239</f>
        <v>5</v>
      </c>
      <c r="Q3239" s="3">
        <f>AH3239</f>
        <v>0</v>
      </c>
      <c r="R3239" t="s">
        <v>4271</v>
      </c>
      <c r="S3239">
        <v>37</v>
      </c>
      <c r="T3239">
        <v>15812</v>
      </c>
      <c r="U3239">
        <v>1</v>
      </c>
      <c r="V3239" t="s">
        <v>4225</v>
      </c>
      <c r="W3239">
        <v>0.5</v>
      </c>
      <c r="X3239">
        <v>1</v>
      </c>
      <c r="Y3239">
        <v>10</v>
      </c>
      <c r="Z3239">
        <v>0</v>
      </c>
      <c r="AA3239">
        <v>0</v>
      </c>
      <c r="AB3239">
        <v>0</v>
      </c>
      <c r="AC3239">
        <v>5</v>
      </c>
      <c r="AD3239">
        <v>5</v>
      </c>
      <c r="AE3239">
        <v>5</v>
      </c>
      <c r="AF3239">
        <v>5</v>
      </c>
      <c r="AG3239">
        <v>5</v>
      </c>
      <c r="AH3239">
        <v>0</v>
      </c>
      <c r="AI3239" t="s">
        <v>4272</v>
      </c>
      <c r="AJ3239" t="s">
        <v>4273</v>
      </c>
      <c r="AK3239" t="s">
        <v>14</v>
      </c>
      <c r="AL3239">
        <v>2013</v>
      </c>
      <c r="AM3239">
        <v>11</v>
      </c>
      <c r="AN3239" t="s">
        <v>100</v>
      </c>
      <c r="AO3239" t="s">
        <v>674</v>
      </c>
    </row>
    <row r="3240" spans="1:41" x14ac:dyDescent="0.25">
      <c r="A3240">
        <f>MAX(A$8:A3239)+1</f>
        <v>3232</v>
      </c>
      <c r="B3240" s="2">
        <f>T3240</f>
        <v>15812</v>
      </c>
      <c r="C3240" s="2">
        <f>S3240</f>
        <v>56</v>
      </c>
      <c r="D3240" s="2" t="str">
        <f>AO3240</f>
        <v>OP / CAT3F / ALE C / CAT</v>
      </c>
      <c r="E3240" s="2">
        <f>U3240</f>
        <v>6</v>
      </c>
      <c r="F3240" s="2">
        <f>W3240</f>
        <v>0.5</v>
      </c>
      <c r="G3240" s="2">
        <f>X3240</f>
        <v>1</v>
      </c>
      <c r="H3240" s="2">
        <f>Y3240</f>
        <v>10</v>
      </c>
      <c r="I3240" s="3">
        <f>Z3240</f>
        <v>0</v>
      </c>
      <c r="J3240" s="3">
        <f>AA3240</f>
        <v>0</v>
      </c>
      <c r="K3240" s="3">
        <f>AB3240</f>
        <v>0</v>
      </c>
      <c r="L3240" s="3">
        <f>AC3240</f>
        <v>30</v>
      </c>
      <c r="M3240" s="3">
        <f>AD3240</f>
        <v>30</v>
      </c>
      <c r="N3240" s="3">
        <f>AE3240</f>
        <v>30</v>
      </c>
      <c r="O3240" s="3">
        <f>AF3240</f>
        <v>30</v>
      </c>
      <c r="P3240" s="3">
        <f>AG3240</f>
        <v>30</v>
      </c>
      <c r="Q3240" s="3">
        <f>AH3240</f>
        <v>0</v>
      </c>
      <c r="R3240" t="s">
        <v>5176</v>
      </c>
      <c r="S3240">
        <v>56</v>
      </c>
      <c r="T3240">
        <v>15812</v>
      </c>
      <c r="U3240">
        <v>6</v>
      </c>
      <c r="V3240" t="s">
        <v>4962</v>
      </c>
      <c r="W3240">
        <v>0.5</v>
      </c>
      <c r="X3240">
        <v>1</v>
      </c>
      <c r="Y3240">
        <v>10</v>
      </c>
      <c r="Z3240">
        <v>0</v>
      </c>
      <c r="AA3240">
        <v>0</v>
      </c>
      <c r="AB3240">
        <v>0</v>
      </c>
      <c r="AC3240">
        <v>30</v>
      </c>
      <c r="AD3240">
        <v>30</v>
      </c>
      <c r="AE3240">
        <v>30</v>
      </c>
      <c r="AF3240">
        <v>30</v>
      </c>
      <c r="AG3240">
        <v>30</v>
      </c>
      <c r="AH3240">
        <v>0</v>
      </c>
      <c r="AI3240" t="s">
        <v>4272</v>
      </c>
      <c r="AJ3240" t="s">
        <v>4273</v>
      </c>
      <c r="AK3240" t="s">
        <v>14</v>
      </c>
      <c r="AL3240">
        <v>2013</v>
      </c>
      <c r="AM3240">
        <v>11</v>
      </c>
      <c r="AN3240" t="s">
        <v>100</v>
      </c>
      <c r="AO3240" t="s">
        <v>151</v>
      </c>
    </row>
    <row r="3241" spans="1:41" x14ac:dyDescent="0.25">
      <c r="A3241">
        <f>MAX(A$8:A3240)+1</f>
        <v>3233</v>
      </c>
      <c r="B3241" s="2">
        <f>T3241</f>
        <v>15813</v>
      </c>
      <c r="C3241" s="2">
        <f>S3241</f>
        <v>16</v>
      </c>
      <c r="D3241" s="2" t="str">
        <f>AO3241</f>
        <v>OP / CAT1F / SEN C / CAT</v>
      </c>
      <c r="E3241" s="2">
        <f>U3241</f>
        <v>8</v>
      </c>
      <c r="F3241" s="2">
        <f>W3241</f>
        <v>0.25</v>
      </c>
      <c r="G3241" s="2">
        <f>X3241</f>
        <v>15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300</v>
      </c>
      <c r="L3241" s="3">
        <f>AC3241</f>
        <v>300</v>
      </c>
      <c r="M3241" s="3">
        <f>AD3241</f>
        <v>0</v>
      </c>
      <c r="N3241" s="3">
        <f>AE3241</f>
        <v>0</v>
      </c>
      <c r="O3241" s="3">
        <f>AF3241</f>
        <v>0</v>
      </c>
      <c r="P3241" s="3">
        <f>AG3241</f>
        <v>0</v>
      </c>
      <c r="Q3241" s="3">
        <f>AH3241</f>
        <v>0</v>
      </c>
      <c r="R3241" t="s">
        <v>3787</v>
      </c>
      <c r="S3241">
        <v>16</v>
      </c>
      <c r="T3241">
        <v>15813</v>
      </c>
      <c r="U3241">
        <v>8</v>
      </c>
      <c r="V3241" t="s">
        <v>22</v>
      </c>
      <c r="W3241">
        <v>0.25</v>
      </c>
      <c r="X3241">
        <v>15</v>
      </c>
      <c r="Y3241">
        <v>10</v>
      </c>
      <c r="Z3241">
        <v>0</v>
      </c>
      <c r="AA3241">
        <v>0</v>
      </c>
      <c r="AB3241">
        <v>300</v>
      </c>
      <c r="AC3241">
        <v>300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 t="s">
        <v>2509</v>
      </c>
      <c r="AJ3241" t="s">
        <v>1083</v>
      </c>
      <c r="AK3241" t="s">
        <v>14</v>
      </c>
      <c r="AL3241">
        <v>2005</v>
      </c>
      <c r="AM3241">
        <v>19</v>
      </c>
      <c r="AN3241" t="s">
        <v>131</v>
      </c>
      <c r="AO3241" t="s">
        <v>107</v>
      </c>
    </row>
    <row r="3242" spans="1:41" x14ac:dyDescent="0.25">
      <c r="A3242">
        <f>MAX(A$8:A3241)+1</f>
        <v>3234</v>
      </c>
      <c r="B3242" s="2">
        <f>T3242</f>
        <v>15813</v>
      </c>
      <c r="C3242" s="2">
        <f>S3242</f>
        <v>30</v>
      </c>
      <c r="D3242" s="2" t="str">
        <f>AO3242</f>
        <v>OP / CAT2F / SEN C / CAT</v>
      </c>
      <c r="E3242" s="2">
        <f>U3242</f>
        <v>5</v>
      </c>
      <c r="F3242" s="2">
        <f>W3242</f>
        <v>0.25</v>
      </c>
      <c r="G3242" s="2">
        <f>X3242</f>
        <v>15</v>
      </c>
      <c r="H3242" s="2">
        <f>Y3242</f>
        <v>10</v>
      </c>
      <c r="I3242" s="3">
        <f>Z3242</f>
        <v>0</v>
      </c>
      <c r="J3242" s="3">
        <f>AA3242</f>
        <v>0</v>
      </c>
      <c r="K3242" s="3">
        <f>AB3242</f>
        <v>187.5</v>
      </c>
      <c r="L3242" s="3">
        <f>AC3242</f>
        <v>187.5</v>
      </c>
      <c r="M3242" s="3">
        <f>AD3242</f>
        <v>0</v>
      </c>
      <c r="N3242" s="3">
        <f>AE3242</f>
        <v>0</v>
      </c>
      <c r="O3242" s="3">
        <f>AF3242</f>
        <v>0</v>
      </c>
      <c r="P3242" s="3">
        <f>AG3242</f>
        <v>0</v>
      </c>
      <c r="Q3242" s="3">
        <f>AH3242</f>
        <v>0</v>
      </c>
      <c r="R3242" t="s">
        <v>4538</v>
      </c>
      <c r="S3242">
        <v>30</v>
      </c>
      <c r="T3242">
        <v>15813</v>
      </c>
      <c r="U3242">
        <v>5</v>
      </c>
      <c r="V3242" t="s">
        <v>4225</v>
      </c>
      <c r="W3242">
        <v>0.25</v>
      </c>
      <c r="X3242">
        <v>15</v>
      </c>
      <c r="Y3242">
        <v>10</v>
      </c>
      <c r="Z3242">
        <v>0</v>
      </c>
      <c r="AA3242">
        <v>0</v>
      </c>
      <c r="AB3242">
        <v>187.5</v>
      </c>
      <c r="AC3242">
        <v>187.5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 t="s">
        <v>2509</v>
      </c>
      <c r="AJ3242" t="s">
        <v>1083</v>
      </c>
      <c r="AK3242" t="s">
        <v>14</v>
      </c>
      <c r="AL3242">
        <v>2005</v>
      </c>
      <c r="AM3242">
        <v>19</v>
      </c>
      <c r="AN3242" t="s">
        <v>131</v>
      </c>
      <c r="AO3242" t="s">
        <v>105</v>
      </c>
    </row>
    <row r="3243" spans="1:41" x14ac:dyDescent="0.25">
      <c r="A3243">
        <f>MAX(A$8:A3242)+1</f>
        <v>3235</v>
      </c>
      <c r="B3243" s="2">
        <f>T3243</f>
        <v>15813</v>
      </c>
      <c r="C3243" s="2">
        <f>S3243</f>
        <v>49</v>
      </c>
      <c r="D3243" s="2" t="str">
        <f>AO3243</f>
        <v>OP / CAT3F / SEN C / CAT</v>
      </c>
      <c r="E3243" s="2">
        <f>U3243</f>
        <v>4</v>
      </c>
      <c r="F3243" s="2">
        <f>W3243</f>
        <v>0.25</v>
      </c>
      <c r="G3243" s="2">
        <f>X3243</f>
        <v>15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150</v>
      </c>
      <c r="L3243" s="3">
        <f>AC3243</f>
        <v>150</v>
      </c>
      <c r="M3243" s="3">
        <f>AD3243</f>
        <v>0</v>
      </c>
      <c r="N3243" s="3">
        <f>AE3243</f>
        <v>0</v>
      </c>
      <c r="O3243" s="3">
        <f>AF3243</f>
        <v>0</v>
      </c>
      <c r="P3243" s="3">
        <f>AG3243</f>
        <v>0</v>
      </c>
      <c r="Q3243" s="3">
        <f>AH3243</f>
        <v>0</v>
      </c>
      <c r="R3243" t="s">
        <v>5006</v>
      </c>
      <c r="S3243">
        <v>49</v>
      </c>
      <c r="T3243">
        <v>15813</v>
      </c>
      <c r="U3243">
        <v>4</v>
      </c>
      <c r="V3243" t="s">
        <v>4962</v>
      </c>
      <c r="W3243">
        <v>0.25</v>
      </c>
      <c r="X3243">
        <v>15</v>
      </c>
      <c r="Y3243">
        <v>10</v>
      </c>
      <c r="Z3243">
        <v>0</v>
      </c>
      <c r="AA3243">
        <v>0</v>
      </c>
      <c r="AB3243">
        <v>150</v>
      </c>
      <c r="AC3243">
        <v>150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 t="s">
        <v>2509</v>
      </c>
      <c r="AJ3243" t="s">
        <v>1083</v>
      </c>
      <c r="AK3243" t="s">
        <v>14</v>
      </c>
      <c r="AL3243">
        <v>2005</v>
      </c>
      <c r="AM3243">
        <v>19</v>
      </c>
      <c r="AN3243" t="s">
        <v>131</v>
      </c>
      <c r="AO3243" t="s">
        <v>106</v>
      </c>
    </row>
    <row r="3244" spans="1:41" x14ac:dyDescent="0.25">
      <c r="A3244">
        <f>MAX(A$8:A3243)+1</f>
        <v>3236</v>
      </c>
      <c r="B3244" s="2">
        <f>T3244</f>
        <v>15815</v>
      </c>
      <c r="C3244" s="2">
        <f>S3244</f>
        <v>19</v>
      </c>
      <c r="D3244" s="2" t="str">
        <f>AO3244</f>
        <v>OP / CAT1F / INF A / CAT</v>
      </c>
      <c r="E3244" s="2">
        <f>U3244</f>
        <v>4</v>
      </c>
      <c r="F3244" s="2">
        <f>W3244</f>
        <v>1</v>
      </c>
      <c r="G3244" s="2">
        <f>X3244</f>
        <v>2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80</v>
      </c>
      <c r="L3244" s="3">
        <f>AC3244</f>
        <v>80</v>
      </c>
      <c r="M3244" s="3">
        <f>AD3244</f>
        <v>80</v>
      </c>
      <c r="N3244" s="3">
        <f>AE3244</f>
        <v>80</v>
      </c>
      <c r="O3244" s="3">
        <f>AF3244</f>
        <v>80</v>
      </c>
      <c r="P3244" s="3">
        <f>AG3244</f>
        <v>0</v>
      </c>
      <c r="Q3244" s="3">
        <f>AH3244</f>
        <v>0</v>
      </c>
      <c r="R3244" t="s">
        <v>3671</v>
      </c>
      <c r="S3244">
        <v>19</v>
      </c>
      <c r="T3244">
        <v>15815</v>
      </c>
      <c r="U3244">
        <v>4</v>
      </c>
      <c r="V3244" t="s">
        <v>22</v>
      </c>
      <c r="W3244">
        <v>1</v>
      </c>
      <c r="X3244">
        <v>2</v>
      </c>
      <c r="Y3244">
        <v>10</v>
      </c>
      <c r="Z3244">
        <v>0</v>
      </c>
      <c r="AA3244">
        <v>0</v>
      </c>
      <c r="AB3244">
        <v>80</v>
      </c>
      <c r="AC3244">
        <v>80</v>
      </c>
      <c r="AD3244">
        <v>80</v>
      </c>
      <c r="AE3244">
        <v>80</v>
      </c>
      <c r="AF3244">
        <v>80</v>
      </c>
      <c r="AG3244">
        <v>0</v>
      </c>
      <c r="AH3244">
        <v>0</v>
      </c>
      <c r="AI3244" t="s">
        <v>149</v>
      </c>
      <c r="AJ3244" t="s">
        <v>438</v>
      </c>
      <c r="AK3244" t="s">
        <v>14</v>
      </c>
      <c r="AL3244">
        <v>2010</v>
      </c>
      <c r="AM3244">
        <v>14</v>
      </c>
      <c r="AN3244" t="s">
        <v>59</v>
      </c>
      <c r="AO3244" t="s">
        <v>64</v>
      </c>
    </row>
    <row r="3245" spans="1:41" x14ac:dyDescent="0.25">
      <c r="A3245">
        <f>MAX(A$8:A3244)+1</f>
        <v>3237</v>
      </c>
      <c r="B3245" s="2">
        <f>T3245</f>
        <v>15815</v>
      </c>
      <c r="C3245" s="2">
        <f>S3245</f>
        <v>79</v>
      </c>
      <c r="D3245" s="2" t="str">
        <f>AO3245</f>
        <v>TOR / ZON / INF / EST</v>
      </c>
      <c r="E3245" s="2">
        <f>U3245</f>
        <v>2</v>
      </c>
      <c r="F3245" s="2">
        <f>W3245</f>
        <v>2</v>
      </c>
      <c r="G3245" s="2">
        <f>X3245</f>
        <v>2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0</v>
      </c>
      <c r="L3245" s="3">
        <f>AC3245</f>
        <v>80</v>
      </c>
      <c r="M3245" s="3">
        <f>AD3245</f>
        <v>80</v>
      </c>
      <c r="N3245" s="3">
        <f>AE3245</f>
        <v>80</v>
      </c>
      <c r="O3245" s="3">
        <f>AF3245</f>
        <v>80</v>
      </c>
      <c r="P3245" s="3">
        <f>AG3245</f>
        <v>0</v>
      </c>
      <c r="Q3245" s="3">
        <f>AH3245</f>
        <v>0</v>
      </c>
      <c r="R3245" t="s">
        <v>3933</v>
      </c>
      <c r="S3245">
        <v>79</v>
      </c>
      <c r="T3245">
        <v>15815</v>
      </c>
      <c r="U3245">
        <v>2</v>
      </c>
      <c r="V3245" t="s">
        <v>3882</v>
      </c>
      <c r="W3245">
        <v>2</v>
      </c>
      <c r="X3245">
        <v>2</v>
      </c>
      <c r="Y3245">
        <v>10</v>
      </c>
      <c r="Z3245">
        <v>0</v>
      </c>
      <c r="AA3245">
        <v>0</v>
      </c>
      <c r="AB3245">
        <v>0</v>
      </c>
      <c r="AC3245">
        <v>80</v>
      </c>
      <c r="AD3245">
        <v>80</v>
      </c>
      <c r="AE3245">
        <v>80</v>
      </c>
      <c r="AF3245">
        <v>80</v>
      </c>
      <c r="AG3245">
        <v>0</v>
      </c>
      <c r="AH3245">
        <v>0</v>
      </c>
      <c r="AI3245" t="s">
        <v>149</v>
      </c>
      <c r="AJ3245" t="s">
        <v>438</v>
      </c>
      <c r="AK3245" t="s">
        <v>14</v>
      </c>
      <c r="AL3245">
        <v>2010</v>
      </c>
      <c r="AM3245">
        <v>14</v>
      </c>
      <c r="AN3245" t="s">
        <v>59</v>
      </c>
      <c r="AO3245" t="s">
        <v>62</v>
      </c>
    </row>
    <row r="3246" spans="1:41" x14ac:dyDescent="0.25">
      <c r="A3246">
        <f>MAX(A$8:A3245)+1</f>
        <v>3238</v>
      </c>
      <c r="B3246" s="2">
        <f>T3246</f>
        <v>15815</v>
      </c>
      <c r="C3246" s="2">
        <f>S3246</f>
        <v>121</v>
      </c>
      <c r="D3246" s="2" t="str">
        <f>AO3246</f>
        <v>CAMP / CAT / INF / CAT</v>
      </c>
      <c r="E3246" s="2">
        <f>U3246</f>
        <v>2</v>
      </c>
      <c r="F3246" s="2">
        <f>W3246</f>
        <v>2</v>
      </c>
      <c r="G3246" s="2">
        <f>X3246</f>
        <v>2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0</v>
      </c>
      <c r="M3246" s="3">
        <f>AD3246</f>
        <v>0</v>
      </c>
      <c r="N3246" s="3">
        <f>AE3246</f>
        <v>0</v>
      </c>
      <c r="O3246" s="3">
        <f>AF3246</f>
        <v>80</v>
      </c>
      <c r="P3246" s="3">
        <f>AG3246</f>
        <v>0</v>
      </c>
      <c r="Q3246" s="3">
        <f>AH3246</f>
        <v>0</v>
      </c>
      <c r="R3246" t="s">
        <v>2290</v>
      </c>
      <c r="S3246">
        <v>121</v>
      </c>
      <c r="T3246">
        <v>15815</v>
      </c>
      <c r="U3246">
        <v>2</v>
      </c>
      <c r="V3246" t="s">
        <v>4113</v>
      </c>
      <c r="W3246">
        <v>2</v>
      </c>
      <c r="X3246">
        <v>2</v>
      </c>
      <c r="Y3246">
        <v>10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80</v>
      </c>
      <c r="AG3246">
        <v>0</v>
      </c>
      <c r="AH3246">
        <v>0</v>
      </c>
      <c r="AI3246" t="s">
        <v>149</v>
      </c>
      <c r="AJ3246" t="s">
        <v>438</v>
      </c>
      <c r="AK3246" t="s">
        <v>14</v>
      </c>
      <c r="AL3246">
        <v>2010</v>
      </c>
      <c r="AM3246">
        <v>14</v>
      </c>
      <c r="AN3246" t="s">
        <v>59</v>
      </c>
      <c r="AO3246" t="s">
        <v>110</v>
      </c>
    </row>
    <row r="3247" spans="1:41" x14ac:dyDescent="0.25">
      <c r="A3247">
        <f>MAX(A$8:A3246)+1</f>
        <v>3239</v>
      </c>
      <c r="B3247" s="2">
        <f>T3247</f>
        <v>15815</v>
      </c>
      <c r="C3247" s="2">
        <f>S3247</f>
        <v>157</v>
      </c>
      <c r="D3247" s="2" t="str">
        <f>AO3247</f>
        <v>OP / CAT2F / INF B / CAT</v>
      </c>
      <c r="E3247" s="2">
        <f>U3247</f>
        <v>16</v>
      </c>
      <c r="F3247" s="2">
        <f>W3247</f>
        <v>0.6</v>
      </c>
      <c r="G3247" s="2">
        <f>X3247</f>
        <v>2</v>
      </c>
      <c r="H3247" s="2">
        <f>Y3247</f>
        <v>10</v>
      </c>
      <c r="I3247" s="3">
        <f>Z3247</f>
        <v>0</v>
      </c>
      <c r="J3247" s="3">
        <f>AA3247</f>
        <v>0</v>
      </c>
      <c r="K3247" s="3">
        <f>AB3247</f>
        <v>192</v>
      </c>
      <c r="L3247" s="3">
        <f>AC3247</f>
        <v>192</v>
      </c>
      <c r="M3247" s="3">
        <f>AD3247</f>
        <v>192</v>
      </c>
      <c r="N3247" s="3">
        <f>AE3247</f>
        <v>192</v>
      </c>
      <c r="O3247" s="3">
        <f>AF3247</f>
        <v>192</v>
      </c>
      <c r="P3247" s="3">
        <f>AG3247</f>
        <v>0</v>
      </c>
      <c r="Q3247" s="3">
        <f>AH3247</f>
        <v>0</v>
      </c>
      <c r="R3247" t="s">
        <v>4422</v>
      </c>
      <c r="S3247">
        <v>157</v>
      </c>
      <c r="T3247">
        <v>15815</v>
      </c>
      <c r="U3247">
        <v>16</v>
      </c>
      <c r="V3247" t="s">
        <v>4225</v>
      </c>
      <c r="W3247">
        <v>0.6</v>
      </c>
      <c r="X3247">
        <v>2</v>
      </c>
      <c r="Y3247">
        <v>10</v>
      </c>
      <c r="Z3247">
        <v>0</v>
      </c>
      <c r="AA3247">
        <v>0</v>
      </c>
      <c r="AB3247">
        <v>192</v>
      </c>
      <c r="AC3247">
        <v>192</v>
      </c>
      <c r="AD3247">
        <v>192</v>
      </c>
      <c r="AE3247">
        <v>192</v>
      </c>
      <c r="AF3247">
        <v>192</v>
      </c>
      <c r="AG3247">
        <v>0</v>
      </c>
      <c r="AH3247">
        <v>0</v>
      </c>
      <c r="AI3247" t="s">
        <v>149</v>
      </c>
      <c r="AJ3247" t="s">
        <v>438</v>
      </c>
      <c r="AK3247" t="s">
        <v>14</v>
      </c>
      <c r="AL3247">
        <v>2010</v>
      </c>
      <c r="AM3247">
        <v>14</v>
      </c>
      <c r="AN3247" t="s">
        <v>59</v>
      </c>
      <c r="AO3247" t="s">
        <v>4421</v>
      </c>
    </row>
    <row r="3248" spans="1:41" x14ac:dyDescent="0.25">
      <c r="A3248">
        <f>MAX(A$8:A3247)+1</f>
        <v>3240</v>
      </c>
      <c r="B3248" s="2">
        <f>T3248</f>
        <v>15815</v>
      </c>
      <c r="C3248" s="2">
        <f>S3248</f>
        <v>52</v>
      </c>
      <c r="D3248" s="2" t="str">
        <f>AO3248</f>
        <v>OP / CAT3F / INF A / CAT</v>
      </c>
      <c r="E3248" s="2">
        <f>U3248</f>
        <v>10</v>
      </c>
      <c r="F3248" s="2">
        <f>W3248</f>
        <v>1</v>
      </c>
      <c r="G3248" s="2">
        <f>X3248</f>
        <v>2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200</v>
      </c>
      <c r="L3248" s="3">
        <f>AC3248</f>
        <v>200</v>
      </c>
      <c r="M3248" s="3">
        <f>AD3248</f>
        <v>200</v>
      </c>
      <c r="N3248" s="3">
        <f>AE3248</f>
        <v>200</v>
      </c>
      <c r="O3248" s="3">
        <f>AF3248</f>
        <v>200</v>
      </c>
      <c r="P3248" s="3">
        <f>AG3248</f>
        <v>0</v>
      </c>
      <c r="Q3248" s="3">
        <f>AH3248</f>
        <v>0</v>
      </c>
      <c r="R3248" t="s">
        <v>5091</v>
      </c>
      <c r="S3248">
        <v>52</v>
      </c>
      <c r="T3248">
        <v>15815</v>
      </c>
      <c r="U3248">
        <v>10</v>
      </c>
      <c r="V3248" t="s">
        <v>4962</v>
      </c>
      <c r="W3248">
        <v>1</v>
      </c>
      <c r="X3248">
        <v>2</v>
      </c>
      <c r="Y3248">
        <v>10</v>
      </c>
      <c r="Z3248">
        <v>0</v>
      </c>
      <c r="AA3248">
        <v>0</v>
      </c>
      <c r="AB3248">
        <v>200</v>
      </c>
      <c r="AC3248">
        <v>200</v>
      </c>
      <c r="AD3248">
        <v>200</v>
      </c>
      <c r="AE3248">
        <v>200</v>
      </c>
      <c r="AF3248">
        <v>200</v>
      </c>
      <c r="AG3248">
        <v>0</v>
      </c>
      <c r="AH3248">
        <v>0</v>
      </c>
      <c r="AI3248" t="s">
        <v>149</v>
      </c>
      <c r="AJ3248" t="s">
        <v>438</v>
      </c>
      <c r="AK3248" t="s">
        <v>14</v>
      </c>
      <c r="AL3248">
        <v>2010</v>
      </c>
      <c r="AM3248">
        <v>14</v>
      </c>
      <c r="AN3248" t="s">
        <v>59</v>
      </c>
      <c r="AO3248" t="s">
        <v>116</v>
      </c>
    </row>
    <row r="3249" spans="1:41" x14ac:dyDescent="0.25">
      <c r="A3249">
        <f>MAX(A$8:A3248)+1</f>
        <v>3241</v>
      </c>
      <c r="B3249" s="2">
        <f>T3249</f>
        <v>15828</v>
      </c>
      <c r="C3249" s="2">
        <f>S3249</f>
        <v>68</v>
      </c>
      <c r="D3249" s="2" t="str">
        <f>AO3249</f>
        <v>TOP / CAT / BEN / CAT</v>
      </c>
      <c r="E3249" s="2">
        <f>U3249</f>
        <v>20</v>
      </c>
      <c r="F3249" s="2">
        <f>W3249</f>
        <v>2</v>
      </c>
      <c r="G3249" s="2">
        <f>X3249</f>
        <v>0.33</v>
      </c>
      <c r="H3249" s="2">
        <f>Y3249</f>
        <v>10</v>
      </c>
      <c r="I3249" s="3">
        <f>Z3249</f>
        <v>0</v>
      </c>
      <c r="J3249" s="3">
        <f>AA3249</f>
        <v>0</v>
      </c>
      <c r="K3249" s="3">
        <f>AB3249</f>
        <v>0</v>
      </c>
      <c r="L3249" s="3">
        <f>AC3249</f>
        <v>0</v>
      </c>
      <c r="M3249" s="3">
        <f>AD3249</f>
        <v>0</v>
      </c>
      <c r="N3249" s="3">
        <f>AE3249</f>
        <v>0</v>
      </c>
      <c r="O3249" s="3">
        <f>AF3249</f>
        <v>0</v>
      </c>
      <c r="P3249" s="3">
        <f>AG3249</f>
        <v>0</v>
      </c>
      <c r="Q3249" s="3">
        <f>AH3249</f>
        <v>0</v>
      </c>
      <c r="R3249" t="s">
        <v>2660</v>
      </c>
      <c r="S3249">
        <v>68</v>
      </c>
      <c r="T3249">
        <v>15828</v>
      </c>
      <c r="U3249">
        <v>20</v>
      </c>
      <c r="V3249" t="s">
        <v>11</v>
      </c>
      <c r="W3249">
        <v>2</v>
      </c>
      <c r="X3249">
        <v>0.33</v>
      </c>
      <c r="Y3249">
        <v>10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 t="s">
        <v>406</v>
      </c>
      <c r="AJ3249" t="s">
        <v>1255</v>
      </c>
      <c r="AK3249" t="s">
        <v>28</v>
      </c>
      <c r="AL3249">
        <v>2013</v>
      </c>
      <c r="AM3249">
        <v>11</v>
      </c>
      <c r="AN3249" t="s">
        <v>100</v>
      </c>
      <c r="AO3249" t="s">
        <v>243</v>
      </c>
    </row>
    <row r="3250" spans="1:41" x14ac:dyDescent="0.25">
      <c r="A3250">
        <f>MAX(A$8:A3249)+1</f>
        <v>3242</v>
      </c>
      <c r="B3250" s="2">
        <f>T3250</f>
        <v>15828</v>
      </c>
      <c r="C3250" s="2">
        <f>S3250</f>
        <v>135</v>
      </c>
      <c r="D3250" s="2" t="str">
        <f>AO3250</f>
        <v>CAMP / ESP / BEN / EST</v>
      </c>
      <c r="E3250" s="2">
        <f>U3250</f>
        <v>8</v>
      </c>
      <c r="F3250" s="2">
        <f>W3250</f>
        <v>4</v>
      </c>
      <c r="G3250" s="2">
        <f>X3250</f>
        <v>0.33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0</v>
      </c>
      <c r="L3250" s="3">
        <f>AC3250</f>
        <v>0</v>
      </c>
      <c r="M3250" s="3">
        <f>AD3250</f>
        <v>0</v>
      </c>
      <c r="N3250" s="3">
        <f>AE3250</f>
        <v>0</v>
      </c>
      <c r="O3250" s="3">
        <f>AF3250</f>
        <v>0</v>
      </c>
      <c r="P3250" s="3">
        <f>AG3250</f>
        <v>0</v>
      </c>
      <c r="Q3250" s="3">
        <f>AH3250</f>
        <v>0</v>
      </c>
      <c r="R3250" t="s">
        <v>2755</v>
      </c>
      <c r="S3250">
        <v>135</v>
      </c>
      <c r="T3250">
        <v>15828</v>
      </c>
      <c r="U3250">
        <v>8</v>
      </c>
      <c r="V3250" t="s">
        <v>11</v>
      </c>
      <c r="W3250">
        <v>4</v>
      </c>
      <c r="X3250">
        <v>0.33</v>
      </c>
      <c r="Y3250">
        <v>10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 t="s">
        <v>406</v>
      </c>
      <c r="AJ3250" t="s">
        <v>1255</v>
      </c>
      <c r="AK3250" t="s">
        <v>28</v>
      </c>
      <c r="AL3250">
        <v>2013</v>
      </c>
      <c r="AM3250">
        <v>11</v>
      </c>
      <c r="AN3250" t="s">
        <v>100</v>
      </c>
      <c r="AO3250" t="s">
        <v>2730</v>
      </c>
    </row>
    <row r="3251" spans="1:41" x14ac:dyDescent="0.25">
      <c r="A3251">
        <f>MAX(A$8:A3250)+1</f>
        <v>3243</v>
      </c>
      <c r="B3251" s="2">
        <f>T3251</f>
        <v>15828</v>
      </c>
      <c r="C3251" s="2">
        <f>S3251</f>
        <v>9</v>
      </c>
      <c r="D3251" s="2" t="str">
        <f>AO3251</f>
        <v>OP / CAS / ALE / CAT</v>
      </c>
      <c r="E3251" s="2">
        <f>U3251</f>
        <v>10</v>
      </c>
      <c r="F3251" s="2">
        <f>W3251</f>
        <v>0.5</v>
      </c>
      <c r="G3251" s="2">
        <f>X3251</f>
        <v>1</v>
      </c>
      <c r="H3251" s="2">
        <f>Y3251</f>
        <v>10</v>
      </c>
      <c r="I3251" s="3">
        <f>Z3251</f>
        <v>0</v>
      </c>
      <c r="J3251" s="3">
        <f>AA3251</f>
        <v>0</v>
      </c>
      <c r="K3251" s="3">
        <f>AB3251</f>
        <v>0</v>
      </c>
      <c r="L3251" s="3">
        <f>AC3251</f>
        <v>0</v>
      </c>
      <c r="M3251" s="3">
        <f>AD3251</f>
        <v>0</v>
      </c>
      <c r="N3251" s="3">
        <f>AE3251</f>
        <v>0</v>
      </c>
      <c r="O3251" s="3">
        <f>AF3251</f>
        <v>0</v>
      </c>
      <c r="P3251" s="3">
        <f>AG3251</f>
        <v>50</v>
      </c>
      <c r="Q3251" s="3">
        <f>AH3251</f>
        <v>0</v>
      </c>
      <c r="R3251" t="s">
        <v>408</v>
      </c>
      <c r="S3251">
        <v>9</v>
      </c>
      <c r="T3251">
        <v>15828</v>
      </c>
      <c r="U3251">
        <v>10</v>
      </c>
      <c r="V3251" t="s">
        <v>11</v>
      </c>
      <c r="W3251">
        <v>0.5</v>
      </c>
      <c r="X3251">
        <v>1</v>
      </c>
      <c r="Y3251">
        <v>10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50</v>
      </c>
      <c r="AH3251">
        <v>0</v>
      </c>
      <c r="AI3251" t="s">
        <v>406</v>
      </c>
      <c r="AJ3251" t="s">
        <v>1255</v>
      </c>
      <c r="AK3251" t="s">
        <v>28</v>
      </c>
      <c r="AL3251">
        <v>2013</v>
      </c>
      <c r="AM3251">
        <v>11</v>
      </c>
      <c r="AN3251" t="s">
        <v>100</v>
      </c>
      <c r="AO3251" t="s">
        <v>398</v>
      </c>
    </row>
    <row r="3252" spans="1:41" x14ac:dyDescent="0.25">
      <c r="A3252">
        <f>MAX(A$8:A3251)+1</f>
        <v>3244</v>
      </c>
      <c r="B3252" s="2">
        <f>T3252</f>
        <v>15828</v>
      </c>
      <c r="C3252" s="2">
        <f>S3252</f>
        <v>3</v>
      </c>
      <c r="D3252" s="2" t="str">
        <f>AO3252</f>
        <v>LLIGUES ESTATALS /  /  / EST</v>
      </c>
      <c r="E3252" s="2">
        <f>U3252</f>
        <v>167.99999999999986</v>
      </c>
      <c r="F3252" s="2">
        <f>W3252</f>
        <v>1</v>
      </c>
      <c r="G3252" s="2">
        <f>X3252</f>
        <v>1</v>
      </c>
      <c r="H3252" s="2">
        <f>Y3252</f>
        <v>1</v>
      </c>
      <c r="I3252" s="3">
        <f>Z3252</f>
        <v>0</v>
      </c>
      <c r="J3252" s="3">
        <f>AA3252</f>
        <v>0</v>
      </c>
      <c r="K3252" s="3">
        <f>AB3252</f>
        <v>167.99999999999986</v>
      </c>
      <c r="L3252" s="3">
        <f>AC3252</f>
        <v>0</v>
      </c>
      <c r="M3252" s="3">
        <f>AD3252</f>
        <v>0</v>
      </c>
      <c r="N3252" s="3">
        <f>AE3252</f>
        <v>0</v>
      </c>
      <c r="O3252" s="3">
        <f>AF3252</f>
        <v>0</v>
      </c>
      <c r="P3252" s="3">
        <f>AG3252</f>
        <v>0</v>
      </c>
      <c r="Q3252" s="3">
        <f>AH3252</f>
        <v>0</v>
      </c>
      <c r="R3252" t="s">
        <v>3039</v>
      </c>
      <c r="S3252">
        <v>3</v>
      </c>
      <c r="T3252">
        <v>15828</v>
      </c>
      <c r="U3252">
        <v>167.99999999999986</v>
      </c>
      <c r="V3252" t="s">
        <v>11</v>
      </c>
      <c r="W3252">
        <v>1</v>
      </c>
      <c r="X3252">
        <v>1</v>
      </c>
      <c r="Y3252">
        <v>1</v>
      </c>
      <c r="Z3252">
        <v>0</v>
      </c>
      <c r="AA3252">
        <v>0</v>
      </c>
      <c r="AB3252">
        <v>167.99999999999986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 t="s">
        <v>406</v>
      </c>
      <c r="AJ3252" t="s">
        <v>1255</v>
      </c>
      <c r="AK3252" t="s">
        <v>28</v>
      </c>
      <c r="AL3252">
        <v>2013</v>
      </c>
      <c r="AM3252">
        <v>11</v>
      </c>
      <c r="AN3252" t="s">
        <v>100</v>
      </c>
      <c r="AO3252" t="s">
        <v>1693</v>
      </c>
    </row>
    <row r="3253" spans="1:41" x14ac:dyDescent="0.25">
      <c r="A3253">
        <f>MAX(A$8:A3252)+1</f>
        <v>3245</v>
      </c>
      <c r="B3253" s="2">
        <f>T3253</f>
        <v>15828</v>
      </c>
      <c r="C3253" s="2">
        <f>S3253</f>
        <v>2</v>
      </c>
      <c r="D3253" s="2" t="str">
        <f>AO3253</f>
        <v>RQ / RFETM / ABS / EST</v>
      </c>
      <c r="E3253" s="2">
        <f>U3253</f>
        <v>61</v>
      </c>
      <c r="F3253" s="2">
        <f>W3253</f>
        <v>0.1</v>
      </c>
      <c r="G3253" s="2">
        <f>X3253</f>
        <v>1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61.000000000000007</v>
      </c>
      <c r="L3253" s="3">
        <f>AC3253</f>
        <v>0</v>
      </c>
      <c r="M3253" s="3">
        <f>AD3253</f>
        <v>0</v>
      </c>
      <c r="N3253" s="3">
        <f>AE3253</f>
        <v>0</v>
      </c>
      <c r="O3253" s="3">
        <f>AF3253</f>
        <v>0</v>
      </c>
      <c r="P3253" s="3">
        <f>AG3253</f>
        <v>0</v>
      </c>
      <c r="Q3253" s="3">
        <f>AH3253</f>
        <v>0</v>
      </c>
      <c r="R3253" t="s">
        <v>407</v>
      </c>
      <c r="S3253">
        <v>2</v>
      </c>
      <c r="T3253">
        <v>15828</v>
      </c>
      <c r="U3253">
        <v>61</v>
      </c>
      <c r="V3253" t="s">
        <v>11</v>
      </c>
      <c r="W3253">
        <v>0.1</v>
      </c>
      <c r="X3253">
        <v>1</v>
      </c>
      <c r="Y3253">
        <v>10</v>
      </c>
      <c r="Z3253">
        <v>0</v>
      </c>
      <c r="AA3253">
        <v>0</v>
      </c>
      <c r="AB3253">
        <v>61.000000000000007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 t="s">
        <v>406</v>
      </c>
      <c r="AJ3253" t="s">
        <v>1255</v>
      </c>
      <c r="AK3253" t="s">
        <v>28</v>
      </c>
      <c r="AL3253">
        <v>2013</v>
      </c>
      <c r="AM3253">
        <v>11</v>
      </c>
      <c r="AN3253" t="s">
        <v>100</v>
      </c>
      <c r="AO3253" t="s">
        <v>16</v>
      </c>
    </row>
    <row r="3254" spans="1:41" x14ac:dyDescent="0.25">
      <c r="A3254">
        <f>MAX(A$8:A3253)+1</f>
        <v>3246</v>
      </c>
      <c r="B3254" s="2">
        <f>T3254</f>
        <v>15828</v>
      </c>
      <c r="C3254" s="2">
        <f>S3254</f>
        <v>21</v>
      </c>
      <c r="D3254" s="2" t="str">
        <f>AO3254</f>
        <v>OP / CAT1F / ALE A / CAT</v>
      </c>
      <c r="E3254" s="2">
        <f>U3254</f>
        <v>10</v>
      </c>
      <c r="F3254" s="2">
        <f>W3254</f>
        <v>1</v>
      </c>
      <c r="G3254" s="2">
        <f>X3254</f>
        <v>1</v>
      </c>
      <c r="H3254" s="2">
        <f>Y3254</f>
        <v>10</v>
      </c>
      <c r="I3254" s="3">
        <f>Z3254</f>
        <v>0</v>
      </c>
      <c r="J3254" s="3">
        <f>AA3254</f>
        <v>0</v>
      </c>
      <c r="K3254" s="3">
        <f>AB3254</f>
        <v>0</v>
      </c>
      <c r="L3254" s="3">
        <f>AC3254</f>
        <v>100</v>
      </c>
      <c r="M3254" s="3">
        <f>AD3254</f>
        <v>100</v>
      </c>
      <c r="N3254" s="3">
        <f>AE3254</f>
        <v>100</v>
      </c>
      <c r="O3254" s="3">
        <f>AF3254</f>
        <v>100</v>
      </c>
      <c r="P3254" s="3">
        <f>AG3254</f>
        <v>100</v>
      </c>
      <c r="Q3254" s="3">
        <f>AH3254</f>
        <v>0</v>
      </c>
      <c r="R3254" t="s">
        <v>3500</v>
      </c>
      <c r="S3254">
        <v>21</v>
      </c>
      <c r="T3254">
        <v>15828</v>
      </c>
      <c r="U3254">
        <v>10</v>
      </c>
      <c r="V3254" t="s">
        <v>22</v>
      </c>
      <c r="W3254">
        <v>1</v>
      </c>
      <c r="X3254">
        <v>1</v>
      </c>
      <c r="Y3254">
        <v>10</v>
      </c>
      <c r="Z3254">
        <v>0</v>
      </c>
      <c r="AA3254">
        <v>0</v>
      </c>
      <c r="AB3254">
        <v>0</v>
      </c>
      <c r="AC3254">
        <v>100</v>
      </c>
      <c r="AD3254">
        <v>100</v>
      </c>
      <c r="AE3254">
        <v>100</v>
      </c>
      <c r="AF3254">
        <v>100</v>
      </c>
      <c r="AG3254">
        <v>100</v>
      </c>
      <c r="AH3254">
        <v>0</v>
      </c>
      <c r="AI3254" t="s">
        <v>406</v>
      </c>
      <c r="AJ3254" t="s">
        <v>1255</v>
      </c>
      <c r="AK3254" t="s">
        <v>28</v>
      </c>
      <c r="AL3254">
        <v>2013</v>
      </c>
      <c r="AM3254">
        <v>11</v>
      </c>
      <c r="AN3254" t="s">
        <v>100</v>
      </c>
      <c r="AO3254" t="s">
        <v>56</v>
      </c>
    </row>
    <row r="3255" spans="1:41" x14ac:dyDescent="0.25">
      <c r="A3255">
        <f>MAX(A$8:A3254)+1</f>
        <v>3247</v>
      </c>
      <c r="B3255" s="2">
        <f>T3255</f>
        <v>15828</v>
      </c>
      <c r="C3255" s="2">
        <f>S3255</f>
        <v>80</v>
      </c>
      <c r="D3255" s="2" t="str">
        <f>AO3255</f>
        <v>TOR / ZON / ALE / EST</v>
      </c>
      <c r="E3255" s="2">
        <f>U3255</f>
        <v>13</v>
      </c>
      <c r="F3255" s="2">
        <f>W3255</f>
        <v>2</v>
      </c>
      <c r="G3255" s="2">
        <f>X3255</f>
        <v>1</v>
      </c>
      <c r="H3255" s="2">
        <f>Y3255</f>
        <v>10</v>
      </c>
      <c r="I3255" s="3">
        <f>Z3255</f>
        <v>0</v>
      </c>
      <c r="J3255" s="3">
        <f>AA3255</f>
        <v>0</v>
      </c>
      <c r="K3255" s="3">
        <f>AB3255</f>
        <v>0</v>
      </c>
      <c r="L3255" s="3">
        <f>AC3255</f>
        <v>260</v>
      </c>
      <c r="M3255" s="3">
        <f>AD3255</f>
        <v>260</v>
      </c>
      <c r="N3255" s="3">
        <f>AE3255</f>
        <v>260</v>
      </c>
      <c r="O3255" s="3">
        <f>AF3255</f>
        <v>260</v>
      </c>
      <c r="P3255" s="3">
        <f>AG3255</f>
        <v>260</v>
      </c>
      <c r="Q3255" s="3">
        <f>AH3255</f>
        <v>0</v>
      </c>
      <c r="R3255" t="s">
        <v>3947</v>
      </c>
      <c r="S3255">
        <v>80</v>
      </c>
      <c r="T3255">
        <v>15828</v>
      </c>
      <c r="U3255">
        <v>13</v>
      </c>
      <c r="V3255" t="s">
        <v>3882</v>
      </c>
      <c r="W3255">
        <v>2</v>
      </c>
      <c r="X3255">
        <v>1</v>
      </c>
      <c r="Y3255">
        <v>10</v>
      </c>
      <c r="Z3255">
        <v>0</v>
      </c>
      <c r="AA3255">
        <v>0</v>
      </c>
      <c r="AB3255">
        <v>0</v>
      </c>
      <c r="AC3255">
        <v>260</v>
      </c>
      <c r="AD3255">
        <v>260</v>
      </c>
      <c r="AE3255">
        <v>260</v>
      </c>
      <c r="AF3255">
        <v>260</v>
      </c>
      <c r="AG3255">
        <v>260</v>
      </c>
      <c r="AH3255">
        <v>0</v>
      </c>
      <c r="AI3255" t="s">
        <v>406</v>
      </c>
      <c r="AJ3255" t="s">
        <v>1255</v>
      </c>
      <c r="AK3255" t="s">
        <v>28</v>
      </c>
      <c r="AL3255">
        <v>2013</v>
      </c>
      <c r="AM3255">
        <v>11</v>
      </c>
      <c r="AN3255" t="s">
        <v>100</v>
      </c>
      <c r="AO3255" t="s">
        <v>93</v>
      </c>
    </row>
    <row r="3256" spans="1:41" x14ac:dyDescent="0.25">
      <c r="A3256">
        <f>MAX(A$8:A3255)+1</f>
        <v>3248</v>
      </c>
      <c r="B3256" s="2">
        <f>T3256</f>
        <v>15828</v>
      </c>
      <c r="C3256" s="2">
        <f>S3256</f>
        <v>122</v>
      </c>
      <c r="D3256" s="2" t="str">
        <f>AO3256</f>
        <v>CAMP / CAT / ALE / CAT</v>
      </c>
      <c r="E3256" s="2">
        <f>U3256</f>
        <v>8</v>
      </c>
      <c r="F3256" s="2">
        <f>W3256</f>
        <v>2</v>
      </c>
      <c r="G3256" s="2">
        <f>X3256</f>
        <v>1</v>
      </c>
      <c r="H3256" s="2">
        <f>Y3256</f>
        <v>10</v>
      </c>
      <c r="I3256" s="3">
        <f>Z3256</f>
        <v>0</v>
      </c>
      <c r="J3256" s="3">
        <f>AA3256</f>
        <v>0</v>
      </c>
      <c r="K3256" s="3">
        <f>AB3256</f>
        <v>0</v>
      </c>
      <c r="L3256" s="3">
        <f>AC3256</f>
        <v>0</v>
      </c>
      <c r="M3256" s="3">
        <f>AD3256</f>
        <v>0</v>
      </c>
      <c r="N3256" s="3">
        <f>AE3256</f>
        <v>0</v>
      </c>
      <c r="O3256" s="3">
        <f>AF3256</f>
        <v>0</v>
      </c>
      <c r="P3256" s="3">
        <f>AG3256</f>
        <v>160</v>
      </c>
      <c r="Q3256" s="3">
        <f>AH3256</f>
        <v>0</v>
      </c>
      <c r="R3256" t="s">
        <v>2253</v>
      </c>
      <c r="S3256">
        <v>122</v>
      </c>
      <c r="T3256">
        <v>15828</v>
      </c>
      <c r="U3256">
        <v>8</v>
      </c>
      <c r="V3256" t="s">
        <v>4113</v>
      </c>
      <c r="W3256">
        <v>2</v>
      </c>
      <c r="X3256">
        <v>1</v>
      </c>
      <c r="Y3256">
        <v>10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160</v>
      </c>
      <c r="AH3256">
        <v>0</v>
      </c>
      <c r="AI3256" t="s">
        <v>406</v>
      </c>
      <c r="AJ3256" t="s">
        <v>1255</v>
      </c>
      <c r="AK3256" t="s">
        <v>28</v>
      </c>
      <c r="AL3256">
        <v>2013</v>
      </c>
      <c r="AM3256">
        <v>11</v>
      </c>
      <c r="AN3256" t="s">
        <v>100</v>
      </c>
      <c r="AO3256" t="s">
        <v>111</v>
      </c>
    </row>
    <row r="3257" spans="1:41" x14ac:dyDescent="0.25">
      <c r="A3257">
        <f>MAX(A$8:A3256)+1</f>
        <v>3249</v>
      </c>
      <c r="B3257" s="2">
        <f>T3257</f>
        <v>15828</v>
      </c>
      <c r="C3257" s="2">
        <f>S3257</f>
        <v>33</v>
      </c>
      <c r="D3257" s="2" t="str">
        <f>AO3257</f>
        <v>OP / CAT2F / INF A / CAT</v>
      </c>
      <c r="E3257" s="2">
        <f>U3257</f>
        <v>6.5</v>
      </c>
      <c r="F3257" s="2">
        <f>W3257</f>
        <v>1</v>
      </c>
      <c r="G3257" s="2">
        <f>X3257</f>
        <v>2</v>
      </c>
      <c r="H3257" s="2">
        <f>Y3257</f>
        <v>10</v>
      </c>
      <c r="I3257" s="3">
        <f>Z3257</f>
        <v>0</v>
      </c>
      <c r="J3257" s="3">
        <f>AA3257</f>
        <v>0</v>
      </c>
      <c r="K3257" s="3">
        <f>AB3257</f>
        <v>130</v>
      </c>
      <c r="L3257" s="3">
        <f>AC3257</f>
        <v>130</v>
      </c>
      <c r="M3257" s="3">
        <f>AD3257</f>
        <v>130</v>
      </c>
      <c r="N3257" s="3">
        <f>AE3257</f>
        <v>130</v>
      </c>
      <c r="O3257" s="3">
        <f>AF3257</f>
        <v>130</v>
      </c>
      <c r="P3257" s="3">
        <f>AG3257</f>
        <v>130</v>
      </c>
      <c r="Q3257" s="3">
        <f>AH3257</f>
        <v>0</v>
      </c>
      <c r="R3257" t="s">
        <v>4411</v>
      </c>
      <c r="S3257">
        <v>33</v>
      </c>
      <c r="T3257">
        <v>15828</v>
      </c>
      <c r="U3257">
        <v>6.5</v>
      </c>
      <c r="V3257" t="s">
        <v>4225</v>
      </c>
      <c r="W3257">
        <v>1</v>
      </c>
      <c r="X3257">
        <v>2</v>
      </c>
      <c r="Y3257">
        <v>10</v>
      </c>
      <c r="Z3257">
        <v>0</v>
      </c>
      <c r="AA3257">
        <v>0</v>
      </c>
      <c r="AB3257">
        <v>130</v>
      </c>
      <c r="AC3257">
        <v>130</v>
      </c>
      <c r="AD3257">
        <v>130</v>
      </c>
      <c r="AE3257">
        <v>130</v>
      </c>
      <c r="AF3257">
        <v>130</v>
      </c>
      <c r="AG3257">
        <v>130</v>
      </c>
      <c r="AH3257">
        <v>0</v>
      </c>
      <c r="AI3257" t="s">
        <v>406</v>
      </c>
      <c r="AJ3257" t="s">
        <v>1255</v>
      </c>
      <c r="AK3257" t="s">
        <v>28</v>
      </c>
      <c r="AL3257">
        <v>2013</v>
      </c>
      <c r="AM3257">
        <v>11</v>
      </c>
      <c r="AN3257" t="s">
        <v>100</v>
      </c>
      <c r="AO3257" t="s">
        <v>61</v>
      </c>
    </row>
    <row r="3258" spans="1:41" x14ac:dyDescent="0.25">
      <c r="A3258">
        <f>MAX(A$8:A3257)+1</f>
        <v>3250</v>
      </c>
      <c r="B3258" s="2">
        <f>T3258</f>
        <v>15828</v>
      </c>
      <c r="C3258" s="2">
        <f>S3258</f>
        <v>43</v>
      </c>
      <c r="D3258" s="2" t="str">
        <f>AO3258</f>
        <v>OPC / BON2F / ALE / CAT</v>
      </c>
      <c r="E3258" s="2">
        <f>U3258</f>
        <v>5</v>
      </c>
      <c r="F3258" s="2">
        <f>W3258</f>
        <v>1</v>
      </c>
      <c r="G3258" s="2">
        <f>X3258</f>
        <v>1</v>
      </c>
      <c r="H3258" s="2">
        <f>Y3258</f>
        <v>10</v>
      </c>
      <c r="I3258" s="3">
        <f>Z3258</f>
        <v>0</v>
      </c>
      <c r="J3258" s="3">
        <f>AA3258</f>
        <v>0</v>
      </c>
      <c r="K3258" s="3">
        <f>AB3258</f>
        <v>0</v>
      </c>
      <c r="L3258" s="3">
        <f>AC3258</f>
        <v>0</v>
      </c>
      <c r="M3258" s="3">
        <f>AD3258</f>
        <v>0</v>
      </c>
      <c r="N3258" s="3">
        <f>AE3258</f>
        <v>0</v>
      </c>
      <c r="O3258" s="3">
        <f>AF3258</f>
        <v>0</v>
      </c>
      <c r="P3258" s="3">
        <f>AG3258</f>
        <v>50</v>
      </c>
      <c r="Q3258" s="3">
        <f>AH3258</f>
        <v>0</v>
      </c>
      <c r="R3258" t="s">
        <v>4566</v>
      </c>
      <c r="S3258">
        <v>43</v>
      </c>
      <c r="T3258">
        <v>15828</v>
      </c>
      <c r="U3258">
        <v>5</v>
      </c>
      <c r="V3258" t="s">
        <v>4225</v>
      </c>
      <c r="W3258">
        <v>1</v>
      </c>
      <c r="X3258">
        <v>1</v>
      </c>
      <c r="Y3258">
        <v>10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50</v>
      </c>
      <c r="AH3258">
        <v>0</v>
      </c>
      <c r="AI3258" t="s">
        <v>406</v>
      </c>
      <c r="AJ3258" t="s">
        <v>1255</v>
      </c>
      <c r="AK3258" t="s">
        <v>28</v>
      </c>
      <c r="AL3258">
        <v>2013</v>
      </c>
      <c r="AM3258">
        <v>11</v>
      </c>
      <c r="AN3258" t="s">
        <v>100</v>
      </c>
      <c r="AO3258" t="s">
        <v>114</v>
      </c>
    </row>
    <row r="3259" spans="1:41" x14ac:dyDescent="0.25">
      <c r="A3259">
        <f>MAX(A$8:A3258)+1</f>
        <v>3251</v>
      </c>
      <c r="B3259" s="2">
        <f>T3259</f>
        <v>15828</v>
      </c>
      <c r="C3259" s="2">
        <f>S3259</f>
        <v>90</v>
      </c>
      <c r="D3259" s="2" t="str">
        <f>AO3259</f>
        <v>TOR / EST / ALE / EST</v>
      </c>
      <c r="E3259" s="2">
        <f>U3259</f>
        <v>5</v>
      </c>
      <c r="F3259" s="2">
        <f>W3259</f>
        <v>4</v>
      </c>
      <c r="G3259" s="2">
        <f>X3259</f>
        <v>1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0</v>
      </c>
      <c r="L3259" s="3">
        <f>AC3259</f>
        <v>200</v>
      </c>
      <c r="M3259" s="3">
        <f>AD3259</f>
        <v>200</v>
      </c>
      <c r="N3259" s="3">
        <f>AE3259</f>
        <v>200</v>
      </c>
      <c r="O3259" s="3">
        <f>AF3259</f>
        <v>200</v>
      </c>
      <c r="P3259" s="3">
        <f>AG3259</f>
        <v>200</v>
      </c>
      <c r="Q3259" s="3">
        <f>AH3259</f>
        <v>0</v>
      </c>
      <c r="R3259" t="s">
        <v>4821</v>
      </c>
      <c r="S3259">
        <v>90</v>
      </c>
      <c r="T3259">
        <v>15828</v>
      </c>
      <c r="U3259">
        <v>5</v>
      </c>
      <c r="V3259" t="s">
        <v>2462</v>
      </c>
      <c r="W3259">
        <v>4</v>
      </c>
      <c r="X3259">
        <v>1</v>
      </c>
      <c r="Y3259">
        <v>10</v>
      </c>
      <c r="Z3259">
        <v>0</v>
      </c>
      <c r="AA3259">
        <v>0</v>
      </c>
      <c r="AB3259">
        <v>0</v>
      </c>
      <c r="AC3259">
        <v>200</v>
      </c>
      <c r="AD3259">
        <v>200</v>
      </c>
      <c r="AE3259">
        <v>200</v>
      </c>
      <c r="AF3259">
        <v>200</v>
      </c>
      <c r="AG3259">
        <v>200</v>
      </c>
      <c r="AH3259">
        <v>0</v>
      </c>
      <c r="AI3259" t="s">
        <v>406</v>
      </c>
      <c r="AJ3259" t="s">
        <v>1255</v>
      </c>
      <c r="AK3259" t="s">
        <v>28</v>
      </c>
      <c r="AL3259">
        <v>2013</v>
      </c>
      <c r="AM3259">
        <v>11</v>
      </c>
      <c r="AN3259" t="s">
        <v>100</v>
      </c>
      <c r="AO3259" t="s">
        <v>119</v>
      </c>
    </row>
    <row r="3260" spans="1:41" x14ac:dyDescent="0.25">
      <c r="A3260">
        <f>MAX(A$8:A3259)+1</f>
        <v>3252</v>
      </c>
      <c r="B3260" s="2">
        <f>T3260</f>
        <v>15836</v>
      </c>
      <c r="C3260" s="2">
        <f>S3260</f>
        <v>3</v>
      </c>
      <c r="D3260" s="2" t="str">
        <f>AO3260</f>
        <v>LLIGUES ESTATALS /  /  / EST</v>
      </c>
      <c r="E3260" s="2">
        <f>U3260</f>
        <v>1275</v>
      </c>
      <c r="F3260" s="2">
        <f>W3260</f>
        <v>1</v>
      </c>
      <c r="G3260" s="2">
        <f>X3260</f>
        <v>1</v>
      </c>
      <c r="H3260" s="2">
        <f>Y3260</f>
        <v>1</v>
      </c>
      <c r="I3260" s="3">
        <f>Z3260</f>
        <v>0</v>
      </c>
      <c r="J3260" s="3">
        <f>AA3260</f>
        <v>0</v>
      </c>
      <c r="K3260" s="3">
        <f>AB3260</f>
        <v>1275</v>
      </c>
      <c r="L3260" s="3">
        <f>AC3260</f>
        <v>0</v>
      </c>
      <c r="M3260" s="3">
        <f>AD3260</f>
        <v>0</v>
      </c>
      <c r="N3260" s="3">
        <f>AE3260</f>
        <v>0</v>
      </c>
      <c r="O3260" s="3">
        <f>AF3260</f>
        <v>0</v>
      </c>
      <c r="P3260" s="3">
        <f>AG3260</f>
        <v>0</v>
      </c>
      <c r="Q3260" s="3">
        <f>AH3260</f>
        <v>0</v>
      </c>
      <c r="R3260" t="s">
        <v>1736</v>
      </c>
      <c r="S3260">
        <v>3</v>
      </c>
      <c r="T3260">
        <v>15836</v>
      </c>
      <c r="U3260">
        <v>1275</v>
      </c>
      <c r="V3260" t="s">
        <v>11</v>
      </c>
      <c r="W3260">
        <v>1</v>
      </c>
      <c r="X3260">
        <v>1</v>
      </c>
      <c r="Y3260">
        <v>1</v>
      </c>
      <c r="Z3260">
        <v>0</v>
      </c>
      <c r="AA3260">
        <v>0</v>
      </c>
      <c r="AB3260">
        <v>1275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 t="s">
        <v>996</v>
      </c>
      <c r="AJ3260" t="s">
        <v>955</v>
      </c>
      <c r="AK3260" t="s">
        <v>14</v>
      </c>
      <c r="AL3260">
        <v>1991</v>
      </c>
      <c r="AM3260">
        <v>33</v>
      </c>
      <c r="AN3260" t="s">
        <v>15</v>
      </c>
      <c r="AO3260" t="s">
        <v>1693</v>
      </c>
    </row>
    <row r="3261" spans="1:41" x14ac:dyDescent="0.25">
      <c r="A3261">
        <f>MAX(A$8:A3260)+1</f>
        <v>3253</v>
      </c>
      <c r="B3261" s="2">
        <f>T3261</f>
        <v>15836</v>
      </c>
      <c r="C3261" s="2">
        <f>S3261</f>
        <v>2</v>
      </c>
      <c r="D3261" s="2" t="str">
        <f>AO3261</f>
        <v>RQ / RFETM / ABS / EST</v>
      </c>
      <c r="E3261" s="2">
        <f>U3261</f>
        <v>478</v>
      </c>
      <c r="F3261" s="2">
        <f>W3261</f>
        <v>0.1</v>
      </c>
      <c r="G3261" s="2">
        <f>X3261</f>
        <v>1</v>
      </c>
      <c r="H3261" s="2">
        <f>Y3261</f>
        <v>10</v>
      </c>
      <c r="I3261" s="3">
        <f>Z3261</f>
        <v>0</v>
      </c>
      <c r="J3261" s="3">
        <f>AA3261</f>
        <v>0</v>
      </c>
      <c r="K3261" s="3">
        <f>AB3261</f>
        <v>478.00000000000006</v>
      </c>
      <c r="L3261" s="3">
        <f>AC3261</f>
        <v>0</v>
      </c>
      <c r="M3261" s="3">
        <f>AD3261</f>
        <v>0</v>
      </c>
      <c r="N3261" s="3">
        <f>AE3261</f>
        <v>0</v>
      </c>
      <c r="O3261" s="3">
        <f>AF3261</f>
        <v>0</v>
      </c>
      <c r="P3261" s="3">
        <f>AG3261</f>
        <v>0</v>
      </c>
      <c r="Q3261" s="3">
        <f>AH3261</f>
        <v>0</v>
      </c>
      <c r="R3261" t="s">
        <v>995</v>
      </c>
      <c r="S3261">
        <v>2</v>
      </c>
      <c r="T3261">
        <v>15836</v>
      </c>
      <c r="U3261">
        <v>478</v>
      </c>
      <c r="V3261" t="s">
        <v>11</v>
      </c>
      <c r="W3261">
        <v>0.1</v>
      </c>
      <c r="X3261">
        <v>1</v>
      </c>
      <c r="Y3261">
        <v>10</v>
      </c>
      <c r="Z3261">
        <v>0</v>
      </c>
      <c r="AA3261">
        <v>0</v>
      </c>
      <c r="AB3261">
        <v>478.00000000000006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 t="s">
        <v>996</v>
      </c>
      <c r="AJ3261" t="s">
        <v>955</v>
      </c>
      <c r="AK3261" t="s">
        <v>14</v>
      </c>
      <c r="AL3261">
        <v>1991</v>
      </c>
      <c r="AM3261">
        <v>33</v>
      </c>
      <c r="AN3261" t="s">
        <v>15</v>
      </c>
      <c r="AO3261" t="s">
        <v>16</v>
      </c>
    </row>
    <row r="3262" spans="1:41" x14ac:dyDescent="0.25">
      <c r="A3262">
        <f>MAX(A$8:A3261)+1</f>
        <v>3254</v>
      </c>
      <c r="B3262" s="2">
        <f>T3262</f>
        <v>15838</v>
      </c>
      <c r="C3262" s="2">
        <f>S3262</f>
        <v>3</v>
      </c>
      <c r="D3262" s="2" t="str">
        <f>AO3262</f>
        <v>LLIGUES ESTATALS /  /  / EST</v>
      </c>
      <c r="E3262" s="2">
        <f>U3262</f>
        <v>419.9999999999996</v>
      </c>
      <c r="F3262" s="2">
        <f>W3262</f>
        <v>1</v>
      </c>
      <c r="G3262" s="2">
        <f>X3262</f>
        <v>1</v>
      </c>
      <c r="H3262" s="2">
        <f>Y3262</f>
        <v>1</v>
      </c>
      <c r="I3262" s="3">
        <f>Z3262</f>
        <v>0</v>
      </c>
      <c r="J3262" s="3">
        <f>AA3262</f>
        <v>0</v>
      </c>
      <c r="K3262" s="3">
        <f>AB3262</f>
        <v>419.9999999999996</v>
      </c>
      <c r="L3262" s="3">
        <f>AC3262</f>
        <v>0</v>
      </c>
      <c r="M3262" s="3">
        <f>AD3262</f>
        <v>0</v>
      </c>
      <c r="N3262" s="3">
        <f>AE3262</f>
        <v>0</v>
      </c>
      <c r="O3262" s="3">
        <f>AF3262</f>
        <v>0</v>
      </c>
      <c r="P3262" s="3">
        <f>AG3262</f>
        <v>0</v>
      </c>
      <c r="Q3262" s="3">
        <f>AH3262</f>
        <v>0</v>
      </c>
      <c r="R3262" t="s">
        <v>3040</v>
      </c>
      <c r="S3262">
        <v>3</v>
      </c>
      <c r="T3262">
        <v>15838</v>
      </c>
      <c r="U3262">
        <v>419.9999999999996</v>
      </c>
      <c r="V3262" t="s">
        <v>11</v>
      </c>
      <c r="W3262">
        <v>1</v>
      </c>
      <c r="X3262">
        <v>1</v>
      </c>
      <c r="Y3262">
        <v>1</v>
      </c>
      <c r="Z3262">
        <v>0</v>
      </c>
      <c r="AA3262">
        <v>0</v>
      </c>
      <c r="AB3262">
        <v>419.9999999999996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 t="s">
        <v>3281</v>
      </c>
      <c r="AJ3262" t="s">
        <v>1115</v>
      </c>
      <c r="AK3262" t="s">
        <v>28</v>
      </c>
      <c r="AL3262">
        <v>1995</v>
      </c>
      <c r="AM3262">
        <v>29</v>
      </c>
      <c r="AN3262" t="s">
        <v>15</v>
      </c>
      <c r="AO3262" t="s">
        <v>1693</v>
      </c>
    </row>
    <row r="3263" spans="1:41" x14ac:dyDescent="0.25">
      <c r="A3263">
        <f>MAX(A$8:A3262)+1</f>
        <v>3255</v>
      </c>
      <c r="B3263" s="2">
        <f>T3263</f>
        <v>15838</v>
      </c>
      <c r="C3263" s="2">
        <f>S3263</f>
        <v>2</v>
      </c>
      <c r="D3263" s="2" t="str">
        <f>AO3263</f>
        <v>RQ / RFETM / ABS / EST</v>
      </c>
      <c r="E3263" s="2">
        <f>U3263</f>
        <v>358</v>
      </c>
      <c r="F3263" s="2">
        <f>W3263</f>
        <v>0.1</v>
      </c>
      <c r="G3263" s="2">
        <f>X3263</f>
        <v>1</v>
      </c>
      <c r="H3263" s="2">
        <f>Y3263</f>
        <v>10</v>
      </c>
      <c r="I3263" s="3">
        <f>Z3263</f>
        <v>0</v>
      </c>
      <c r="J3263" s="3">
        <f>AA3263</f>
        <v>0</v>
      </c>
      <c r="K3263" s="3">
        <f>AB3263</f>
        <v>358.00000000000006</v>
      </c>
      <c r="L3263" s="3">
        <f>AC3263</f>
        <v>0</v>
      </c>
      <c r="M3263" s="3">
        <f>AD3263</f>
        <v>0</v>
      </c>
      <c r="N3263" s="3">
        <f>AE3263</f>
        <v>0</v>
      </c>
      <c r="O3263" s="3">
        <f>AF3263</f>
        <v>0</v>
      </c>
      <c r="P3263" s="3">
        <f>AG3263</f>
        <v>0</v>
      </c>
      <c r="Q3263" s="3">
        <f>AH3263</f>
        <v>0</v>
      </c>
      <c r="R3263" t="s">
        <v>3219</v>
      </c>
      <c r="S3263">
        <v>2</v>
      </c>
      <c r="T3263">
        <v>15838</v>
      </c>
      <c r="U3263">
        <v>358</v>
      </c>
      <c r="V3263" t="s">
        <v>11</v>
      </c>
      <c r="W3263">
        <v>0.1</v>
      </c>
      <c r="X3263">
        <v>1</v>
      </c>
      <c r="Y3263">
        <v>10</v>
      </c>
      <c r="Z3263">
        <v>0</v>
      </c>
      <c r="AA3263">
        <v>0</v>
      </c>
      <c r="AB3263">
        <v>358.00000000000006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 t="s">
        <v>3281</v>
      </c>
      <c r="AJ3263" t="s">
        <v>1115</v>
      </c>
      <c r="AK3263" t="s">
        <v>28</v>
      </c>
      <c r="AL3263">
        <v>1995</v>
      </c>
      <c r="AM3263">
        <v>29</v>
      </c>
      <c r="AN3263" t="s">
        <v>15</v>
      </c>
      <c r="AO3263" t="s">
        <v>16</v>
      </c>
    </row>
    <row r="3264" spans="1:41" x14ac:dyDescent="0.25">
      <c r="A3264">
        <f>MAX(A$8:A3263)+1</f>
        <v>3256</v>
      </c>
      <c r="B3264" s="2">
        <f>T3264</f>
        <v>15897</v>
      </c>
      <c r="C3264" s="2">
        <f>S3264</f>
        <v>178</v>
      </c>
      <c r="D3264" s="2" t="str">
        <f>AO3264</f>
        <v>TOR / ZON / CAD / EST</v>
      </c>
      <c r="E3264" s="2">
        <f>U3264</f>
        <v>2</v>
      </c>
      <c r="F3264" s="2">
        <f>W3264</f>
        <v>2</v>
      </c>
      <c r="G3264" s="2">
        <f>X3264</f>
        <v>3.5</v>
      </c>
      <c r="H3264" s="2">
        <f>Y3264</f>
        <v>10</v>
      </c>
      <c r="I3264" s="3">
        <f>Z3264</f>
        <v>0</v>
      </c>
      <c r="J3264" s="3">
        <f>AA3264</f>
        <v>0</v>
      </c>
      <c r="K3264" s="3">
        <f>AB3264</f>
        <v>0</v>
      </c>
      <c r="L3264" s="3">
        <f>AC3264</f>
        <v>140</v>
      </c>
      <c r="M3264" s="3">
        <f>AD3264</f>
        <v>140</v>
      </c>
      <c r="N3264" s="3">
        <f>AE3264</f>
        <v>140</v>
      </c>
      <c r="O3264" s="3">
        <f>AF3264</f>
        <v>0</v>
      </c>
      <c r="P3264" s="3">
        <f>AG3264</f>
        <v>0</v>
      </c>
      <c r="Q3264" s="3">
        <f>AH3264</f>
        <v>0</v>
      </c>
      <c r="R3264" t="s">
        <v>4080</v>
      </c>
      <c r="S3264">
        <v>178</v>
      </c>
      <c r="T3264">
        <v>15897</v>
      </c>
      <c r="U3264">
        <v>2</v>
      </c>
      <c r="V3264" t="s">
        <v>3882</v>
      </c>
      <c r="W3264">
        <v>2</v>
      </c>
      <c r="X3264">
        <v>3.5</v>
      </c>
      <c r="Y3264">
        <v>10</v>
      </c>
      <c r="Z3264">
        <v>0</v>
      </c>
      <c r="AA3264">
        <v>0</v>
      </c>
      <c r="AB3264">
        <v>0</v>
      </c>
      <c r="AC3264">
        <v>140</v>
      </c>
      <c r="AD3264">
        <v>140</v>
      </c>
      <c r="AE3264">
        <v>140</v>
      </c>
      <c r="AF3264">
        <v>0</v>
      </c>
      <c r="AG3264">
        <v>0</v>
      </c>
      <c r="AH3264">
        <v>0</v>
      </c>
      <c r="AI3264" t="s">
        <v>384</v>
      </c>
      <c r="AJ3264" t="s">
        <v>385</v>
      </c>
      <c r="AK3264" t="s">
        <v>14</v>
      </c>
      <c r="AL3264">
        <v>2009</v>
      </c>
      <c r="AM3264">
        <v>15</v>
      </c>
      <c r="AN3264" t="s">
        <v>182</v>
      </c>
      <c r="AO3264" t="s">
        <v>2141</v>
      </c>
    </row>
    <row r="3265" spans="1:41" x14ac:dyDescent="0.25">
      <c r="A3265">
        <f>MAX(A$8:A3264)+1</f>
        <v>3257</v>
      </c>
      <c r="B3265" s="2">
        <f>T3265</f>
        <v>15897</v>
      </c>
      <c r="C3265" s="2">
        <f>S3265</f>
        <v>173</v>
      </c>
      <c r="D3265" s="2" t="str">
        <f>AO3265</f>
        <v>OP / CAT3F / CAD B / CAT</v>
      </c>
      <c r="E3265" s="2">
        <f>U3265</f>
        <v>10</v>
      </c>
      <c r="F3265" s="2">
        <f>W3265</f>
        <v>0.5</v>
      </c>
      <c r="G3265" s="2">
        <f>X3265</f>
        <v>3.5</v>
      </c>
      <c r="H3265" s="2">
        <f>Y3265</f>
        <v>10</v>
      </c>
      <c r="I3265" s="3">
        <f>Z3265</f>
        <v>0</v>
      </c>
      <c r="J3265" s="3">
        <f>AA3265</f>
        <v>0</v>
      </c>
      <c r="K3265" s="3">
        <f>AB3265</f>
        <v>175</v>
      </c>
      <c r="L3265" s="3">
        <f>AC3265</f>
        <v>175</v>
      </c>
      <c r="M3265" s="3">
        <f>AD3265</f>
        <v>175</v>
      </c>
      <c r="N3265" s="3">
        <f>AE3265</f>
        <v>175</v>
      </c>
      <c r="O3265" s="3">
        <f>AF3265</f>
        <v>0</v>
      </c>
      <c r="P3265" s="3">
        <f>AG3265</f>
        <v>0</v>
      </c>
      <c r="Q3265" s="3">
        <f>AH3265</f>
        <v>0</v>
      </c>
      <c r="R3265" t="s">
        <v>5061</v>
      </c>
      <c r="S3265">
        <v>173</v>
      </c>
      <c r="T3265">
        <v>15897</v>
      </c>
      <c r="U3265">
        <v>10</v>
      </c>
      <c r="V3265" t="s">
        <v>4962</v>
      </c>
      <c r="W3265">
        <v>0.5</v>
      </c>
      <c r="X3265">
        <v>3.5</v>
      </c>
      <c r="Y3265">
        <v>10</v>
      </c>
      <c r="Z3265">
        <v>0</v>
      </c>
      <c r="AA3265">
        <v>0</v>
      </c>
      <c r="AB3265">
        <v>175</v>
      </c>
      <c r="AC3265">
        <v>175</v>
      </c>
      <c r="AD3265">
        <v>175</v>
      </c>
      <c r="AE3265">
        <v>175</v>
      </c>
      <c r="AF3265">
        <v>0</v>
      </c>
      <c r="AG3265">
        <v>0</v>
      </c>
      <c r="AH3265">
        <v>0</v>
      </c>
      <c r="AI3265" t="s">
        <v>384</v>
      </c>
      <c r="AJ3265" t="s">
        <v>385</v>
      </c>
      <c r="AK3265" t="s">
        <v>14</v>
      </c>
      <c r="AL3265">
        <v>2009</v>
      </c>
      <c r="AM3265">
        <v>15</v>
      </c>
      <c r="AN3265" t="s">
        <v>182</v>
      </c>
      <c r="AO3265" t="s">
        <v>2554</v>
      </c>
    </row>
    <row r="3266" spans="1:41" x14ac:dyDescent="0.25">
      <c r="A3266">
        <f>MAX(A$8:A3265)+1</f>
        <v>3258</v>
      </c>
      <c r="B3266" s="2">
        <f>T3266</f>
        <v>15911</v>
      </c>
      <c r="C3266" s="2">
        <f>S3266</f>
        <v>137</v>
      </c>
      <c r="D3266" s="2" t="str">
        <f>AO3266</f>
        <v>CAMP / ESP / V40F / EST</v>
      </c>
      <c r="E3266" s="2">
        <f>U3266</f>
        <v>12</v>
      </c>
      <c r="F3266" s="2">
        <f>W3266</f>
        <v>4</v>
      </c>
      <c r="G3266" s="2">
        <f>X3266</f>
        <v>2</v>
      </c>
      <c r="H3266" s="2">
        <f>Y3266</f>
        <v>10</v>
      </c>
      <c r="I3266" s="3">
        <f>Z3266</f>
        <v>960</v>
      </c>
      <c r="J3266" s="3">
        <f>AA3266</f>
        <v>0</v>
      </c>
      <c r="K3266" s="3">
        <f>AB3266</f>
        <v>0</v>
      </c>
      <c r="L3266" s="3">
        <f>AC3266</f>
        <v>0</v>
      </c>
      <c r="M3266" s="3">
        <f>AD3266</f>
        <v>0</v>
      </c>
      <c r="N3266" s="3">
        <f>AE3266</f>
        <v>0</v>
      </c>
      <c r="O3266" s="3">
        <f>AF3266</f>
        <v>0</v>
      </c>
      <c r="P3266" s="3">
        <f>AG3266</f>
        <v>0</v>
      </c>
      <c r="Q3266" s="3">
        <f>AH3266</f>
        <v>0</v>
      </c>
      <c r="R3266" t="s">
        <v>2766</v>
      </c>
      <c r="S3266">
        <v>137</v>
      </c>
      <c r="T3266">
        <v>15911</v>
      </c>
      <c r="U3266">
        <v>12</v>
      </c>
      <c r="V3266" t="s">
        <v>11</v>
      </c>
      <c r="W3266">
        <v>4</v>
      </c>
      <c r="X3266">
        <v>2</v>
      </c>
      <c r="Y3266">
        <v>10</v>
      </c>
      <c r="Z3266">
        <v>960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 t="s">
        <v>557</v>
      </c>
      <c r="AJ3266" t="s">
        <v>532</v>
      </c>
      <c r="AK3266" t="s">
        <v>28</v>
      </c>
      <c r="AL3266">
        <v>1980</v>
      </c>
      <c r="AM3266">
        <v>44</v>
      </c>
      <c r="AN3266" t="s">
        <v>91</v>
      </c>
      <c r="AO3266" t="s">
        <v>160</v>
      </c>
    </row>
    <row r="3267" spans="1:41" x14ac:dyDescent="0.25">
      <c r="A3267">
        <f>MAX(A$8:A3266)+1</f>
        <v>3259</v>
      </c>
      <c r="B3267" s="2">
        <f>T3267</f>
        <v>15911</v>
      </c>
      <c r="C3267" s="2">
        <f>S3267</f>
        <v>160</v>
      </c>
      <c r="D3267" s="2" t="str">
        <f>AO3267</f>
        <v>TOR / ZON / V40F / EST</v>
      </c>
      <c r="E3267" s="2">
        <f>U3267</f>
        <v>13</v>
      </c>
      <c r="F3267" s="2">
        <f>W3267</f>
        <v>1</v>
      </c>
      <c r="G3267" s="2">
        <f>X3267</f>
        <v>2</v>
      </c>
      <c r="H3267" s="2">
        <f>Y3267</f>
        <v>10</v>
      </c>
      <c r="I3267" s="3">
        <f>Z3267</f>
        <v>260</v>
      </c>
      <c r="J3267" s="3">
        <f>AA3267</f>
        <v>0</v>
      </c>
      <c r="K3267" s="3">
        <f>AB3267</f>
        <v>0</v>
      </c>
      <c r="L3267" s="3">
        <f>AC3267</f>
        <v>0</v>
      </c>
      <c r="M3267" s="3">
        <f>AD3267</f>
        <v>0</v>
      </c>
      <c r="N3267" s="3">
        <f>AE3267</f>
        <v>0</v>
      </c>
      <c r="O3267" s="3">
        <f>AF3267</f>
        <v>0</v>
      </c>
      <c r="P3267" s="3">
        <f>AG3267</f>
        <v>0</v>
      </c>
      <c r="Q3267" s="3">
        <f>AH3267</f>
        <v>0</v>
      </c>
      <c r="R3267" t="s">
        <v>4048</v>
      </c>
      <c r="S3267">
        <v>160</v>
      </c>
      <c r="T3267">
        <v>15911</v>
      </c>
      <c r="U3267">
        <v>13</v>
      </c>
      <c r="V3267" t="s">
        <v>3882</v>
      </c>
      <c r="W3267">
        <v>1</v>
      </c>
      <c r="X3267">
        <v>2</v>
      </c>
      <c r="Y3267">
        <v>10</v>
      </c>
      <c r="Z3267">
        <v>260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 t="s">
        <v>557</v>
      </c>
      <c r="AJ3267" t="s">
        <v>532</v>
      </c>
      <c r="AK3267" t="s">
        <v>28</v>
      </c>
      <c r="AL3267">
        <v>1980</v>
      </c>
      <c r="AM3267">
        <v>44</v>
      </c>
      <c r="AN3267" t="s">
        <v>91</v>
      </c>
      <c r="AO3267" t="s">
        <v>4044</v>
      </c>
    </row>
    <row r="3268" spans="1:41" x14ac:dyDescent="0.25">
      <c r="A3268">
        <f>MAX(A$8:A3267)+1</f>
        <v>3260</v>
      </c>
      <c r="B3268" s="2">
        <f>T3268</f>
        <v>15911</v>
      </c>
      <c r="C3268" s="2">
        <f>S3268</f>
        <v>125</v>
      </c>
      <c r="D3268" s="2" t="str">
        <f>AO3268</f>
        <v>CAMP / CAT / V40F / CAT</v>
      </c>
      <c r="E3268" s="2">
        <f>U3268</f>
        <v>20</v>
      </c>
      <c r="F3268" s="2">
        <f>W3268</f>
        <v>2</v>
      </c>
      <c r="G3268" s="2">
        <f>X3268</f>
        <v>2</v>
      </c>
      <c r="H3268" s="2">
        <f>Y3268</f>
        <v>10</v>
      </c>
      <c r="I3268" s="3">
        <f>Z3268</f>
        <v>800</v>
      </c>
      <c r="J3268" s="3">
        <f>AA3268</f>
        <v>0</v>
      </c>
      <c r="K3268" s="3">
        <f>AB3268</f>
        <v>0</v>
      </c>
      <c r="L3268" s="3">
        <f>AC3268</f>
        <v>0</v>
      </c>
      <c r="M3268" s="3">
        <f>AD3268</f>
        <v>0</v>
      </c>
      <c r="N3268" s="3">
        <f>AE3268</f>
        <v>0</v>
      </c>
      <c r="O3268" s="3">
        <f>AF3268</f>
        <v>0</v>
      </c>
      <c r="P3268" s="3">
        <f>AG3268</f>
        <v>0</v>
      </c>
      <c r="Q3268" s="3">
        <f>AH3268</f>
        <v>0</v>
      </c>
      <c r="R3268" t="s">
        <v>2402</v>
      </c>
      <c r="S3268">
        <v>125</v>
      </c>
      <c r="T3268">
        <v>15911</v>
      </c>
      <c r="U3268">
        <v>20</v>
      </c>
      <c r="V3268" t="s">
        <v>4633</v>
      </c>
      <c r="W3268">
        <v>2</v>
      </c>
      <c r="X3268">
        <v>2</v>
      </c>
      <c r="Y3268">
        <v>10</v>
      </c>
      <c r="Z3268">
        <v>800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 t="s">
        <v>557</v>
      </c>
      <c r="AJ3268" t="s">
        <v>532</v>
      </c>
      <c r="AK3268" t="s">
        <v>28</v>
      </c>
      <c r="AL3268">
        <v>1980</v>
      </c>
      <c r="AM3268">
        <v>44</v>
      </c>
      <c r="AN3268" t="s">
        <v>91</v>
      </c>
      <c r="AO3268" t="s">
        <v>193</v>
      </c>
    </row>
    <row r="3269" spans="1:41" x14ac:dyDescent="0.25">
      <c r="A3269">
        <f>MAX(A$8:A3268)+1</f>
        <v>3261</v>
      </c>
      <c r="B3269" s="2">
        <f>T3269</f>
        <v>15911</v>
      </c>
      <c r="C3269" s="2">
        <f>S3269</f>
        <v>92</v>
      </c>
      <c r="D3269" s="2" t="str">
        <f>AO3269</f>
        <v>TOR / EST / V40 / EST</v>
      </c>
      <c r="E3269" s="2">
        <f>U3269</f>
        <v>8</v>
      </c>
      <c r="F3269" s="2">
        <f>W3269</f>
        <v>0.5</v>
      </c>
      <c r="G3269" s="2">
        <f>X3269</f>
        <v>15</v>
      </c>
      <c r="H3269" s="2">
        <f>Y3269</f>
        <v>10</v>
      </c>
      <c r="I3269" s="3">
        <f>Z3269</f>
        <v>600</v>
      </c>
      <c r="J3269" s="3">
        <f>AA3269</f>
        <v>0</v>
      </c>
      <c r="K3269" s="3">
        <f>AB3269</f>
        <v>0</v>
      </c>
      <c r="L3269" s="3">
        <f>AC3269</f>
        <v>0</v>
      </c>
      <c r="M3269" s="3">
        <f>AD3269</f>
        <v>0</v>
      </c>
      <c r="N3269" s="3">
        <f>AE3269</f>
        <v>0</v>
      </c>
      <c r="O3269" s="3">
        <f>AF3269</f>
        <v>0</v>
      </c>
      <c r="P3269" s="3">
        <f>AG3269</f>
        <v>0</v>
      </c>
      <c r="Q3269" s="3">
        <f>AH3269</f>
        <v>0</v>
      </c>
      <c r="R3269" t="s">
        <v>558</v>
      </c>
      <c r="S3269">
        <v>92</v>
      </c>
      <c r="T3269">
        <v>15911</v>
      </c>
      <c r="U3269">
        <v>8</v>
      </c>
      <c r="V3269" t="s">
        <v>2462</v>
      </c>
      <c r="W3269">
        <v>0.5</v>
      </c>
      <c r="X3269">
        <v>15</v>
      </c>
      <c r="Y3269">
        <v>10</v>
      </c>
      <c r="Z3269">
        <v>600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 t="s">
        <v>557</v>
      </c>
      <c r="AJ3269" t="s">
        <v>532</v>
      </c>
      <c r="AK3269" t="s">
        <v>28</v>
      </c>
      <c r="AL3269">
        <v>1980</v>
      </c>
      <c r="AM3269">
        <v>44</v>
      </c>
      <c r="AN3269" t="s">
        <v>91</v>
      </c>
      <c r="AO3269" t="s">
        <v>161</v>
      </c>
    </row>
    <row r="3270" spans="1:41" x14ac:dyDescent="0.25">
      <c r="A3270">
        <f>MAX(A$8:A3269)+1</f>
        <v>3262</v>
      </c>
      <c r="B3270" s="2">
        <f>T3270</f>
        <v>15939</v>
      </c>
      <c r="C3270" s="2">
        <f>S3270</f>
        <v>155</v>
      </c>
      <c r="D3270" s="2" t="str">
        <f>AO3270</f>
        <v>OP / CAT1F / INF B / CAT</v>
      </c>
      <c r="E3270" s="2">
        <f>U3270</f>
        <v>7</v>
      </c>
      <c r="F3270" s="2">
        <f>W3270</f>
        <v>0.6</v>
      </c>
      <c r="G3270" s="2">
        <f>X3270</f>
        <v>2</v>
      </c>
      <c r="H3270" s="2">
        <f>Y3270</f>
        <v>10</v>
      </c>
      <c r="I3270" s="3">
        <f>Z3270</f>
        <v>0</v>
      </c>
      <c r="J3270" s="3">
        <f>AA3270</f>
        <v>0</v>
      </c>
      <c r="K3270" s="3">
        <f>AB3270</f>
        <v>84</v>
      </c>
      <c r="L3270" s="3">
        <f>AC3270</f>
        <v>84</v>
      </c>
      <c r="M3270" s="3">
        <f>AD3270</f>
        <v>84</v>
      </c>
      <c r="N3270" s="3">
        <f>AE3270</f>
        <v>84</v>
      </c>
      <c r="O3270" s="3">
        <f>AF3270</f>
        <v>84</v>
      </c>
      <c r="P3270" s="3">
        <f>AG3270</f>
        <v>0</v>
      </c>
      <c r="Q3270" s="3">
        <f>AH3270</f>
        <v>0</v>
      </c>
      <c r="R3270" t="s">
        <v>675</v>
      </c>
      <c r="S3270">
        <v>155</v>
      </c>
      <c r="T3270">
        <v>15939</v>
      </c>
      <c r="U3270">
        <v>7</v>
      </c>
      <c r="V3270" t="s">
        <v>22</v>
      </c>
      <c r="W3270">
        <v>0.6</v>
      </c>
      <c r="X3270">
        <v>2</v>
      </c>
      <c r="Y3270">
        <v>10</v>
      </c>
      <c r="Z3270">
        <v>0</v>
      </c>
      <c r="AA3270">
        <v>0</v>
      </c>
      <c r="AB3270">
        <v>84</v>
      </c>
      <c r="AC3270">
        <v>84</v>
      </c>
      <c r="AD3270">
        <v>84</v>
      </c>
      <c r="AE3270">
        <v>84</v>
      </c>
      <c r="AF3270">
        <v>84</v>
      </c>
      <c r="AG3270">
        <v>0</v>
      </c>
      <c r="AH3270">
        <v>0</v>
      </c>
      <c r="AI3270" t="s">
        <v>673</v>
      </c>
      <c r="AJ3270" t="s">
        <v>660</v>
      </c>
      <c r="AK3270" t="s">
        <v>14</v>
      </c>
      <c r="AL3270">
        <v>2010</v>
      </c>
      <c r="AM3270">
        <v>14</v>
      </c>
      <c r="AN3270" t="s">
        <v>59</v>
      </c>
      <c r="AO3270" t="s">
        <v>103</v>
      </c>
    </row>
    <row r="3271" spans="1:41" x14ac:dyDescent="0.25">
      <c r="A3271">
        <f>MAX(A$8:A3270)+1</f>
        <v>3263</v>
      </c>
      <c r="B3271" s="2">
        <f>T3271</f>
        <v>15939</v>
      </c>
      <c r="C3271" s="2">
        <f>S3271</f>
        <v>121</v>
      </c>
      <c r="D3271" s="2" t="str">
        <f>AO3271</f>
        <v>CAMP / CAT / INF / CAT</v>
      </c>
      <c r="E3271" s="2">
        <f>U3271</f>
        <v>1</v>
      </c>
      <c r="F3271" s="2">
        <f>W3271</f>
        <v>2</v>
      </c>
      <c r="G3271" s="2">
        <f>X3271</f>
        <v>2</v>
      </c>
      <c r="H3271" s="2">
        <f>Y3271</f>
        <v>10</v>
      </c>
      <c r="I3271" s="3">
        <f>Z3271</f>
        <v>0</v>
      </c>
      <c r="J3271" s="3">
        <f>AA3271</f>
        <v>0</v>
      </c>
      <c r="K3271" s="3">
        <f>AB3271</f>
        <v>0</v>
      </c>
      <c r="L3271" s="3">
        <f>AC3271</f>
        <v>0</v>
      </c>
      <c r="M3271" s="3">
        <f>AD3271</f>
        <v>0</v>
      </c>
      <c r="N3271" s="3">
        <f>AE3271</f>
        <v>0</v>
      </c>
      <c r="O3271" s="3">
        <f>AF3271</f>
        <v>40</v>
      </c>
      <c r="P3271" s="3">
        <f>AG3271</f>
        <v>0</v>
      </c>
      <c r="Q3271" s="3">
        <f>AH3271</f>
        <v>0</v>
      </c>
      <c r="R3271" t="s">
        <v>2366</v>
      </c>
      <c r="S3271">
        <v>121</v>
      </c>
      <c r="T3271">
        <v>15939</v>
      </c>
      <c r="U3271">
        <v>1</v>
      </c>
      <c r="V3271" t="s">
        <v>4113</v>
      </c>
      <c r="W3271">
        <v>2</v>
      </c>
      <c r="X3271">
        <v>2</v>
      </c>
      <c r="Y3271">
        <v>10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40</v>
      </c>
      <c r="AG3271">
        <v>0</v>
      </c>
      <c r="AH3271">
        <v>0</v>
      </c>
      <c r="AI3271" t="s">
        <v>673</v>
      </c>
      <c r="AJ3271" t="s">
        <v>660</v>
      </c>
      <c r="AK3271" t="s">
        <v>14</v>
      </c>
      <c r="AL3271">
        <v>2010</v>
      </c>
      <c r="AM3271">
        <v>14</v>
      </c>
      <c r="AN3271" t="s">
        <v>59</v>
      </c>
      <c r="AO3271" t="s">
        <v>110</v>
      </c>
    </row>
    <row r="3272" spans="1:41" x14ac:dyDescent="0.25">
      <c r="A3272">
        <f>MAX(A$8:A3271)+1</f>
        <v>3264</v>
      </c>
      <c r="B3272" s="2">
        <f>T3272</f>
        <v>15939</v>
      </c>
      <c r="C3272" s="2">
        <f>S3272</f>
        <v>157</v>
      </c>
      <c r="D3272" s="2" t="str">
        <f>AO3272</f>
        <v>OP / CAT2F / INF B / CAT</v>
      </c>
      <c r="E3272" s="2">
        <f>U3272</f>
        <v>10</v>
      </c>
      <c r="F3272" s="2">
        <f>W3272</f>
        <v>0.6</v>
      </c>
      <c r="G3272" s="2">
        <f>X3272</f>
        <v>2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120</v>
      </c>
      <c r="L3272" s="3">
        <f>AC3272</f>
        <v>120</v>
      </c>
      <c r="M3272" s="3">
        <f>AD3272</f>
        <v>120</v>
      </c>
      <c r="N3272" s="3">
        <f>AE3272</f>
        <v>120</v>
      </c>
      <c r="O3272" s="3">
        <f>AF3272</f>
        <v>120</v>
      </c>
      <c r="P3272" s="3">
        <f>AG3272</f>
        <v>0</v>
      </c>
      <c r="Q3272" s="3">
        <f>AH3272</f>
        <v>0</v>
      </c>
      <c r="R3272" t="s">
        <v>4426</v>
      </c>
      <c r="S3272">
        <v>157</v>
      </c>
      <c r="T3272">
        <v>15939</v>
      </c>
      <c r="U3272">
        <v>10</v>
      </c>
      <c r="V3272" t="s">
        <v>4225</v>
      </c>
      <c r="W3272">
        <v>0.6</v>
      </c>
      <c r="X3272">
        <v>2</v>
      </c>
      <c r="Y3272">
        <v>10</v>
      </c>
      <c r="Z3272">
        <v>0</v>
      </c>
      <c r="AA3272">
        <v>0</v>
      </c>
      <c r="AB3272">
        <v>120</v>
      </c>
      <c r="AC3272">
        <v>120</v>
      </c>
      <c r="AD3272">
        <v>120</v>
      </c>
      <c r="AE3272">
        <v>120</v>
      </c>
      <c r="AF3272">
        <v>120</v>
      </c>
      <c r="AG3272">
        <v>0</v>
      </c>
      <c r="AH3272">
        <v>0</v>
      </c>
      <c r="AI3272" t="s">
        <v>673</v>
      </c>
      <c r="AJ3272" t="s">
        <v>660</v>
      </c>
      <c r="AK3272" t="s">
        <v>14</v>
      </c>
      <c r="AL3272">
        <v>2010</v>
      </c>
      <c r="AM3272">
        <v>14</v>
      </c>
      <c r="AN3272" t="s">
        <v>59</v>
      </c>
      <c r="AO3272" t="s">
        <v>4421</v>
      </c>
    </row>
    <row r="3273" spans="1:41" x14ac:dyDescent="0.25">
      <c r="A3273">
        <f>MAX(A$8:A3272)+1</f>
        <v>3265</v>
      </c>
      <c r="B3273" s="2">
        <f>T3273</f>
        <v>15939</v>
      </c>
      <c r="C3273" s="2">
        <f>S3273</f>
        <v>159</v>
      </c>
      <c r="D3273" s="2" t="str">
        <f>AO3273</f>
        <v>OP / CAT3F / INF B / CAT</v>
      </c>
      <c r="E3273" s="2">
        <f>U3273</f>
        <v>10</v>
      </c>
      <c r="F3273" s="2">
        <f>W3273</f>
        <v>0.6</v>
      </c>
      <c r="G3273" s="2">
        <f>X3273</f>
        <v>2</v>
      </c>
      <c r="H3273" s="2">
        <f>Y3273</f>
        <v>10</v>
      </c>
      <c r="I3273" s="3">
        <f>Z3273</f>
        <v>0</v>
      </c>
      <c r="J3273" s="3">
        <f>AA3273</f>
        <v>0</v>
      </c>
      <c r="K3273" s="3">
        <f>AB3273</f>
        <v>120</v>
      </c>
      <c r="L3273" s="3">
        <f>AC3273</f>
        <v>120</v>
      </c>
      <c r="M3273" s="3">
        <f>AD3273</f>
        <v>120</v>
      </c>
      <c r="N3273" s="3">
        <f>AE3273</f>
        <v>120</v>
      </c>
      <c r="O3273" s="3">
        <f>AF3273</f>
        <v>120</v>
      </c>
      <c r="P3273" s="3">
        <f>AG3273</f>
        <v>0</v>
      </c>
      <c r="Q3273" s="3">
        <f>AH3273</f>
        <v>0</v>
      </c>
      <c r="R3273" t="s">
        <v>2540</v>
      </c>
      <c r="S3273">
        <v>159</v>
      </c>
      <c r="T3273">
        <v>15939</v>
      </c>
      <c r="U3273">
        <v>10</v>
      </c>
      <c r="V3273" t="s">
        <v>4962</v>
      </c>
      <c r="W3273">
        <v>0.6</v>
      </c>
      <c r="X3273">
        <v>2</v>
      </c>
      <c r="Y3273">
        <v>10</v>
      </c>
      <c r="Z3273">
        <v>0</v>
      </c>
      <c r="AA3273">
        <v>0</v>
      </c>
      <c r="AB3273">
        <v>120</v>
      </c>
      <c r="AC3273">
        <v>120</v>
      </c>
      <c r="AD3273">
        <v>120</v>
      </c>
      <c r="AE3273">
        <v>120</v>
      </c>
      <c r="AF3273">
        <v>120</v>
      </c>
      <c r="AG3273">
        <v>0</v>
      </c>
      <c r="AH3273">
        <v>0</v>
      </c>
      <c r="AI3273" t="s">
        <v>673</v>
      </c>
      <c r="AJ3273" t="s">
        <v>660</v>
      </c>
      <c r="AK3273" t="s">
        <v>14</v>
      </c>
      <c r="AL3273">
        <v>2010</v>
      </c>
      <c r="AM3273">
        <v>14</v>
      </c>
      <c r="AN3273" t="s">
        <v>59</v>
      </c>
      <c r="AO3273" t="s">
        <v>60</v>
      </c>
    </row>
    <row r="3274" spans="1:41" x14ac:dyDescent="0.25">
      <c r="A3274">
        <f>MAX(A$8:A3273)+1</f>
        <v>3266</v>
      </c>
      <c r="B3274" s="2">
        <f>T3274</f>
        <v>15968</v>
      </c>
      <c r="C3274" s="2">
        <f>S3274</f>
        <v>23</v>
      </c>
      <c r="D3274" s="2" t="str">
        <f>AO3274</f>
        <v>OP / CAT1F / ALE C / CAT</v>
      </c>
      <c r="E3274" s="2">
        <f>U3274</f>
        <v>2</v>
      </c>
      <c r="F3274" s="2">
        <f>W3274</f>
        <v>0.5</v>
      </c>
      <c r="G3274" s="2">
        <f>X3274</f>
        <v>1</v>
      </c>
      <c r="H3274" s="2">
        <f>Y3274</f>
        <v>10</v>
      </c>
      <c r="I3274" s="3">
        <f>Z3274</f>
        <v>0</v>
      </c>
      <c r="J3274" s="3">
        <f>AA3274</f>
        <v>0</v>
      </c>
      <c r="K3274" s="3">
        <f>AB3274</f>
        <v>0</v>
      </c>
      <c r="L3274" s="3">
        <f>AC3274</f>
        <v>10</v>
      </c>
      <c r="M3274" s="3">
        <f>AD3274</f>
        <v>10</v>
      </c>
      <c r="N3274" s="3">
        <f>AE3274</f>
        <v>10</v>
      </c>
      <c r="O3274" s="3">
        <f>AF3274</f>
        <v>10</v>
      </c>
      <c r="P3274" s="3">
        <f>AG3274</f>
        <v>10</v>
      </c>
      <c r="Q3274" s="3">
        <f>AH3274</f>
        <v>0</v>
      </c>
      <c r="R3274" t="s">
        <v>3531</v>
      </c>
      <c r="S3274">
        <v>23</v>
      </c>
      <c r="T3274">
        <v>15968</v>
      </c>
      <c r="U3274">
        <v>2</v>
      </c>
      <c r="V3274" t="s">
        <v>22</v>
      </c>
      <c r="W3274">
        <v>0.5</v>
      </c>
      <c r="X3274">
        <v>1</v>
      </c>
      <c r="Y3274">
        <v>10</v>
      </c>
      <c r="Z3274">
        <v>0</v>
      </c>
      <c r="AA3274">
        <v>0</v>
      </c>
      <c r="AB3274">
        <v>0</v>
      </c>
      <c r="AC3274">
        <v>10</v>
      </c>
      <c r="AD3274">
        <v>10</v>
      </c>
      <c r="AE3274">
        <v>10</v>
      </c>
      <c r="AF3274">
        <v>10</v>
      </c>
      <c r="AG3274">
        <v>10</v>
      </c>
      <c r="AH3274">
        <v>0</v>
      </c>
      <c r="AI3274" t="s">
        <v>2376</v>
      </c>
      <c r="AJ3274" t="s">
        <v>934</v>
      </c>
      <c r="AK3274" t="s">
        <v>14</v>
      </c>
      <c r="AL3274">
        <v>2013</v>
      </c>
      <c r="AM3274">
        <v>11</v>
      </c>
      <c r="AN3274" t="s">
        <v>100</v>
      </c>
      <c r="AO3274" t="s">
        <v>150</v>
      </c>
    </row>
    <row r="3275" spans="1:41" x14ac:dyDescent="0.25">
      <c r="A3275">
        <f>MAX(A$8:A3274)+1</f>
        <v>3267</v>
      </c>
      <c r="B3275" s="2">
        <f>T3275</f>
        <v>15968</v>
      </c>
      <c r="C3275" s="2">
        <f>S3275</f>
        <v>37</v>
      </c>
      <c r="D3275" s="2" t="str">
        <f>AO3275</f>
        <v>OP / CAT2F / ALE C / CAT</v>
      </c>
      <c r="E3275" s="2">
        <f>U3275</f>
        <v>3</v>
      </c>
      <c r="F3275" s="2">
        <f>W3275</f>
        <v>0.5</v>
      </c>
      <c r="G3275" s="2">
        <f>X3275</f>
        <v>1</v>
      </c>
      <c r="H3275" s="2">
        <f>Y3275</f>
        <v>10</v>
      </c>
      <c r="I3275" s="3">
        <f>Z3275</f>
        <v>0</v>
      </c>
      <c r="J3275" s="3">
        <f>AA3275</f>
        <v>0</v>
      </c>
      <c r="K3275" s="3">
        <f>AB3275</f>
        <v>0</v>
      </c>
      <c r="L3275" s="3">
        <f>AC3275</f>
        <v>15</v>
      </c>
      <c r="M3275" s="3">
        <f>AD3275</f>
        <v>15</v>
      </c>
      <c r="N3275" s="3">
        <f>AE3275</f>
        <v>15</v>
      </c>
      <c r="O3275" s="3">
        <f>AF3275</f>
        <v>15</v>
      </c>
      <c r="P3275" s="3">
        <f>AG3275</f>
        <v>15</v>
      </c>
      <c r="Q3275" s="3">
        <f>AH3275</f>
        <v>0</v>
      </c>
      <c r="R3275" t="s">
        <v>4265</v>
      </c>
      <c r="S3275">
        <v>37</v>
      </c>
      <c r="T3275">
        <v>15968</v>
      </c>
      <c r="U3275">
        <v>3</v>
      </c>
      <c r="V3275" t="s">
        <v>4225</v>
      </c>
      <c r="W3275">
        <v>0.5</v>
      </c>
      <c r="X3275">
        <v>1</v>
      </c>
      <c r="Y3275">
        <v>10</v>
      </c>
      <c r="Z3275">
        <v>0</v>
      </c>
      <c r="AA3275">
        <v>0</v>
      </c>
      <c r="AB3275">
        <v>0</v>
      </c>
      <c r="AC3275">
        <v>15</v>
      </c>
      <c r="AD3275">
        <v>15</v>
      </c>
      <c r="AE3275">
        <v>15</v>
      </c>
      <c r="AF3275">
        <v>15</v>
      </c>
      <c r="AG3275">
        <v>15</v>
      </c>
      <c r="AH3275">
        <v>0</v>
      </c>
      <c r="AI3275" t="s">
        <v>2376</v>
      </c>
      <c r="AJ3275" t="s">
        <v>934</v>
      </c>
      <c r="AK3275" t="s">
        <v>14</v>
      </c>
      <c r="AL3275">
        <v>2013</v>
      </c>
      <c r="AM3275">
        <v>11</v>
      </c>
      <c r="AN3275" t="s">
        <v>100</v>
      </c>
      <c r="AO3275" t="s">
        <v>674</v>
      </c>
    </row>
    <row r="3276" spans="1:41" x14ac:dyDescent="0.25">
      <c r="A3276">
        <f>MAX(A$8:A3275)+1</f>
        <v>3268</v>
      </c>
      <c r="B3276" s="2">
        <f>T3276</f>
        <v>16076</v>
      </c>
      <c r="C3276" s="2">
        <f>S3276</f>
        <v>9</v>
      </c>
      <c r="D3276" s="2" t="str">
        <f>AO3276</f>
        <v>OP / CAS / ALE / CAT</v>
      </c>
      <c r="E3276" s="2">
        <f>U3276</f>
        <v>4</v>
      </c>
      <c r="F3276" s="2">
        <f>W3276</f>
        <v>0.5</v>
      </c>
      <c r="G3276" s="2">
        <f>X3276</f>
        <v>1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0</v>
      </c>
      <c r="L3276" s="3">
        <f>AC3276</f>
        <v>0</v>
      </c>
      <c r="M3276" s="3">
        <f>AD3276</f>
        <v>0</v>
      </c>
      <c r="N3276" s="3">
        <f>AE3276</f>
        <v>0</v>
      </c>
      <c r="O3276" s="3">
        <f>AF3276</f>
        <v>0</v>
      </c>
      <c r="P3276" s="3">
        <f>AG3276</f>
        <v>20</v>
      </c>
      <c r="Q3276" s="3">
        <f>AH3276</f>
        <v>0</v>
      </c>
      <c r="R3276" t="s">
        <v>2885</v>
      </c>
      <c r="S3276">
        <v>9</v>
      </c>
      <c r="T3276">
        <v>16076</v>
      </c>
      <c r="U3276">
        <v>4</v>
      </c>
      <c r="V3276" t="s">
        <v>11</v>
      </c>
      <c r="W3276">
        <v>0.5</v>
      </c>
      <c r="X3276">
        <v>1</v>
      </c>
      <c r="Y3276">
        <v>10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20</v>
      </c>
      <c r="AH3276">
        <v>0</v>
      </c>
      <c r="AI3276" t="s">
        <v>1162</v>
      </c>
      <c r="AJ3276" t="s">
        <v>1160</v>
      </c>
      <c r="AK3276" t="s">
        <v>14</v>
      </c>
      <c r="AL3276">
        <v>2012</v>
      </c>
      <c r="AM3276">
        <v>12</v>
      </c>
      <c r="AN3276" t="s">
        <v>53</v>
      </c>
      <c r="AO3276" t="s">
        <v>398</v>
      </c>
    </row>
    <row r="3277" spans="1:41" x14ac:dyDescent="0.25">
      <c r="A3277">
        <f>MAX(A$8:A3276)+1</f>
        <v>3269</v>
      </c>
      <c r="B3277" s="2">
        <f>T3277</f>
        <v>16076</v>
      </c>
      <c r="C3277" s="2">
        <f>S3277</f>
        <v>192</v>
      </c>
      <c r="D3277" s="2" t="str">
        <f>AO3277</f>
        <v>OP / OLOT / ALE / CAT</v>
      </c>
      <c r="E3277" s="2">
        <f>U3277</f>
        <v>1</v>
      </c>
      <c r="F3277" s="2">
        <f>W3277</f>
        <v>0.5</v>
      </c>
      <c r="G3277" s="2">
        <f>X3277</f>
        <v>1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0</v>
      </c>
      <c r="L3277" s="3">
        <f>AC3277</f>
        <v>0</v>
      </c>
      <c r="M3277" s="3">
        <f>AD3277</f>
        <v>0</v>
      </c>
      <c r="N3277" s="3">
        <f>AE3277</f>
        <v>0</v>
      </c>
      <c r="O3277" s="3">
        <f>AF3277</f>
        <v>0</v>
      </c>
      <c r="P3277" s="3">
        <f>AG3277</f>
        <v>5</v>
      </c>
      <c r="Q3277" s="3">
        <f>AH3277</f>
        <v>0</v>
      </c>
      <c r="R3277" t="s">
        <v>3393</v>
      </c>
      <c r="S3277">
        <v>192</v>
      </c>
      <c r="T3277">
        <v>16076</v>
      </c>
      <c r="U3277">
        <v>1</v>
      </c>
      <c r="V3277" t="s">
        <v>22</v>
      </c>
      <c r="W3277">
        <v>0.5</v>
      </c>
      <c r="X3277">
        <v>1</v>
      </c>
      <c r="Y3277">
        <v>10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5</v>
      </c>
      <c r="AH3277">
        <v>0</v>
      </c>
      <c r="AI3277" t="s">
        <v>1162</v>
      </c>
      <c r="AJ3277" t="s">
        <v>1160</v>
      </c>
      <c r="AK3277" t="s">
        <v>14</v>
      </c>
      <c r="AL3277">
        <v>2012</v>
      </c>
      <c r="AM3277">
        <v>12</v>
      </c>
      <c r="AN3277" t="s">
        <v>53</v>
      </c>
      <c r="AO3277" t="s">
        <v>3365</v>
      </c>
    </row>
    <row r="3278" spans="1:41" x14ac:dyDescent="0.25">
      <c r="A3278">
        <f>MAX(A$8:A3277)+1</f>
        <v>3270</v>
      </c>
      <c r="B3278" s="2">
        <f>T3278</f>
        <v>16076</v>
      </c>
      <c r="C3278" s="2">
        <f>S3278</f>
        <v>22</v>
      </c>
      <c r="D3278" s="2" t="str">
        <f>AO3278</f>
        <v>OP / CAT1F / ALE B / CAT</v>
      </c>
      <c r="E3278" s="2">
        <f>U3278</f>
        <v>6.5</v>
      </c>
      <c r="F3278" s="2">
        <f>W3278</f>
        <v>0.4</v>
      </c>
      <c r="G3278" s="2">
        <f>X3278</f>
        <v>1</v>
      </c>
      <c r="H3278" s="2">
        <f>Y3278</f>
        <v>10</v>
      </c>
      <c r="I3278" s="3">
        <f>Z3278</f>
        <v>0</v>
      </c>
      <c r="J3278" s="3">
        <f>AA3278</f>
        <v>0</v>
      </c>
      <c r="K3278" s="3">
        <f>AB3278</f>
        <v>0</v>
      </c>
      <c r="L3278" s="3">
        <f>AC3278</f>
        <v>26</v>
      </c>
      <c r="M3278" s="3">
        <f>AD3278</f>
        <v>26</v>
      </c>
      <c r="N3278" s="3">
        <f>AE3278</f>
        <v>26</v>
      </c>
      <c r="O3278" s="3">
        <f>AF3278</f>
        <v>26</v>
      </c>
      <c r="P3278" s="3">
        <f>AG3278</f>
        <v>26</v>
      </c>
      <c r="Q3278" s="3">
        <f>AH3278</f>
        <v>0</v>
      </c>
      <c r="R3278" t="s">
        <v>3518</v>
      </c>
      <c r="S3278">
        <v>22</v>
      </c>
      <c r="T3278">
        <v>16076</v>
      </c>
      <c r="U3278">
        <v>6.5</v>
      </c>
      <c r="V3278" t="s">
        <v>22</v>
      </c>
      <c r="W3278">
        <v>0.4</v>
      </c>
      <c r="X3278">
        <v>1</v>
      </c>
      <c r="Y3278">
        <v>10</v>
      </c>
      <c r="Z3278">
        <v>0</v>
      </c>
      <c r="AA3278">
        <v>0</v>
      </c>
      <c r="AB3278">
        <v>0</v>
      </c>
      <c r="AC3278">
        <v>26</v>
      </c>
      <c r="AD3278">
        <v>26</v>
      </c>
      <c r="AE3278">
        <v>26</v>
      </c>
      <c r="AF3278">
        <v>26</v>
      </c>
      <c r="AG3278">
        <v>26</v>
      </c>
      <c r="AH3278">
        <v>0</v>
      </c>
      <c r="AI3278" t="s">
        <v>1162</v>
      </c>
      <c r="AJ3278" t="s">
        <v>1160</v>
      </c>
      <c r="AK3278" t="s">
        <v>14</v>
      </c>
      <c r="AL3278">
        <v>2012</v>
      </c>
      <c r="AM3278">
        <v>12</v>
      </c>
      <c r="AN3278" t="s">
        <v>53</v>
      </c>
      <c r="AO3278" t="s">
        <v>124</v>
      </c>
    </row>
    <row r="3279" spans="1:41" x14ac:dyDescent="0.25">
      <c r="A3279">
        <f>MAX(A$8:A3278)+1</f>
        <v>3271</v>
      </c>
      <c r="B3279" s="2">
        <f>T3279</f>
        <v>16076</v>
      </c>
      <c r="C3279" s="2">
        <f>S3279</f>
        <v>37</v>
      </c>
      <c r="D3279" s="2" t="str">
        <f>AO3279</f>
        <v>OP / CAT2F / ALE C / CAT</v>
      </c>
      <c r="E3279" s="2">
        <f>U3279</f>
        <v>2</v>
      </c>
      <c r="F3279" s="2">
        <f>W3279</f>
        <v>0.5</v>
      </c>
      <c r="G3279" s="2">
        <f>X3279</f>
        <v>1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0</v>
      </c>
      <c r="L3279" s="3">
        <f>AC3279</f>
        <v>10</v>
      </c>
      <c r="M3279" s="3">
        <f>AD3279</f>
        <v>10</v>
      </c>
      <c r="N3279" s="3">
        <f>AE3279</f>
        <v>10</v>
      </c>
      <c r="O3279" s="3">
        <f>AF3279</f>
        <v>10</v>
      </c>
      <c r="P3279" s="3">
        <f>AG3279</f>
        <v>10</v>
      </c>
      <c r="Q3279" s="3">
        <f>AH3279</f>
        <v>0</v>
      </c>
      <c r="R3279" t="s">
        <v>4270</v>
      </c>
      <c r="S3279">
        <v>37</v>
      </c>
      <c r="T3279">
        <v>16076</v>
      </c>
      <c r="U3279">
        <v>2</v>
      </c>
      <c r="V3279" t="s">
        <v>4225</v>
      </c>
      <c r="W3279">
        <v>0.5</v>
      </c>
      <c r="X3279">
        <v>1</v>
      </c>
      <c r="Y3279">
        <v>10</v>
      </c>
      <c r="Z3279">
        <v>0</v>
      </c>
      <c r="AA3279">
        <v>0</v>
      </c>
      <c r="AB3279">
        <v>0</v>
      </c>
      <c r="AC3279">
        <v>10</v>
      </c>
      <c r="AD3279">
        <v>10</v>
      </c>
      <c r="AE3279">
        <v>10</v>
      </c>
      <c r="AF3279">
        <v>10</v>
      </c>
      <c r="AG3279">
        <v>10</v>
      </c>
      <c r="AH3279">
        <v>0</v>
      </c>
      <c r="AI3279" t="s">
        <v>1162</v>
      </c>
      <c r="AJ3279" t="s">
        <v>1160</v>
      </c>
      <c r="AK3279" t="s">
        <v>14</v>
      </c>
      <c r="AL3279">
        <v>2012</v>
      </c>
      <c r="AM3279">
        <v>12</v>
      </c>
      <c r="AN3279" t="s">
        <v>53</v>
      </c>
      <c r="AO3279" t="s">
        <v>674</v>
      </c>
    </row>
    <row r="3280" spans="1:41" x14ac:dyDescent="0.25">
      <c r="A3280">
        <f>MAX(A$8:A3279)+1</f>
        <v>3272</v>
      </c>
      <c r="B3280" s="2">
        <f>T3280</f>
        <v>16076</v>
      </c>
      <c r="C3280" s="2">
        <f>S3280</f>
        <v>55</v>
      </c>
      <c r="D3280" s="2" t="str">
        <f>AO3280</f>
        <v>OP / CAT3F / ALE B / CAT</v>
      </c>
      <c r="E3280" s="2">
        <f>U3280</f>
        <v>3</v>
      </c>
      <c r="F3280" s="2">
        <f>W3280</f>
        <v>0.4</v>
      </c>
      <c r="G3280" s="2">
        <f>X3280</f>
        <v>1</v>
      </c>
      <c r="H3280" s="2">
        <f>Y3280</f>
        <v>10</v>
      </c>
      <c r="I3280" s="3">
        <f>Z3280</f>
        <v>0</v>
      </c>
      <c r="J3280" s="3">
        <f>AA3280</f>
        <v>0</v>
      </c>
      <c r="K3280" s="3">
        <f>AB3280</f>
        <v>0</v>
      </c>
      <c r="L3280" s="3">
        <f>AC3280</f>
        <v>12.000000000000002</v>
      </c>
      <c r="M3280" s="3">
        <f>AD3280</f>
        <v>12.000000000000002</v>
      </c>
      <c r="N3280" s="3">
        <f>AE3280</f>
        <v>12.000000000000002</v>
      </c>
      <c r="O3280" s="3">
        <f>AF3280</f>
        <v>12.000000000000002</v>
      </c>
      <c r="P3280" s="3">
        <f>AG3280</f>
        <v>12.000000000000002</v>
      </c>
      <c r="Q3280" s="3">
        <f>AH3280</f>
        <v>0</v>
      </c>
      <c r="R3280" t="s">
        <v>5175</v>
      </c>
      <c r="S3280">
        <v>55</v>
      </c>
      <c r="T3280">
        <v>16076</v>
      </c>
      <c r="U3280">
        <v>3</v>
      </c>
      <c r="V3280" t="s">
        <v>4962</v>
      </c>
      <c r="W3280">
        <v>0.4</v>
      </c>
      <c r="X3280">
        <v>1</v>
      </c>
      <c r="Y3280">
        <v>10</v>
      </c>
      <c r="Z3280">
        <v>0</v>
      </c>
      <c r="AA3280">
        <v>0</v>
      </c>
      <c r="AB3280">
        <v>0</v>
      </c>
      <c r="AC3280">
        <v>12.000000000000002</v>
      </c>
      <c r="AD3280">
        <v>12.000000000000002</v>
      </c>
      <c r="AE3280">
        <v>12.000000000000002</v>
      </c>
      <c r="AF3280">
        <v>12.000000000000002</v>
      </c>
      <c r="AG3280">
        <v>12.000000000000002</v>
      </c>
      <c r="AH3280">
        <v>0</v>
      </c>
      <c r="AI3280" t="s">
        <v>1162</v>
      </c>
      <c r="AJ3280" t="s">
        <v>1160</v>
      </c>
      <c r="AK3280" t="s">
        <v>14</v>
      </c>
      <c r="AL3280">
        <v>2012</v>
      </c>
      <c r="AM3280">
        <v>12</v>
      </c>
      <c r="AN3280" t="s">
        <v>53</v>
      </c>
      <c r="AO3280" t="s">
        <v>55</v>
      </c>
    </row>
    <row r="3281" spans="1:41" x14ac:dyDescent="0.25">
      <c r="A3281">
        <f>MAX(A$8:A3280)+1</f>
        <v>3273</v>
      </c>
      <c r="B3281" s="2">
        <f>T3281</f>
        <v>16110</v>
      </c>
      <c r="C3281" s="2">
        <f>S3281</f>
        <v>56</v>
      </c>
      <c r="D3281" s="2" t="str">
        <f>AO3281</f>
        <v>OP / CAT3F / ALE C / CAT</v>
      </c>
      <c r="E3281" s="2">
        <f>U3281</f>
        <v>1</v>
      </c>
      <c r="F3281" s="2">
        <f>W3281</f>
        <v>0.5</v>
      </c>
      <c r="G3281" s="2">
        <f>X3281</f>
        <v>1</v>
      </c>
      <c r="H3281" s="2">
        <f>Y3281</f>
        <v>10</v>
      </c>
      <c r="I3281" s="3">
        <f>Z3281</f>
        <v>0</v>
      </c>
      <c r="J3281" s="3">
        <f>AA3281</f>
        <v>0</v>
      </c>
      <c r="K3281" s="3">
        <f>AB3281</f>
        <v>0</v>
      </c>
      <c r="L3281" s="3">
        <f>AC3281</f>
        <v>5</v>
      </c>
      <c r="M3281" s="3">
        <f>AD3281</f>
        <v>5</v>
      </c>
      <c r="N3281" s="3">
        <f>AE3281</f>
        <v>5</v>
      </c>
      <c r="O3281" s="3">
        <f>AF3281</f>
        <v>5</v>
      </c>
      <c r="P3281" s="3">
        <f>AG3281</f>
        <v>5</v>
      </c>
      <c r="Q3281" s="3">
        <f>AH3281</f>
        <v>0</v>
      </c>
      <c r="R3281" t="s">
        <v>5183</v>
      </c>
      <c r="S3281">
        <v>56</v>
      </c>
      <c r="T3281">
        <v>16110</v>
      </c>
      <c r="U3281">
        <v>1</v>
      </c>
      <c r="V3281" t="s">
        <v>4962</v>
      </c>
      <c r="W3281">
        <v>0.5</v>
      </c>
      <c r="X3281">
        <v>1</v>
      </c>
      <c r="Y3281">
        <v>10</v>
      </c>
      <c r="Z3281">
        <v>0</v>
      </c>
      <c r="AA3281">
        <v>0</v>
      </c>
      <c r="AB3281">
        <v>0</v>
      </c>
      <c r="AC3281">
        <v>5</v>
      </c>
      <c r="AD3281">
        <v>5</v>
      </c>
      <c r="AE3281">
        <v>5</v>
      </c>
      <c r="AF3281">
        <v>5</v>
      </c>
      <c r="AG3281">
        <v>5</v>
      </c>
      <c r="AH3281">
        <v>0</v>
      </c>
      <c r="AI3281" t="s">
        <v>5184</v>
      </c>
      <c r="AJ3281" t="s">
        <v>336</v>
      </c>
      <c r="AK3281" t="s">
        <v>14</v>
      </c>
      <c r="AL3281">
        <v>2012</v>
      </c>
      <c r="AM3281">
        <v>12</v>
      </c>
      <c r="AN3281" t="s">
        <v>53</v>
      </c>
      <c r="AO3281" t="s">
        <v>151</v>
      </c>
    </row>
    <row r="3282" spans="1:41" x14ac:dyDescent="0.25">
      <c r="A3282">
        <f>MAX(A$8:A3281)+1</f>
        <v>3274</v>
      </c>
      <c r="B3282" s="2">
        <f>T3282</f>
        <v>16136</v>
      </c>
      <c r="C3282" s="2">
        <f>S3282</f>
        <v>23</v>
      </c>
      <c r="D3282" s="2" t="str">
        <f>AO3282</f>
        <v>OP / CAT1F / ALE C / CAT</v>
      </c>
      <c r="E3282" s="2">
        <f>U3282</f>
        <v>0.1</v>
      </c>
      <c r="F3282" s="2">
        <f>W3282</f>
        <v>0.5</v>
      </c>
      <c r="G3282" s="2">
        <f>X3282</f>
        <v>1</v>
      </c>
      <c r="H3282" s="2">
        <f>Y3282</f>
        <v>10</v>
      </c>
      <c r="I3282" s="3">
        <f>Z3282</f>
        <v>0</v>
      </c>
      <c r="J3282" s="3">
        <f>AA3282</f>
        <v>0</v>
      </c>
      <c r="K3282" s="3">
        <f>AB3282</f>
        <v>0</v>
      </c>
      <c r="L3282" s="3">
        <f>AC3282</f>
        <v>0.5</v>
      </c>
      <c r="M3282" s="3">
        <f>AD3282</f>
        <v>0.5</v>
      </c>
      <c r="N3282" s="3">
        <f>AE3282</f>
        <v>0.5</v>
      </c>
      <c r="O3282" s="3">
        <f>AF3282</f>
        <v>0.5</v>
      </c>
      <c r="P3282" s="3">
        <f>AG3282</f>
        <v>0.5</v>
      </c>
      <c r="Q3282" s="3">
        <f>AH3282</f>
        <v>0</v>
      </c>
      <c r="R3282" t="s">
        <v>3569</v>
      </c>
      <c r="S3282">
        <v>23</v>
      </c>
      <c r="T3282">
        <v>16136</v>
      </c>
      <c r="U3282">
        <v>0.1</v>
      </c>
      <c r="V3282" t="s">
        <v>22</v>
      </c>
      <c r="W3282">
        <v>0.5</v>
      </c>
      <c r="X3282">
        <v>1</v>
      </c>
      <c r="Y3282">
        <v>10</v>
      </c>
      <c r="Z3282">
        <v>0</v>
      </c>
      <c r="AA3282">
        <v>0</v>
      </c>
      <c r="AB3282">
        <v>0</v>
      </c>
      <c r="AC3282">
        <v>0.5</v>
      </c>
      <c r="AD3282">
        <v>0.5</v>
      </c>
      <c r="AE3282">
        <v>0.5</v>
      </c>
      <c r="AF3282">
        <v>0.5</v>
      </c>
      <c r="AG3282">
        <v>0.5</v>
      </c>
      <c r="AH3282">
        <v>0</v>
      </c>
      <c r="AI3282" t="s">
        <v>3570</v>
      </c>
      <c r="AJ3282" t="s">
        <v>783</v>
      </c>
      <c r="AK3282" t="s">
        <v>14</v>
      </c>
      <c r="AL3282">
        <v>2012</v>
      </c>
      <c r="AM3282">
        <v>12</v>
      </c>
      <c r="AN3282" t="s">
        <v>53</v>
      </c>
      <c r="AO3282" t="s">
        <v>150</v>
      </c>
    </row>
    <row r="3283" spans="1:41" x14ac:dyDescent="0.25">
      <c r="A3283">
        <f>MAX(A$8:A3282)+1</f>
        <v>3275</v>
      </c>
      <c r="B3283" s="2">
        <f>T3283</f>
        <v>16157</v>
      </c>
      <c r="C3283" s="2">
        <f>S3283</f>
        <v>153</v>
      </c>
      <c r="D3283" s="2" t="str">
        <f>AO3283</f>
        <v>OP / OLOT / CAD / CAT</v>
      </c>
      <c r="E3283" s="2">
        <f>U3283</f>
        <v>1</v>
      </c>
      <c r="F3283" s="2">
        <f>W3283</f>
        <v>0.5</v>
      </c>
      <c r="G3283" s="2">
        <f>X3283</f>
        <v>3.5</v>
      </c>
      <c r="H3283" s="2">
        <f>Y3283</f>
        <v>10</v>
      </c>
      <c r="I3283" s="3">
        <f>Z3283</f>
        <v>0</v>
      </c>
      <c r="J3283" s="3">
        <f>AA3283</f>
        <v>0</v>
      </c>
      <c r="K3283" s="3">
        <f>AB3283</f>
        <v>0</v>
      </c>
      <c r="L3283" s="3">
        <f>AC3283</f>
        <v>0</v>
      </c>
      <c r="M3283" s="3">
        <f>AD3283</f>
        <v>0</v>
      </c>
      <c r="N3283" s="3">
        <f>AE3283</f>
        <v>17.5</v>
      </c>
      <c r="O3283" s="3">
        <f>AF3283</f>
        <v>0</v>
      </c>
      <c r="P3283" s="3">
        <f>AG3283</f>
        <v>0</v>
      </c>
      <c r="Q3283" s="3">
        <f>AH3283</f>
        <v>0</v>
      </c>
      <c r="R3283" t="s">
        <v>3414</v>
      </c>
      <c r="S3283">
        <v>153</v>
      </c>
      <c r="T3283">
        <v>16157</v>
      </c>
      <c r="U3283">
        <v>1</v>
      </c>
      <c r="V3283" t="s">
        <v>22</v>
      </c>
      <c r="W3283">
        <v>0.5</v>
      </c>
      <c r="X3283">
        <v>3.5</v>
      </c>
      <c r="Y3283">
        <v>10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17.5</v>
      </c>
      <c r="AF3283">
        <v>0</v>
      </c>
      <c r="AG3283">
        <v>0</v>
      </c>
      <c r="AH3283">
        <v>0</v>
      </c>
      <c r="AI3283" t="s">
        <v>441</v>
      </c>
      <c r="AJ3283" t="s">
        <v>438</v>
      </c>
      <c r="AK3283" t="s">
        <v>28</v>
      </c>
      <c r="AL3283">
        <v>2008</v>
      </c>
      <c r="AM3283">
        <v>16</v>
      </c>
      <c r="AN3283" t="s">
        <v>85</v>
      </c>
      <c r="AO3283" t="s">
        <v>3400</v>
      </c>
    </row>
    <row r="3284" spans="1:41" x14ac:dyDescent="0.25">
      <c r="A3284">
        <f>MAX(A$8:A3283)+1</f>
        <v>3276</v>
      </c>
      <c r="B3284" s="2">
        <f>T3284</f>
        <v>16157</v>
      </c>
      <c r="C3284" s="2">
        <f>S3284</f>
        <v>166</v>
      </c>
      <c r="D3284" s="2" t="str">
        <f>AO3284</f>
        <v>OP / CAT1F / CAD B / CAT</v>
      </c>
      <c r="E3284" s="2">
        <f>U3284</f>
        <v>5</v>
      </c>
      <c r="F3284" s="2">
        <f>W3284</f>
        <v>0.5</v>
      </c>
      <c r="G3284" s="2">
        <f>X3284</f>
        <v>3.5</v>
      </c>
      <c r="H3284" s="2">
        <f>Y3284</f>
        <v>10</v>
      </c>
      <c r="I3284" s="3">
        <f>Z3284</f>
        <v>0</v>
      </c>
      <c r="J3284" s="3">
        <f>AA3284</f>
        <v>0</v>
      </c>
      <c r="K3284" s="3">
        <f>AB3284</f>
        <v>87.5</v>
      </c>
      <c r="L3284" s="3">
        <f>AC3284</f>
        <v>87.5</v>
      </c>
      <c r="M3284" s="3">
        <f>AD3284</f>
        <v>87.5</v>
      </c>
      <c r="N3284" s="3">
        <f>AE3284</f>
        <v>87.5</v>
      </c>
      <c r="O3284" s="3">
        <f>AF3284</f>
        <v>0</v>
      </c>
      <c r="P3284" s="3">
        <f>AG3284</f>
        <v>0</v>
      </c>
      <c r="Q3284" s="3">
        <f>AH3284</f>
        <v>0</v>
      </c>
      <c r="R3284" t="s">
        <v>3632</v>
      </c>
      <c r="S3284">
        <v>166</v>
      </c>
      <c r="T3284">
        <v>16157</v>
      </c>
      <c r="U3284">
        <v>5</v>
      </c>
      <c r="V3284" t="s">
        <v>22</v>
      </c>
      <c r="W3284">
        <v>0.5</v>
      </c>
      <c r="X3284">
        <v>3.5</v>
      </c>
      <c r="Y3284">
        <v>10</v>
      </c>
      <c r="Z3284">
        <v>0</v>
      </c>
      <c r="AA3284">
        <v>0</v>
      </c>
      <c r="AB3284">
        <v>87.5</v>
      </c>
      <c r="AC3284">
        <v>87.5</v>
      </c>
      <c r="AD3284">
        <v>87.5</v>
      </c>
      <c r="AE3284">
        <v>87.5</v>
      </c>
      <c r="AF3284">
        <v>0</v>
      </c>
      <c r="AG3284">
        <v>0</v>
      </c>
      <c r="AH3284">
        <v>0</v>
      </c>
      <c r="AI3284" t="s">
        <v>441</v>
      </c>
      <c r="AJ3284" t="s">
        <v>438</v>
      </c>
      <c r="AK3284" t="s">
        <v>28</v>
      </c>
      <c r="AL3284">
        <v>2008</v>
      </c>
      <c r="AM3284">
        <v>16</v>
      </c>
      <c r="AN3284" t="s">
        <v>85</v>
      </c>
      <c r="AO3284" t="s">
        <v>191</v>
      </c>
    </row>
    <row r="3285" spans="1:41" x14ac:dyDescent="0.25">
      <c r="A3285">
        <f>MAX(A$8:A3284)+1</f>
        <v>3277</v>
      </c>
      <c r="B3285" s="2">
        <f>T3285</f>
        <v>16157</v>
      </c>
      <c r="C3285" s="2">
        <f>S3285</f>
        <v>169</v>
      </c>
      <c r="D3285" s="2" t="str">
        <f>AO3285</f>
        <v>OP / CAT2F / CAD B / CAT</v>
      </c>
      <c r="E3285" s="2">
        <f>U3285</f>
        <v>5</v>
      </c>
      <c r="F3285" s="2">
        <f>W3285</f>
        <v>0.5</v>
      </c>
      <c r="G3285" s="2">
        <f>X3285</f>
        <v>3.5</v>
      </c>
      <c r="H3285" s="2">
        <f>Y3285</f>
        <v>10</v>
      </c>
      <c r="I3285" s="3">
        <f>Z3285</f>
        <v>0</v>
      </c>
      <c r="J3285" s="3">
        <f>AA3285</f>
        <v>0</v>
      </c>
      <c r="K3285" s="3">
        <f>AB3285</f>
        <v>87.5</v>
      </c>
      <c r="L3285" s="3">
        <f>AC3285</f>
        <v>87.5</v>
      </c>
      <c r="M3285" s="3">
        <f>AD3285</f>
        <v>87.5</v>
      </c>
      <c r="N3285" s="3">
        <f>AE3285</f>
        <v>87.5</v>
      </c>
      <c r="O3285" s="3">
        <f>AF3285</f>
        <v>0</v>
      </c>
      <c r="P3285" s="3">
        <f>AG3285</f>
        <v>0</v>
      </c>
      <c r="Q3285" s="3">
        <f>AH3285</f>
        <v>0</v>
      </c>
      <c r="R3285" t="s">
        <v>4364</v>
      </c>
      <c r="S3285">
        <v>169</v>
      </c>
      <c r="T3285">
        <v>16157</v>
      </c>
      <c r="U3285">
        <v>5</v>
      </c>
      <c r="V3285" t="s">
        <v>4225</v>
      </c>
      <c r="W3285">
        <v>0.5</v>
      </c>
      <c r="X3285">
        <v>3.5</v>
      </c>
      <c r="Y3285">
        <v>10</v>
      </c>
      <c r="Z3285">
        <v>0</v>
      </c>
      <c r="AA3285">
        <v>0</v>
      </c>
      <c r="AB3285">
        <v>87.5</v>
      </c>
      <c r="AC3285">
        <v>87.5</v>
      </c>
      <c r="AD3285">
        <v>87.5</v>
      </c>
      <c r="AE3285">
        <v>87.5</v>
      </c>
      <c r="AF3285">
        <v>0</v>
      </c>
      <c r="AG3285">
        <v>0</v>
      </c>
      <c r="AH3285">
        <v>0</v>
      </c>
      <c r="AI3285" t="s">
        <v>441</v>
      </c>
      <c r="AJ3285" t="s">
        <v>438</v>
      </c>
      <c r="AK3285" t="s">
        <v>28</v>
      </c>
      <c r="AL3285">
        <v>2008</v>
      </c>
      <c r="AM3285">
        <v>16</v>
      </c>
      <c r="AN3285" t="s">
        <v>85</v>
      </c>
      <c r="AO3285" t="s">
        <v>2039</v>
      </c>
    </row>
    <row r="3286" spans="1:41" x14ac:dyDescent="0.25">
      <c r="A3286">
        <f>MAX(A$8:A3285)+1</f>
        <v>3278</v>
      </c>
      <c r="B3286" s="2">
        <f>T3286</f>
        <v>16159</v>
      </c>
      <c r="C3286" s="2">
        <f>S3286</f>
        <v>20</v>
      </c>
      <c r="D3286" s="2" t="str">
        <f>AO3286</f>
        <v>OP / CAT1F / INF C / CAT</v>
      </c>
      <c r="E3286" s="2">
        <f>U3286</f>
        <v>0.85</v>
      </c>
      <c r="F3286" s="2">
        <f>W3286</f>
        <v>0.5</v>
      </c>
      <c r="G3286" s="2">
        <f>X3286</f>
        <v>2</v>
      </c>
      <c r="H3286" s="2">
        <f>Y3286</f>
        <v>10</v>
      </c>
      <c r="I3286" s="3">
        <f>Z3286</f>
        <v>0</v>
      </c>
      <c r="J3286" s="3">
        <f>AA3286</f>
        <v>0</v>
      </c>
      <c r="K3286" s="3">
        <f>AB3286</f>
        <v>8.5</v>
      </c>
      <c r="L3286" s="3">
        <f>AC3286</f>
        <v>8.5</v>
      </c>
      <c r="M3286" s="3">
        <f>AD3286</f>
        <v>8.5</v>
      </c>
      <c r="N3286" s="3">
        <f>AE3286</f>
        <v>8.5</v>
      </c>
      <c r="O3286" s="3">
        <f>AF3286</f>
        <v>8.5</v>
      </c>
      <c r="P3286" s="3">
        <f>AG3286</f>
        <v>0</v>
      </c>
      <c r="Q3286" s="3">
        <f>AH3286</f>
        <v>0</v>
      </c>
      <c r="R3286" t="s">
        <v>703</v>
      </c>
      <c r="S3286">
        <v>20</v>
      </c>
      <c r="T3286">
        <v>16159</v>
      </c>
      <c r="U3286">
        <v>0.85</v>
      </c>
      <c r="V3286" t="s">
        <v>22</v>
      </c>
      <c r="W3286">
        <v>0.5</v>
      </c>
      <c r="X3286">
        <v>2</v>
      </c>
      <c r="Y3286">
        <v>10</v>
      </c>
      <c r="Z3286">
        <v>0</v>
      </c>
      <c r="AA3286">
        <v>0</v>
      </c>
      <c r="AB3286">
        <v>8.5</v>
      </c>
      <c r="AC3286">
        <v>8.5</v>
      </c>
      <c r="AD3286">
        <v>8.5</v>
      </c>
      <c r="AE3286">
        <v>8.5</v>
      </c>
      <c r="AF3286">
        <v>8.5</v>
      </c>
      <c r="AG3286">
        <v>0</v>
      </c>
      <c r="AH3286">
        <v>0</v>
      </c>
      <c r="AI3286" t="s">
        <v>704</v>
      </c>
      <c r="AJ3286" t="s">
        <v>660</v>
      </c>
      <c r="AK3286" t="s">
        <v>14</v>
      </c>
      <c r="AL3286">
        <v>2010</v>
      </c>
      <c r="AM3286">
        <v>14</v>
      </c>
      <c r="AN3286" t="s">
        <v>59</v>
      </c>
      <c r="AO3286" t="s">
        <v>26</v>
      </c>
    </row>
    <row r="3287" spans="1:41" x14ac:dyDescent="0.25">
      <c r="A3287">
        <f>MAX(A$8:A3286)+1</f>
        <v>3279</v>
      </c>
      <c r="B3287" s="2">
        <f>T3287</f>
        <v>16159</v>
      </c>
      <c r="C3287" s="2">
        <f>S3287</f>
        <v>53</v>
      </c>
      <c r="D3287" s="2" t="str">
        <f>AO3287</f>
        <v>OP / CAT3F / INF C / CAT</v>
      </c>
      <c r="E3287" s="2">
        <f>U3287</f>
        <v>2</v>
      </c>
      <c r="F3287" s="2">
        <f>W3287</f>
        <v>0.5</v>
      </c>
      <c r="G3287" s="2">
        <f>X3287</f>
        <v>2</v>
      </c>
      <c r="H3287" s="2">
        <f>Y3287</f>
        <v>10</v>
      </c>
      <c r="I3287" s="3">
        <f>Z3287</f>
        <v>0</v>
      </c>
      <c r="J3287" s="3">
        <f>AA3287</f>
        <v>0</v>
      </c>
      <c r="K3287" s="3">
        <f>AB3287</f>
        <v>20</v>
      </c>
      <c r="L3287" s="3">
        <f>AC3287</f>
        <v>20</v>
      </c>
      <c r="M3287" s="3">
        <f>AD3287</f>
        <v>20</v>
      </c>
      <c r="N3287" s="3">
        <f>AE3287</f>
        <v>20</v>
      </c>
      <c r="O3287" s="3">
        <f>AF3287</f>
        <v>20</v>
      </c>
      <c r="P3287" s="3">
        <f>AG3287</f>
        <v>0</v>
      </c>
      <c r="Q3287" s="3">
        <f>AH3287</f>
        <v>0</v>
      </c>
      <c r="R3287" t="s">
        <v>2517</v>
      </c>
      <c r="S3287">
        <v>53</v>
      </c>
      <c r="T3287">
        <v>16159</v>
      </c>
      <c r="U3287">
        <v>2</v>
      </c>
      <c r="V3287" t="s">
        <v>4962</v>
      </c>
      <c r="W3287">
        <v>0.5</v>
      </c>
      <c r="X3287">
        <v>2</v>
      </c>
      <c r="Y3287">
        <v>10</v>
      </c>
      <c r="Z3287">
        <v>0</v>
      </c>
      <c r="AA3287">
        <v>0</v>
      </c>
      <c r="AB3287">
        <v>20</v>
      </c>
      <c r="AC3287">
        <v>20</v>
      </c>
      <c r="AD3287">
        <v>20</v>
      </c>
      <c r="AE3287">
        <v>20</v>
      </c>
      <c r="AF3287">
        <v>20</v>
      </c>
      <c r="AG3287">
        <v>0</v>
      </c>
      <c r="AH3287">
        <v>0</v>
      </c>
      <c r="AI3287" t="s">
        <v>704</v>
      </c>
      <c r="AJ3287" t="s">
        <v>660</v>
      </c>
      <c r="AK3287" t="s">
        <v>14</v>
      </c>
      <c r="AL3287">
        <v>2010</v>
      </c>
      <c r="AM3287">
        <v>14</v>
      </c>
      <c r="AN3287" t="s">
        <v>59</v>
      </c>
      <c r="AO3287" t="s">
        <v>67</v>
      </c>
    </row>
    <row r="3288" spans="1:41" x14ac:dyDescent="0.25">
      <c r="A3288">
        <f>MAX(A$8:A3287)+1</f>
        <v>3280</v>
      </c>
      <c r="B3288" s="2">
        <f>T3288</f>
        <v>16203</v>
      </c>
      <c r="C3288" s="2">
        <f>S3288</f>
        <v>22</v>
      </c>
      <c r="D3288" s="2" t="str">
        <f>AO3288</f>
        <v>OP / CAT1F / ALE B / CAT</v>
      </c>
      <c r="E3288" s="2">
        <f>U3288</f>
        <v>6.5</v>
      </c>
      <c r="F3288" s="2">
        <f>W3288</f>
        <v>0.4</v>
      </c>
      <c r="G3288" s="2">
        <f>X3288</f>
        <v>1</v>
      </c>
      <c r="H3288" s="2">
        <f>Y3288</f>
        <v>10</v>
      </c>
      <c r="I3288" s="3">
        <f>Z3288</f>
        <v>0</v>
      </c>
      <c r="J3288" s="3">
        <f>AA3288</f>
        <v>0</v>
      </c>
      <c r="K3288" s="3">
        <f>AB3288</f>
        <v>0</v>
      </c>
      <c r="L3288" s="3">
        <f>AC3288</f>
        <v>26</v>
      </c>
      <c r="M3288" s="3">
        <f>AD3288</f>
        <v>26</v>
      </c>
      <c r="N3288" s="3">
        <f>AE3288</f>
        <v>26</v>
      </c>
      <c r="O3288" s="3">
        <f>AF3288</f>
        <v>26</v>
      </c>
      <c r="P3288" s="3">
        <f>AG3288</f>
        <v>26</v>
      </c>
      <c r="Q3288" s="3">
        <f>AH3288</f>
        <v>0</v>
      </c>
      <c r="R3288" t="s">
        <v>3521</v>
      </c>
      <c r="S3288">
        <v>22</v>
      </c>
      <c r="T3288">
        <v>16203</v>
      </c>
      <c r="U3288">
        <v>6.5</v>
      </c>
      <c r="V3288" t="s">
        <v>22</v>
      </c>
      <c r="W3288">
        <v>0.4</v>
      </c>
      <c r="X3288">
        <v>1</v>
      </c>
      <c r="Y3288">
        <v>10</v>
      </c>
      <c r="Z3288">
        <v>0</v>
      </c>
      <c r="AA3288">
        <v>0</v>
      </c>
      <c r="AB3288">
        <v>0</v>
      </c>
      <c r="AC3288">
        <v>26</v>
      </c>
      <c r="AD3288">
        <v>26</v>
      </c>
      <c r="AE3288">
        <v>26</v>
      </c>
      <c r="AF3288">
        <v>26</v>
      </c>
      <c r="AG3288">
        <v>26</v>
      </c>
      <c r="AH3288">
        <v>0</v>
      </c>
      <c r="AI3288" t="s">
        <v>863</v>
      </c>
      <c r="AJ3288" t="s">
        <v>864</v>
      </c>
      <c r="AK3288" t="s">
        <v>14</v>
      </c>
      <c r="AL3288">
        <v>2013</v>
      </c>
      <c r="AM3288">
        <v>11</v>
      </c>
      <c r="AN3288" t="s">
        <v>100</v>
      </c>
      <c r="AO3288" t="s">
        <v>124</v>
      </c>
    </row>
    <row r="3289" spans="1:41" x14ac:dyDescent="0.25">
      <c r="A3289">
        <f>MAX(A$8:A3288)+1</f>
        <v>3281</v>
      </c>
      <c r="B3289" s="2">
        <f>T3289</f>
        <v>16203</v>
      </c>
      <c r="C3289" s="2">
        <f>S3289</f>
        <v>122</v>
      </c>
      <c r="D3289" s="2" t="str">
        <f>AO3289</f>
        <v>CAMP / CAT / ALE / CAT</v>
      </c>
      <c r="E3289" s="2">
        <f>U3289</f>
        <v>1</v>
      </c>
      <c r="F3289" s="2">
        <f>W3289</f>
        <v>2</v>
      </c>
      <c r="G3289" s="2">
        <f>X3289</f>
        <v>1</v>
      </c>
      <c r="H3289" s="2">
        <f>Y3289</f>
        <v>10</v>
      </c>
      <c r="I3289" s="3">
        <f>Z3289</f>
        <v>0</v>
      </c>
      <c r="J3289" s="3">
        <f>AA3289</f>
        <v>0</v>
      </c>
      <c r="K3289" s="3">
        <f>AB3289</f>
        <v>0</v>
      </c>
      <c r="L3289" s="3">
        <f>AC3289</f>
        <v>0</v>
      </c>
      <c r="M3289" s="3">
        <f>AD3289</f>
        <v>0</v>
      </c>
      <c r="N3289" s="3">
        <f>AE3289</f>
        <v>0</v>
      </c>
      <c r="O3289" s="3">
        <f>AF3289</f>
        <v>0</v>
      </c>
      <c r="P3289" s="3">
        <f>AG3289</f>
        <v>20</v>
      </c>
      <c r="Q3289" s="3">
        <f>AH3289</f>
        <v>0</v>
      </c>
      <c r="R3289" t="s">
        <v>4124</v>
      </c>
      <c r="S3289">
        <v>122</v>
      </c>
      <c r="T3289">
        <v>16203</v>
      </c>
      <c r="U3289">
        <v>1</v>
      </c>
      <c r="V3289" t="s">
        <v>4113</v>
      </c>
      <c r="W3289">
        <v>2</v>
      </c>
      <c r="X3289">
        <v>1</v>
      </c>
      <c r="Y3289">
        <v>10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20</v>
      </c>
      <c r="AH3289">
        <v>0</v>
      </c>
      <c r="AI3289" t="s">
        <v>863</v>
      </c>
      <c r="AJ3289" t="s">
        <v>864</v>
      </c>
      <c r="AK3289" t="s">
        <v>14</v>
      </c>
      <c r="AL3289">
        <v>2013</v>
      </c>
      <c r="AM3289">
        <v>11</v>
      </c>
      <c r="AN3289" t="s">
        <v>100</v>
      </c>
      <c r="AO3289" t="s">
        <v>111</v>
      </c>
    </row>
    <row r="3290" spans="1:41" x14ac:dyDescent="0.25">
      <c r="A3290">
        <f>MAX(A$8:A3289)+1</f>
        <v>3282</v>
      </c>
      <c r="B3290" s="2">
        <f>T3290</f>
        <v>16203</v>
      </c>
      <c r="C3290" s="2">
        <f>S3290</f>
        <v>36</v>
      </c>
      <c r="D3290" s="2" t="str">
        <f>AO3290</f>
        <v>OP / CAT2F / ALE B / CAT</v>
      </c>
      <c r="E3290" s="2">
        <f>U3290</f>
        <v>8</v>
      </c>
      <c r="F3290" s="2">
        <f>W3290</f>
        <v>0.4</v>
      </c>
      <c r="G3290" s="2">
        <f>X3290</f>
        <v>1</v>
      </c>
      <c r="H3290" s="2">
        <f>Y3290</f>
        <v>10</v>
      </c>
      <c r="I3290" s="3">
        <f>Z3290</f>
        <v>0</v>
      </c>
      <c r="J3290" s="3">
        <f>AA3290</f>
        <v>0</v>
      </c>
      <c r="K3290" s="3">
        <f>AB3290</f>
        <v>0</v>
      </c>
      <c r="L3290" s="3">
        <f>AC3290</f>
        <v>32</v>
      </c>
      <c r="M3290" s="3">
        <f>AD3290</f>
        <v>32</v>
      </c>
      <c r="N3290" s="3">
        <f>AE3290</f>
        <v>32</v>
      </c>
      <c r="O3290" s="3">
        <f>AF3290</f>
        <v>32</v>
      </c>
      <c r="P3290" s="3">
        <f>AG3290</f>
        <v>32</v>
      </c>
      <c r="Q3290" s="3">
        <f>AH3290</f>
        <v>0</v>
      </c>
      <c r="R3290" t="s">
        <v>4250</v>
      </c>
      <c r="S3290">
        <v>36</v>
      </c>
      <c r="T3290">
        <v>16203</v>
      </c>
      <c r="U3290">
        <v>8</v>
      </c>
      <c r="V3290" t="s">
        <v>4225</v>
      </c>
      <c r="W3290">
        <v>0.4</v>
      </c>
      <c r="X3290">
        <v>1</v>
      </c>
      <c r="Y3290">
        <v>10</v>
      </c>
      <c r="Z3290">
        <v>0</v>
      </c>
      <c r="AA3290">
        <v>0</v>
      </c>
      <c r="AB3290">
        <v>0</v>
      </c>
      <c r="AC3290">
        <v>32</v>
      </c>
      <c r="AD3290">
        <v>32</v>
      </c>
      <c r="AE3290">
        <v>32</v>
      </c>
      <c r="AF3290">
        <v>32</v>
      </c>
      <c r="AG3290">
        <v>32</v>
      </c>
      <c r="AH3290">
        <v>0</v>
      </c>
      <c r="AI3290" t="s">
        <v>863</v>
      </c>
      <c r="AJ3290" t="s">
        <v>864</v>
      </c>
      <c r="AK3290" t="s">
        <v>14</v>
      </c>
      <c r="AL3290">
        <v>2013</v>
      </c>
      <c r="AM3290">
        <v>11</v>
      </c>
      <c r="AN3290" t="s">
        <v>100</v>
      </c>
      <c r="AO3290" t="s">
        <v>54</v>
      </c>
    </row>
    <row r="3291" spans="1:41" x14ac:dyDescent="0.25">
      <c r="A3291">
        <f>MAX(A$8:A3290)+1</f>
        <v>3283</v>
      </c>
      <c r="B3291" s="2">
        <f>T3291</f>
        <v>16203</v>
      </c>
      <c r="C3291" s="2">
        <f>S3291</f>
        <v>55</v>
      </c>
      <c r="D3291" s="2" t="str">
        <f>AO3291</f>
        <v>OP / CAT3F / ALE B / CAT</v>
      </c>
      <c r="E3291" s="2">
        <f>U3291</f>
        <v>5</v>
      </c>
      <c r="F3291" s="2">
        <f>W3291</f>
        <v>0.4</v>
      </c>
      <c r="G3291" s="2">
        <f>X3291</f>
        <v>1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0</v>
      </c>
      <c r="L3291" s="3">
        <f>AC3291</f>
        <v>20</v>
      </c>
      <c r="M3291" s="3">
        <f>AD3291</f>
        <v>20</v>
      </c>
      <c r="N3291" s="3">
        <f>AE3291</f>
        <v>20</v>
      </c>
      <c r="O3291" s="3">
        <f>AF3291</f>
        <v>20</v>
      </c>
      <c r="P3291" s="3">
        <f>AG3291</f>
        <v>20</v>
      </c>
      <c r="Q3291" s="3">
        <f>AH3291</f>
        <v>0</v>
      </c>
      <c r="R3291" t="s">
        <v>5172</v>
      </c>
      <c r="S3291">
        <v>55</v>
      </c>
      <c r="T3291">
        <v>16203</v>
      </c>
      <c r="U3291">
        <v>5</v>
      </c>
      <c r="V3291" t="s">
        <v>4962</v>
      </c>
      <c r="W3291">
        <v>0.4</v>
      </c>
      <c r="X3291">
        <v>1</v>
      </c>
      <c r="Y3291">
        <v>10</v>
      </c>
      <c r="Z3291">
        <v>0</v>
      </c>
      <c r="AA3291">
        <v>0</v>
      </c>
      <c r="AB3291">
        <v>0</v>
      </c>
      <c r="AC3291">
        <v>20</v>
      </c>
      <c r="AD3291">
        <v>20</v>
      </c>
      <c r="AE3291">
        <v>20</v>
      </c>
      <c r="AF3291">
        <v>20</v>
      </c>
      <c r="AG3291">
        <v>20</v>
      </c>
      <c r="AH3291">
        <v>0</v>
      </c>
      <c r="AI3291" t="s">
        <v>863</v>
      </c>
      <c r="AJ3291" t="s">
        <v>864</v>
      </c>
      <c r="AK3291" t="s">
        <v>14</v>
      </c>
      <c r="AL3291">
        <v>2013</v>
      </c>
      <c r="AM3291">
        <v>11</v>
      </c>
      <c r="AN3291" t="s">
        <v>100</v>
      </c>
      <c r="AO3291" t="s">
        <v>55</v>
      </c>
    </row>
    <row r="3292" spans="1:41" x14ac:dyDescent="0.25">
      <c r="A3292">
        <f>MAX(A$8:A3291)+1</f>
        <v>3284</v>
      </c>
      <c r="B3292" s="2">
        <f>T3292</f>
        <v>16210</v>
      </c>
      <c r="C3292" s="2">
        <f>S3292</f>
        <v>178</v>
      </c>
      <c r="D3292" s="2" t="str">
        <f>AO3292</f>
        <v>TOR / ZON / CAD / EST</v>
      </c>
      <c r="E3292" s="2">
        <f>U3292</f>
        <v>2</v>
      </c>
      <c r="F3292" s="2">
        <f>W3292</f>
        <v>2</v>
      </c>
      <c r="G3292" s="2">
        <f>X3292</f>
        <v>3.5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0</v>
      </c>
      <c r="L3292" s="3">
        <f>AC3292</f>
        <v>140</v>
      </c>
      <c r="M3292" s="3">
        <f>AD3292</f>
        <v>140</v>
      </c>
      <c r="N3292" s="3">
        <f>AE3292</f>
        <v>140</v>
      </c>
      <c r="O3292" s="3">
        <f>AF3292</f>
        <v>0</v>
      </c>
      <c r="P3292" s="3">
        <f>AG3292</f>
        <v>0</v>
      </c>
      <c r="Q3292" s="3">
        <f>AH3292</f>
        <v>0</v>
      </c>
      <c r="R3292" t="s">
        <v>4069</v>
      </c>
      <c r="S3292">
        <v>178</v>
      </c>
      <c r="T3292">
        <v>16210</v>
      </c>
      <c r="U3292">
        <v>2</v>
      </c>
      <c r="V3292" t="s">
        <v>3882</v>
      </c>
      <c r="W3292">
        <v>2</v>
      </c>
      <c r="X3292">
        <v>3.5</v>
      </c>
      <c r="Y3292">
        <v>10</v>
      </c>
      <c r="Z3292">
        <v>0</v>
      </c>
      <c r="AA3292">
        <v>0</v>
      </c>
      <c r="AB3292">
        <v>0</v>
      </c>
      <c r="AC3292">
        <v>140</v>
      </c>
      <c r="AD3292">
        <v>140</v>
      </c>
      <c r="AE3292">
        <v>140</v>
      </c>
      <c r="AF3292">
        <v>0</v>
      </c>
      <c r="AG3292">
        <v>0</v>
      </c>
      <c r="AH3292">
        <v>0</v>
      </c>
      <c r="AI3292" t="s">
        <v>2046</v>
      </c>
      <c r="AJ3292" t="s">
        <v>864</v>
      </c>
      <c r="AK3292" t="s">
        <v>14</v>
      </c>
      <c r="AL3292">
        <v>2008</v>
      </c>
      <c r="AM3292">
        <v>16</v>
      </c>
      <c r="AN3292" t="s">
        <v>85</v>
      </c>
      <c r="AO3292" t="s">
        <v>2141</v>
      </c>
    </row>
    <row r="3293" spans="1:41" x14ac:dyDescent="0.25">
      <c r="A3293">
        <f>MAX(A$8:A3292)+1</f>
        <v>3285</v>
      </c>
      <c r="B3293" s="2">
        <f>T3293</f>
        <v>16210</v>
      </c>
      <c r="C3293" s="2">
        <f>S3293</f>
        <v>169</v>
      </c>
      <c r="D3293" s="2" t="str">
        <f>AO3293</f>
        <v>OP / CAT2F / CAD B / CAT</v>
      </c>
      <c r="E3293" s="2">
        <f>U3293</f>
        <v>5</v>
      </c>
      <c r="F3293" s="2">
        <f>W3293</f>
        <v>0.5</v>
      </c>
      <c r="G3293" s="2">
        <f>X3293</f>
        <v>3.5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87.5</v>
      </c>
      <c r="L3293" s="3">
        <f>AC3293</f>
        <v>87.5</v>
      </c>
      <c r="M3293" s="3">
        <f>AD3293</f>
        <v>87.5</v>
      </c>
      <c r="N3293" s="3">
        <f>AE3293</f>
        <v>87.5</v>
      </c>
      <c r="O3293" s="3">
        <f>AF3293</f>
        <v>0</v>
      </c>
      <c r="P3293" s="3">
        <f>AG3293</f>
        <v>0</v>
      </c>
      <c r="Q3293" s="3">
        <f>AH3293</f>
        <v>0</v>
      </c>
      <c r="R3293" t="s">
        <v>4363</v>
      </c>
      <c r="S3293">
        <v>169</v>
      </c>
      <c r="T3293">
        <v>16210</v>
      </c>
      <c r="U3293">
        <v>5</v>
      </c>
      <c r="V3293" t="s">
        <v>4225</v>
      </c>
      <c r="W3293">
        <v>0.5</v>
      </c>
      <c r="X3293">
        <v>3.5</v>
      </c>
      <c r="Y3293">
        <v>10</v>
      </c>
      <c r="Z3293">
        <v>0</v>
      </c>
      <c r="AA3293">
        <v>0</v>
      </c>
      <c r="AB3293">
        <v>87.5</v>
      </c>
      <c r="AC3293">
        <v>87.5</v>
      </c>
      <c r="AD3293">
        <v>87.5</v>
      </c>
      <c r="AE3293">
        <v>87.5</v>
      </c>
      <c r="AF3293">
        <v>0</v>
      </c>
      <c r="AG3293">
        <v>0</v>
      </c>
      <c r="AH3293">
        <v>0</v>
      </c>
      <c r="AI3293" t="s">
        <v>2046</v>
      </c>
      <c r="AJ3293" t="s">
        <v>864</v>
      </c>
      <c r="AK3293" t="s">
        <v>14</v>
      </c>
      <c r="AL3293">
        <v>2008</v>
      </c>
      <c r="AM3293">
        <v>16</v>
      </c>
      <c r="AN3293" t="s">
        <v>85</v>
      </c>
      <c r="AO3293" t="s">
        <v>2039</v>
      </c>
    </row>
    <row r="3294" spans="1:41" x14ac:dyDescent="0.25">
      <c r="A3294">
        <f>MAX(A$8:A3293)+1</f>
        <v>3286</v>
      </c>
      <c r="B3294" s="2">
        <f>T3294</f>
        <v>16210</v>
      </c>
      <c r="C3294" s="2">
        <f>S3294</f>
        <v>173</v>
      </c>
      <c r="D3294" s="2" t="str">
        <f>AO3294</f>
        <v>OP / CAT3F / CAD B / CAT</v>
      </c>
      <c r="E3294" s="2">
        <f>U3294</f>
        <v>7</v>
      </c>
      <c r="F3294" s="2">
        <f>W3294</f>
        <v>0.5</v>
      </c>
      <c r="G3294" s="2">
        <f>X3294</f>
        <v>3.5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122.5</v>
      </c>
      <c r="L3294" s="3">
        <f>AC3294</f>
        <v>122.5</v>
      </c>
      <c r="M3294" s="3">
        <f>AD3294</f>
        <v>122.5</v>
      </c>
      <c r="N3294" s="3">
        <f>AE3294</f>
        <v>122.5</v>
      </c>
      <c r="O3294" s="3">
        <f>AF3294</f>
        <v>0</v>
      </c>
      <c r="P3294" s="3">
        <f>AG3294</f>
        <v>0</v>
      </c>
      <c r="Q3294" s="3">
        <f>AH3294</f>
        <v>0</v>
      </c>
      <c r="R3294" t="s">
        <v>2560</v>
      </c>
      <c r="S3294">
        <v>173</v>
      </c>
      <c r="T3294">
        <v>16210</v>
      </c>
      <c r="U3294">
        <v>7</v>
      </c>
      <c r="V3294" t="s">
        <v>4962</v>
      </c>
      <c r="W3294">
        <v>0.5</v>
      </c>
      <c r="X3294">
        <v>3.5</v>
      </c>
      <c r="Y3294">
        <v>10</v>
      </c>
      <c r="Z3294">
        <v>0</v>
      </c>
      <c r="AA3294">
        <v>0</v>
      </c>
      <c r="AB3294">
        <v>122.5</v>
      </c>
      <c r="AC3294">
        <v>122.5</v>
      </c>
      <c r="AD3294">
        <v>122.5</v>
      </c>
      <c r="AE3294">
        <v>122.5</v>
      </c>
      <c r="AF3294">
        <v>0</v>
      </c>
      <c r="AG3294">
        <v>0</v>
      </c>
      <c r="AH3294">
        <v>0</v>
      </c>
      <c r="AI3294" t="s">
        <v>2046</v>
      </c>
      <c r="AJ3294" t="s">
        <v>864</v>
      </c>
      <c r="AK3294" t="s">
        <v>14</v>
      </c>
      <c r="AL3294">
        <v>2008</v>
      </c>
      <c r="AM3294">
        <v>16</v>
      </c>
      <c r="AN3294" t="s">
        <v>85</v>
      </c>
      <c r="AO3294" t="s">
        <v>2554</v>
      </c>
    </row>
    <row r="3295" spans="1:41" x14ac:dyDescent="0.25">
      <c r="A3295">
        <f>MAX(A$8:A3294)+1</f>
        <v>3287</v>
      </c>
      <c r="B3295" s="2">
        <f>T3295</f>
        <v>16214</v>
      </c>
      <c r="C3295" s="2">
        <f>S3295</f>
        <v>39</v>
      </c>
      <c r="D3295" s="2" t="str">
        <f>AO3295</f>
        <v>OP / CAT2F / BEN B / CAT</v>
      </c>
      <c r="E3295" s="2">
        <f>U3295</f>
        <v>1.5</v>
      </c>
      <c r="F3295" s="2">
        <f>W3295</f>
        <v>1</v>
      </c>
      <c r="G3295" s="2">
        <f>X3295</f>
        <v>0.3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0</v>
      </c>
      <c r="L3295" s="3">
        <f>AC3295</f>
        <v>4.5</v>
      </c>
      <c r="M3295" s="3">
        <f>AD3295</f>
        <v>4.5</v>
      </c>
      <c r="N3295" s="3">
        <f>AE3295</f>
        <v>4.5</v>
      </c>
      <c r="O3295" s="3">
        <f>AF3295</f>
        <v>4.5</v>
      </c>
      <c r="P3295" s="3">
        <f>AG3295</f>
        <v>4.5</v>
      </c>
      <c r="Q3295" s="3">
        <f>AH3295</f>
        <v>4.5</v>
      </c>
      <c r="R3295" t="s">
        <v>4327</v>
      </c>
      <c r="S3295">
        <v>39</v>
      </c>
      <c r="T3295">
        <v>16214</v>
      </c>
      <c r="U3295">
        <v>1.5</v>
      </c>
      <c r="V3295" t="s">
        <v>4225</v>
      </c>
      <c r="W3295">
        <v>1</v>
      </c>
      <c r="X3295">
        <v>0.3</v>
      </c>
      <c r="Y3295">
        <v>10</v>
      </c>
      <c r="Z3295">
        <v>0</v>
      </c>
      <c r="AA3295">
        <v>0</v>
      </c>
      <c r="AB3295">
        <v>0</v>
      </c>
      <c r="AC3295">
        <v>4.5</v>
      </c>
      <c r="AD3295">
        <v>4.5</v>
      </c>
      <c r="AE3295">
        <v>4.5</v>
      </c>
      <c r="AF3295">
        <v>4.5</v>
      </c>
      <c r="AG3295">
        <v>4.5</v>
      </c>
      <c r="AH3295">
        <v>4.5</v>
      </c>
      <c r="AI3295" t="s">
        <v>4328</v>
      </c>
      <c r="AJ3295" t="s">
        <v>466</v>
      </c>
      <c r="AK3295" t="s">
        <v>14</v>
      </c>
      <c r="AL3295">
        <v>2016</v>
      </c>
      <c r="AM3295">
        <v>8</v>
      </c>
      <c r="AN3295" t="s">
        <v>379</v>
      </c>
      <c r="AO3295" t="s">
        <v>4314</v>
      </c>
    </row>
    <row r="3296" spans="1:41" x14ac:dyDescent="0.25">
      <c r="A3296">
        <f>MAX(A$8:A3295)+1</f>
        <v>3288</v>
      </c>
      <c r="B3296" s="2">
        <f>T3296</f>
        <v>16214</v>
      </c>
      <c r="C3296" s="2">
        <f>S3296</f>
        <v>57</v>
      </c>
      <c r="D3296" s="2" t="str">
        <f>AO3296</f>
        <v>OP / CAT3F / BEN A / CAT</v>
      </c>
      <c r="E3296" s="2">
        <f>U3296</f>
        <v>3</v>
      </c>
      <c r="F3296" s="2">
        <f>W3296</f>
        <v>0.8</v>
      </c>
      <c r="G3296" s="2">
        <f>X3296</f>
        <v>0.3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0</v>
      </c>
      <c r="L3296" s="3">
        <f>AC3296</f>
        <v>7.2000000000000011</v>
      </c>
      <c r="M3296" s="3">
        <f>AD3296</f>
        <v>7.2000000000000011</v>
      </c>
      <c r="N3296" s="3">
        <f>AE3296</f>
        <v>7.2000000000000011</v>
      </c>
      <c r="O3296" s="3">
        <f>AF3296</f>
        <v>7.2000000000000011</v>
      </c>
      <c r="P3296" s="3">
        <f>AG3296</f>
        <v>7.2000000000000011</v>
      </c>
      <c r="Q3296" s="3">
        <f>AH3296</f>
        <v>7.2000000000000011</v>
      </c>
      <c r="R3296" t="s">
        <v>5214</v>
      </c>
      <c r="S3296">
        <v>57</v>
      </c>
      <c r="T3296">
        <v>16214</v>
      </c>
      <c r="U3296">
        <v>3</v>
      </c>
      <c r="V3296" t="s">
        <v>4962</v>
      </c>
      <c r="W3296">
        <v>0.8</v>
      </c>
      <c r="X3296">
        <v>0.3</v>
      </c>
      <c r="Y3296">
        <v>10</v>
      </c>
      <c r="Z3296">
        <v>0</v>
      </c>
      <c r="AA3296">
        <v>0</v>
      </c>
      <c r="AB3296">
        <v>0</v>
      </c>
      <c r="AC3296">
        <v>7.2000000000000011</v>
      </c>
      <c r="AD3296">
        <v>7.2000000000000011</v>
      </c>
      <c r="AE3296">
        <v>7.2000000000000011</v>
      </c>
      <c r="AF3296">
        <v>7.2000000000000011</v>
      </c>
      <c r="AG3296">
        <v>7.2000000000000011</v>
      </c>
      <c r="AH3296">
        <v>7.2000000000000011</v>
      </c>
      <c r="AI3296" t="s">
        <v>4328</v>
      </c>
      <c r="AJ3296" t="s">
        <v>466</v>
      </c>
      <c r="AK3296" t="s">
        <v>14</v>
      </c>
      <c r="AL3296">
        <v>2016</v>
      </c>
      <c r="AM3296">
        <v>8</v>
      </c>
      <c r="AN3296" t="s">
        <v>379</v>
      </c>
      <c r="AO3296" t="s">
        <v>163</v>
      </c>
    </row>
    <row r="3297" spans="1:41" x14ac:dyDescent="0.25">
      <c r="A3297">
        <f>MAX(A$8:A3296)+1</f>
        <v>3289</v>
      </c>
      <c r="B3297" s="2">
        <f>T3297</f>
        <v>16225</v>
      </c>
      <c r="C3297" s="2">
        <f>S3297</f>
        <v>68</v>
      </c>
      <c r="D3297" s="2" t="str">
        <f>AO3297</f>
        <v>TOP / CAT / BEN / CAT</v>
      </c>
      <c r="E3297" s="2">
        <f>U3297</f>
        <v>5</v>
      </c>
      <c r="F3297" s="2">
        <f>W3297</f>
        <v>2</v>
      </c>
      <c r="G3297" s="2">
        <f>X3297</f>
        <v>0.33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0</v>
      </c>
      <c r="M3297" s="3">
        <f>AD3297</f>
        <v>0</v>
      </c>
      <c r="N3297" s="3">
        <f>AE3297</f>
        <v>0</v>
      </c>
      <c r="O3297" s="3">
        <f>AF3297</f>
        <v>0</v>
      </c>
      <c r="P3297" s="3">
        <f>AG3297</f>
        <v>0</v>
      </c>
      <c r="Q3297" s="3">
        <f>AH3297</f>
        <v>0</v>
      </c>
      <c r="R3297" t="s">
        <v>2664</v>
      </c>
      <c r="S3297">
        <v>68</v>
      </c>
      <c r="T3297">
        <v>16225</v>
      </c>
      <c r="U3297">
        <v>5</v>
      </c>
      <c r="V3297" t="s">
        <v>11</v>
      </c>
      <c r="W3297">
        <v>2</v>
      </c>
      <c r="X3297">
        <v>0.33</v>
      </c>
      <c r="Y3297">
        <v>10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 t="s">
        <v>1484</v>
      </c>
      <c r="AJ3297" t="s">
        <v>1455</v>
      </c>
      <c r="AK3297" t="s">
        <v>28</v>
      </c>
      <c r="AL3297">
        <v>2013</v>
      </c>
      <c r="AM3297">
        <v>11</v>
      </c>
      <c r="AN3297" t="s">
        <v>100</v>
      </c>
      <c r="AO3297" t="s">
        <v>243</v>
      </c>
    </row>
    <row r="3298" spans="1:41" x14ac:dyDescent="0.25">
      <c r="A3298">
        <f>MAX(A$8:A3297)+1</f>
        <v>3290</v>
      </c>
      <c r="B3298" s="2">
        <f>T3298</f>
        <v>16225</v>
      </c>
      <c r="C3298" s="2">
        <f>S3298</f>
        <v>135</v>
      </c>
      <c r="D3298" s="2" t="str">
        <f>AO3298</f>
        <v>CAMP / ESP / BEN / EST</v>
      </c>
      <c r="E3298" s="2">
        <f>U3298</f>
        <v>2</v>
      </c>
      <c r="F3298" s="2">
        <f>W3298</f>
        <v>4</v>
      </c>
      <c r="G3298" s="2">
        <f>X3298</f>
        <v>0.33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0</v>
      </c>
      <c r="L3298" s="3">
        <f>AC3298</f>
        <v>0</v>
      </c>
      <c r="M3298" s="3">
        <f>AD3298</f>
        <v>0</v>
      </c>
      <c r="N3298" s="3">
        <f>AE3298</f>
        <v>0</v>
      </c>
      <c r="O3298" s="3">
        <f>AF3298</f>
        <v>0</v>
      </c>
      <c r="P3298" s="3">
        <f>AG3298</f>
        <v>0</v>
      </c>
      <c r="Q3298" s="3">
        <f>AH3298</f>
        <v>0</v>
      </c>
      <c r="R3298" t="s">
        <v>2761</v>
      </c>
      <c r="S3298">
        <v>135</v>
      </c>
      <c r="T3298">
        <v>16225</v>
      </c>
      <c r="U3298">
        <v>2</v>
      </c>
      <c r="V3298" t="s">
        <v>11</v>
      </c>
      <c r="W3298">
        <v>4</v>
      </c>
      <c r="X3298">
        <v>0.33</v>
      </c>
      <c r="Y3298">
        <v>10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 t="s">
        <v>1484</v>
      </c>
      <c r="AJ3298" t="s">
        <v>1455</v>
      </c>
      <c r="AK3298" t="s">
        <v>28</v>
      </c>
      <c r="AL3298">
        <v>2013</v>
      </c>
      <c r="AM3298">
        <v>11</v>
      </c>
      <c r="AN3298" t="s">
        <v>100</v>
      </c>
      <c r="AO3298" t="s">
        <v>2730</v>
      </c>
    </row>
    <row r="3299" spans="1:41" x14ac:dyDescent="0.25">
      <c r="A3299">
        <f>MAX(A$8:A3298)+1</f>
        <v>3291</v>
      </c>
      <c r="B3299" s="2">
        <f>T3299</f>
        <v>16225</v>
      </c>
      <c r="C3299" s="2">
        <f>S3299</f>
        <v>2</v>
      </c>
      <c r="D3299" s="2" t="str">
        <f>AO3299</f>
        <v>RQ / RFETM / ABS / EST</v>
      </c>
      <c r="E3299" s="2">
        <f>U3299</f>
        <v>96</v>
      </c>
      <c r="F3299" s="2">
        <f>W3299</f>
        <v>0.1</v>
      </c>
      <c r="G3299" s="2">
        <f>X3299</f>
        <v>1</v>
      </c>
      <c r="H3299" s="2">
        <f>Y3299</f>
        <v>10</v>
      </c>
      <c r="I3299" s="3">
        <f>Z3299</f>
        <v>0</v>
      </c>
      <c r="J3299" s="3">
        <f>AA3299</f>
        <v>0</v>
      </c>
      <c r="K3299" s="3">
        <f>AB3299</f>
        <v>96.000000000000014</v>
      </c>
      <c r="L3299" s="3">
        <f>AC3299</f>
        <v>0</v>
      </c>
      <c r="M3299" s="3">
        <f>AD3299</f>
        <v>0</v>
      </c>
      <c r="N3299" s="3">
        <f>AE3299</f>
        <v>0</v>
      </c>
      <c r="O3299" s="3">
        <f>AF3299</f>
        <v>0</v>
      </c>
      <c r="P3299" s="3">
        <f>AG3299</f>
        <v>0</v>
      </c>
      <c r="Q3299" s="3">
        <f>AH3299</f>
        <v>0</v>
      </c>
      <c r="R3299" t="s">
        <v>3229</v>
      </c>
      <c r="S3299">
        <v>2</v>
      </c>
      <c r="T3299">
        <v>16225</v>
      </c>
      <c r="U3299">
        <v>96</v>
      </c>
      <c r="V3299" t="s">
        <v>11</v>
      </c>
      <c r="W3299">
        <v>0.1</v>
      </c>
      <c r="X3299">
        <v>1</v>
      </c>
      <c r="Y3299">
        <v>10</v>
      </c>
      <c r="Z3299">
        <v>0</v>
      </c>
      <c r="AA3299">
        <v>0</v>
      </c>
      <c r="AB3299">
        <v>96.000000000000014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 t="s">
        <v>1484</v>
      </c>
      <c r="AJ3299" t="s">
        <v>1455</v>
      </c>
      <c r="AK3299" t="s">
        <v>28</v>
      </c>
      <c r="AL3299">
        <v>2013</v>
      </c>
      <c r="AM3299">
        <v>11</v>
      </c>
      <c r="AN3299" t="s">
        <v>100</v>
      </c>
      <c r="AO3299" t="s">
        <v>16</v>
      </c>
    </row>
    <row r="3300" spans="1:41" x14ac:dyDescent="0.25">
      <c r="A3300">
        <f>MAX(A$8:A3299)+1</f>
        <v>3292</v>
      </c>
      <c r="B3300" s="2">
        <f>T3300</f>
        <v>16225</v>
      </c>
      <c r="C3300" s="2">
        <f>S3300</f>
        <v>22</v>
      </c>
      <c r="D3300" s="2" t="str">
        <f>AO3300</f>
        <v>OP / CAT1F / ALE B / CAT</v>
      </c>
      <c r="E3300" s="2">
        <f>U3300</f>
        <v>4</v>
      </c>
      <c r="F3300" s="2">
        <f>W3300</f>
        <v>0.4</v>
      </c>
      <c r="G3300" s="2">
        <f>X3300</f>
        <v>1</v>
      </c>
      <c r="H3300" s="2">
        <f>Y3300</f>
        <v>10</v>
      </c>
      <c r="I3300" s="3">
        <f>Z3300</f>
        <v>0</v>
      </c>
      <c r="J3300" s="3">
        <f>AA3300</f>
        <v>0</v>
      </c>
      <c r="K3300" s="3">
        <f>AB3300</f>
        <v>0</v>
      </c>
      <c r="L3300" s="3">
        <f>AC3300</f>
        <v>16</v>
      </c>
      <c r="M3300" s="3">
        <f>AD3300</f>
        <v>16</v>
      </c>
      <c r="N3300" s="3">
        <f>AE3300</f>
        <v>16</v>
      </c>
      <c r="O3300" s="3">
        <f>AF3300</f>
        <v>16</v>
      </c>
      <c r="P3300" s="3">
        <f>AG3300</f>
        <v>16</v>
      </c>
      <c r="Q3300" s="3">
        <f>AH3300</f>
        <v>0</v>
      </c>
      <c r="R3300" t="s">
        <v>3522</v>
      </c>
      <c r="S3300">
        <v>22</v>
      </c>
      <c r="T3300">
        <v>16225</v>
      </c>
      <c r="U3300">
        <v>4</v>
      </c>
      <c r="V3300" t="s">
        <v>22</v>
      </c>
      <c r="W3300">
        <v>0.4</v>
      </c>
      <c r="X3300">
        <v>1</v>
      </c>
      <c r="Y3300">
        <v>10</v>
      </c>
      <c r="Z3300">
        <v>0</v>
      </c>
      <c r="AA3300">
        <v>0</v>
      </c>
      <c r="AB3300">
        <v>0</v>
      </c>
      <c r="AC3300">
        <v>16</v>
      </c>
      <c r="AD3300">
        <v>16</v>
      </c>
      <c r="AE3300">
        <v>16</v>
      </c>
      <c r="AF3300">
        <v>16</v>
      </c>
      <c r="AG3300">
        <v>16</v>
      </c>
      <c r="AH3300">
        <v>0</v>
      </c>
      <c r="AI3300" t="s">
        <v>1484</v>
      </c>
      <c r="AJ3300" t="s">
        <v>1455</v>
      </c>
      <c r="AK3300" t="s">
        <v>28</v>
      </c>
      <c r="AL3300">
        <v>2013</v>
      </c>
      <c r="AM3300">
        <v>11</v>
      </c>
      <c r="AN3300" t="s">
        <v>100</v>
      </c>
      <c r="AO3300" t="s">
        <v>124</v>
      </c>
    </row>
    <row r="3301" spans="1:41" x14ac:dyDescent="0.25">
      <c r="A3301">
        <f>MAX(A$8:A3300)+1</f>
        <v>3293</v>
      </c>
      <c r="B3301" s="2">
        <f>T3301</f>
        <v>16225</v>
      </c>
      <c r="C3301" s="2">
        <f>S3301</f>
        <v>80</v>
      </c>
      <c r="D3301" s="2" t="str">
        <f>AO3301</f>
        <v>TOR / ZON / ALE / EST</v>
      </c>
      <c r="E3301" s="2">
        <f>U3301</f>
        <v>4.5</v>
      </c>
      <c r="F3301" s="2">
        <f>W3301</f>
        <v>2</v>
      </c>
      <c r="G3301" s="2">
        <f>X3301</f>
        <v>1</v>
      </c>
      <c r="H3301" s="2">
        <f>Y3301</f>
        <v>10</v>
      </c>
      <c r="I3301" s="3">
        <f>Z3301</f>
        <v>0</v>
      </c>
      <c r="J3301" s="3">
        <f>AA3301</f>
        <v>0</v>
      </c>
      <c r="K3301" s="3">
        <f>AB3301</f>
        <v>0</v>
      </c>
      <c r="L3301" s="3">
        <f>AC3301</f>
        <v>90</v>
      </c>
      <c r="M3301" s="3">
        <f>AD3301</f>
        <v>90</v>
      </c>
      <c r="N3301" s="3">
        <f>AE3301</f>
        <v>90</v>
      </c>
      <c r="O3301" s="3">
        <f>AF3301</f>
        <v>90</v>
      </c>
      <c r="P3301" s="3">
        <f>AG3301</f>
        <v>90</v>
      </c>
      <c r="Q3301" s="3">
        <f>AH3301</f>
        <v>0</v>
      </c>
      <c r="R3301" t="s">
        <v>3954</v>
      </c>
      <c r="S3301">
        <v>80</v>
      </c>
      <c r="T3301">
        <v>16225</v>
      </c>
      <c r="U3301">
        <v>4.5</v>
      </c>
      <c r="V3301" t="s">
        <v>3882</v>
      </c>
      <c r="W3301">
        <v>2</v>
      </c>
      <c r="X3301">
        <v>1</v>
      </c>
      <c r="Y3301">
        <v>10</v>
      </c>
      <c r="Z3301">
        <v>0</v>
      </c>
      <c r="AA3301">
        <v>0</v>
      </c>
      <c r="AB3301">
        <v>0</v>
      </c>
      <c r="AC3301">
        <v>90</v>
      </c>
      <c r="AD3301">
        <v>90</v>
      </c>
      <c r="AE3301">
        <v>90</v>
      </c>
      <c r="AF3301">
        <v>90</v>
      </c>
      <c r="AG3301">
        <v>90</v>
      </c>
      <c r="AH3301">
        <v>0</v>
      </c>
      <c r="AI3301" t="s">
        <v>1484</v>
      </c>
      <c r="AJ3301" t="s">
        <v>1455</v>
      </c>
      <c r="AK3301" t="s">
        <v>28</v>
      </c>
      <c r="AL3301">
        <v>2013</v>
      </c>
      <c r="AM3301">
        <v>11</v>
      </c>
      <c r="AN3301" t="s">
        <v>100</v>
      </c>
      <c r="AO3301" t="s">
        <v>93</v>
      </c>
    </row>
    <row r="3302" spans="1:41" x14ac:dyDescent="0.25">
      <c r="A3302">
        <f>MAX(A$8:A3301)+1</f>
        <v>3294</v>
      </c>
      <c r="B3302" s="2">
        <f>T3302</f>
        <v>16225</v>
      </c>
      <c r="C3302" s="2">
        <f>S3302</f>
        <v>122</v>
      </c>
      <c r="D3302" s="2" t="str">
        <f>AO3302</f>
        <v>CAMP / CAT / ALE / CAT</v>
      </c>
      <c r="E3302" s="2">
        <f>U3302</f>
        <v>4</v>
      </c>
      <c r="F3302" s="2">
        <f>W3302</f>
        <v>2</v>
      </c>
      <c r="G3302" s="2">
        <f>X3302</f>
        <v>1</v>
      </c>
      <c r="H3302" s="2">
        <f>Y3302</f>
        <v>10</v>
      </c>
      <c r="I3302" s="3">
        <f>Z3302</f>
        <v>0</v>
      </c>
      <c r="J3302" s="3">
        <f>AA3302</f>
        <v>0</v>
      </c>
      <c r="K3302" s="3">
        <f>AB3302</f>
        <v>0</v>
      </c>
      <c r="L3302" s="3">
        <f>AC3302</f>
        <v>0</v>
      </c>
      <c r="M3302" s="3">
        <f>AD3302</f>
        <v>0</v>
      </c>
      <c r="N3302" s="3">
        <f>AE3302</f>
        <v>0</v>
      </c>
      <c r="O3302" s="3">
        <f>AF3302</f>
        <v>0</v>
      </c>
      <c r="P3302" s="3">
        <f>AG3302</f>
        <v>80</v>
      </c>
      <c r="Q3302" s="3">
        <f>AH3302</f>
        <v>0</v>
      </c>
      <c r="R3302" t="s">
        <v>4114</v>
      </c>
      <c r="S3302">
        <v>122</v>
      </c>
      <c r="T3302">
        <v>16225</v>
      </c>
      <c r="U3302">
        <v>4</v>
      </c>
      <c r="V3302" t="s">
        <v>4113</v>
      </c>
      <c r="W3302">
        <v>2</v>
      </c>
      <c r="X3302">
        <v>1</v>
      </c>
      <c r="Y3302">
        <v>10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80</v>
      </c>
      <c r="AH3302">
        <v>0</v>
      </c>
      <c r="AI3302" t="s">
        <v>1484</v>
      </c>
      <c r="AJ3302" t="s">
        <v>1455</v>
      </c>
      <c r="AK3302" t="s">
        <v>28</v>
      </c>
      <c r="AL3302">
        <v>2013</v>
      </c>
      <c r="AM3302">
        <v>11</v>
      </c>
      <c r="AN3302" t="s">
        <v>100</v>
      </c>
      <c r="AO3302" t="s">
        <v>111</v>
      </c>
    </row>
    <row r="3303" spans="1:41" x14ac:dyDescent="0.25">
      <c r="A3303">
        <f>MAX(A$8:A3302)+1</f>
        <v>3295</v>
      </c>
      <c r="B3303" s="2">
        <f>T3303</f>
        <v>16225</v>
      </c>
      <c r="C3303" s="2">
        <f>S3303</f>
        <v>36</v>
      </c>
      <c r="D3303" s="2" t="str">
        <f>AO3303</f>
        <v>OP / CAT2F / ALE B / CAT</v>
      </c>
      <c r="E3303" s="2">
        <f>U3303</f>
        <v>6.5</v>
      </c>
      <c r="F3303" s="2">
        <f>W3303</f>
        <v>0.4</v>
      </c>
      <c r="G3303" s="2">
        <f>X3303</f>
        <v>1</v>
      </c>
      <c r="H3303" s="2">
        <f>Y3303</f>
        <v>10</v>
      </c>
      <c r="I3303" s="3">
        <f>Z3303</f>
        <v>0</v>
      </c>
      <c r="J3303" s="3">
        <f>AA3303</f>
        <v>0</v>
      </c>
      <c r="K3303" s="3">
        <f>AB3303</f>
        <v>0</v>
      </c>
      <c r="L3303" s="3">
        <f>AC3303</f>
        <v>26</v>
      </c>
      <c r="M3303" s="3">
        <f>AD3303</f>
        <v>26</v>
      </c>
      <c r="N3303" s="3">
        <f>AE3303</f>
        <v>26</v>
      </c>
      <c r="O3303" s="3">
        <f>AF3303</f>
        <v>26</v>
      </c>
      <c r="P3303" s="3">
        <f>AG3303</f>
        <v>26</v>
      </c>
      <c r="Q3303" s="3">
        <f>AH3303</f>
        <v>0</v>
      </c>
      <c r="R3303" t="s">
        <v>4253</v>
      </c>
      <c r="S3303">
        <v>36</v>
      </c>
      <c r="T3303">
        <v>16225</v>
      </c>
      <c r="U3303">
        <v>6.5</v>
      </c>
      <c r="V3303" t="s">
        <v>4225</v>
      </c>
      <c r="W3303">
        <v>0.4</v>
      </c>
      <c r="X3303">
        <v>1</v>
      </c>
      <c r="Y3303">
        <v>10</v>
      </c>
      <c r="Z3303">
        <v>0</v>
      </c>
      <c r="AA3303">
        <v>0</v>
      </c>
      <c r="AB3303">
        <v>0</v>
      </c>
      <c r="AC3303">
        <v>26</v>
      </c>
      <c r="AD3303">
        <v>26</v>
      </c>
      <c r="AE3303">
        <v>26</v>
      </c>
      <c r="AF3303">
        <v>26</v>
      </c>
      <c r="AG3303">
        <v>26</v>
      </c>
      <c r="AH3303">
        <v>0</v>
      </c>
      <c r="AI3303" t="s">
        <v>1484</v>
      </c>
      <c r="AJ3303" t="s">
        <v>1455</v>
      </c>
      <c r="AK3303" t="s">
        <v>28</v>
      </c>
      <c r="AL3303">
        <v>2013</v>
      </c>
      <c r="AM3303">
        <v>11</v>
      </c>
      <c r="AN3303" t="s">
        <v>100</v>
      </c>
      <c r="AO3303" t="s">
        <v>54</v>
      </c>
    </row>
    <row r="3304" spans="1:41" x14ac:dyDescent="0.25">
      <c r="A3304">
        <f>MAX(A$8:A3303)+1</f>
        <v>3296</v>
      </c>
      <c r="B3304" s="2">
        <f>T3304</f>
        <v>16226</v>
      </c>
      <c r="C3304" s="2">
        <f>S3304</f>
        <v>135</v>
      </c>
      <c r="D3304" s="2" t="str">
        <f>AO3304</f>
        <v>CAMP / ESP / BEN / EST</v>
      </c>
      <c r="E3304" s="2">
        <f>U3304</f>
        <v>2</v>
      </c>
      <c r="F3304" s="2">
        <f>W3304</f>
        <v>4</v>
      </c>
      <c r="G3304" s="2">
        <f>X3304</f>
        <v>0.33</v>
      </c>
      <c r="H3304" s="2">
        <f>Y3304</f>
        <v>10</v>
      </c>
      <c r="I3304" s="3">
        <f>Z3304</f>
        <v>0</v>
      </c>
      <c r="J3304" s="3">
        <f>AA3304</f>
        <v>0</v>
      </c>
      <c r="K3304" s="3">
        <f>AB3304</f>
        <v>0</v>
      </c>
      <c r="L3304" s="3">
        <f>AC3304</f>
        <v>0</v>
      </c>
      <c r="M3304" s="3">
        <f>AD3304</f>
        <v>0</v>
      </c>
      <c r="N3304" s="3">
        <f>AE3304</f>
        <v>0</v>
      </c>
      <c r="O3304" s="3">
        <f>AF3304</f>
        <v>0</v>
      </c>
      <c r="P3304" s="3">
        <f>AG3304</f>
        <v>0</v>
      </c>
      <c r="Q3304" s="3">
        <f>AH3304</f>
        <v>0</v>
      </c>
      <c r="R3304" t="s">
        <v>2758</v>
      </c>
      <c r="S3304">
        <v>135</v>
      </c>
      <c r="T3304">
        <v>16226</v>
      </c>
      <c r="U3304">
        <v>2</v>
      </c>
      <c r="V3304" t="s">
        <v>11</v>
      </c>
      <c r="W3304">
        <v>4</v>
      </c>
      <c r="X3304">
        <v>0.33</v>
      </c>
      <c r="Y3304">
        <v>10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 t="s">
        <v>1456</v>
      </c>
      <c r="AJ3304" t="s">
        <v>1455</v>
      </c>
      <c r="AK3304" t="s">
        <v>28</v>
      </c>
      <c r="AL3304">
        <v>2013</v>
      </c>
      <c r="AM3304">
        <v>11</v>
      </c>
      <c r="AN3304" t="s">
        <v>100</v>
      </c>
      <c r="AO3304" t="s">
        <v>2730</v>
      </c>
    </row>
    <row r="3305" spans="1:41" x14ac:dyDescent="0.25">
      <c r="A3305">
        <f>MAX(A$8:A3304)+1</f>
        <v>3297</v>
      </c>
      <c r="B3305" s="2">
        <f>T3305</f>
        <v>16226</v>
      </c>
      <c r="C3305" s="2">
        <f>S3305</f>
        <v>192</v>
      </c>
      <c r="D3305" s="2" t="str">
        <f>AO3305</f>
        <v>OP / OLOT / ALE / CAT</v>
      </c>
      <c r="E3305" s="2">
        <f>U3305</f>
        <v>1</v>
      </c>
      <c r="F3305" s="2">
        <f>W3305</f>
        <v>0.5</v>
      </c>
      <c r="G3305" s="2">
        <f>X3305</f>
        <v>1</v>
      </c>
      <c r="H3305" s="2">
        <f>Y3305</f>
        <v>10</v>
      </c>
      <c r="I3305" s="3">
        <f>Z3305</f>
        <v>0</v>
      </c>
      <c r="J3305" s="3">
        <f>AA3305</f>
        <v>0</v>
      </c>
      <c r="K3305" s="3">
        <f>AB3305</f>
        <v>0</v>
      </c>
      <c r="L3305" s="3">
        <f>AC3305</f>
        <v>0</v>
      </c>
      <c r="M3305" s="3">
        <f>AD3305</f>
        <v>0</v>
      </c>
      <c r="N3305" s="3">
        <f>AE3305</f>
        <v>0</v>
      </c>
      <c r="O3305" s="3">
        <f>AF3305</f>
        <v>0</v>
      </c>
      <c r="P3305" s="3">
        <f>AG3305</f>
        <v>5</v>
      </c>
      <c r="Q3305" s="3">
        <f>AH3305</f>
        <v>0</v>
      </c>
      <c r="R3305" t="s">
        <v>3397</v>
      </c>
      <c r="S3305">
        <v>192</v>
      </c>
      <c r="T3305">
        <v>16226</v>
      </c>
      <c r="U3305">
        <v>1</v>
      </c>
      <c r="V3305" t="s">
        <v>22</v>
      </c>
      <c r="W3305">
        <v>0.5</v>
      </c>
      <c r="X3305">
        <v>1</v>
      </c>
      <c r="Y3305">
        <v>10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5</v>
      </c>
      <c r="AH3305">
        <v>0</v>
      </c>
      <c r="AI3305" t="s">
        <v>1456</v>
      </c>
      <c r="AJ3305" t="s">
        <v>1455</v>
      </c>
      <c r="AK3305" t="s">
        <v>28</v>
      </c>
      <c r="AL3305">
        <v>2013</v>
      </c>
      <c r="AM3305">
        <v>11</v>
      </c>
      <c r="AN3305" t="s">
        <v>100</v>
      </c>
      <c r="AO3305" t="s">
        <v>3365</v>
      </c>
    </row>
    <row r="3306" spans="1:41" x14ac:dyDescent="0.25">
      <c r="A3306">
        <f>MAX(A$8:A3305)+1</f>
        <v>3298</v>
      </c>
      <c r="B3306" s="2">
        <f>T3306</f>
        <v>16226</v>
      </c>
      <c r="C3306" s="2">
        <f>S3306</f>
        <v>22</v>
      </c>
      <c r="D3306" s="2" t="str">
        <f>AO3306</f>
        <v>OP / CAT1F / ALE B / CAT</v>
      </c>
      <c r="E3306" s="2">
        <f>U3306</f>
        <v>4</v>
      </c>
      <c r="F3306" s="2">
        <f>W3306</f>
        <v>0.4</v>
      </c>
      <c r="G3306" s="2">
        <f>X3306</f>
        <v>1</v>
      </c>
      <c r="H3306" s="2">
        <f>Y3306</f>
        <v>10</v>
      </c>
      <c r="I3306" s="3">
        <f>Z3306</f>
        <v>0</v>
      </c>
      <c r="J3306" s="3">
        <f>AA3306</f>
        <v>0</v>
      </c>
      <c r="K3306" s="3">
        <f>AB3306</f>
        <v>0</v>
      </c>
      <c r="L3306" s="3">
        <f>AC3306</f>
        <v>16</v>
      </c>
      <c r="M3306" s="3">
        <f>AD3306</f>
        <v>16</v>
      </c>
      <c r="N3306" s="3">
        <f>AE3306</f>
        <v>16</v>
      </c>
      <c r="O3306" s="3">
        <f>AF3306</f>
        <v>16</v>
      </c>
      <c r="P3306" s="3">
        <f>AG3306</f>
        <v>16</v>
      </c>
      <c r="Q3306" s="3">
        <f>AH3306</f>
        <v>0</v>
      </c>
      <c r="R3306" t="s">
        <v>3526</v>
      </c>
      <c r="S3306">
        <v>22</v>
      </c>
      <c r="T3306">
        <v>16226</v>
      </c>
      <c r="U3306">
        <v>4</v>
      </c>
      <c r="V3306" t="s">
        <v>22</v>
      </c>
      <c r="W3306">
        <v>0.4</v>
      </c>
      <c r="X3306">
        <v>1</v>
      </c>
      <c r="Y3306">
        <v>10</v>
      </c>
      <c r="Z3306">
        <v>0</v>
      </c>
      <c r="AA3306">
        <v>0</v>
      </c>
      <c r="AB3306">
        <v>0</v>
      </c>
      <c r="AC3306">
        <v>16</v>
      </c>
      <c r="AD3306">
        <v>16</v>
      </c>
      <c r="AE3306">
        <v>16</v>
      </c>
      <c r="AF3306">
        <v>16</v>
      </c>
      <c r="AG3306">
        <v>16</v>
      </c>
      <c r="AH3306">
        <v>0</v>
      </c>
      <c r="AI3306" t="s">
        <v>1456</v>
      </c>
      <c r="AJ3306" t="s">
        <v>1455</v>
      </c>
      <c r="AK3306" t="s">
        <v>28</v>
      </c>
      <c r="AL3306">
        <v>2013</v>
      </c>
      <c r="AM3306">
        <v>11</v>
      </c>
      <c r="AN3306" t="s">
        <v>100</v>
      </c>
      <c r="AO3306" t="s">
        <v>124</v>
      </c>
    </row>
    <row r="3307" spans="1:41" x14ac:dyDescent="0.25">
      <c r="A3307">
        <f>MAX(A$8:A3306)+1</f>
        <v>3299</v>
      </c>
      <c r="B3307" s="2">
        <f>T3307</f>
        <v>16226</v>
      </c>
      <c r="C3307" s="2">
        <f>S3307</f>
        <v>80</v>
      </c>
      <c r="D3307" s="2" t="str">
        <f>AO3307</f>
        <v>TOR / ZON / ALE / EST</v>
      </c>
      <c r="E3307" s="2">
        <f>U3307</f>
        <v>4.5</v>
      </c>
      <c r="F3307" s="2">
        <f>W3307</f>
        <v>2</v>
      </c>
      <c r="G3307" s="2">
        <f>X3307</f>
        <v>1</v>
      </c>
      <c r="H3307" s="2">
        <f>Y3307</f>
        <v>10</v>
      </c>
      <c r="I3307" s="3">
        <f>Z3307</f>
        <v>0</v>
      </c>
      <c r="J3307" s="3">
        <f>AA3307</f>
        <v>0</v>
      </c>
      <c r="K3307" s="3">
        <f>AB3307</f>
        <v>0</v>
      </c>
      <c r="L3307" s="3">
        <f>AC3307</f>
        <v>90</v>
      </c>
      <c r="M3307" s="3">
        <f>AD3307</f>
        <v>90</v>
      </c>
      <c r="N3307" s="3">
        <f>AE3307</f>
        <v>90</v>
      </c>
      <c r="O3307" s="3">
        <f>AF3307</f>
        <v>90</v>
      </c>
      <c r="P3307" s="3">
        <f>AG3307</f>
        <v>90</v>
      </c>
      <c r="Q3307" s="3">
        <f>AH3307</f>
        <v>0</v>
      </c>
      <c r="R3307" t="s">
        <v>3953</v>
      </c>
      <c r="S3307">
        <v>80</v>
      </c>
      <c r="T3307">
        <v>16226</v>
      </c>
      <c r="U3307">
        <v>4.5</v>
      </c>
      <c r="V3307" t="s">
        <v>3882</v>
      </c>
      <c r="W3307">
        <v>2</v>
      </c>
      <c r="X3307">
        <v>1</v>
      </c>
      <c r="Y3307">
        <v>10</v>
      </c>
      <c r="Z3307">
        <v>0</v>
      </c>
      <c r="AA3307">
        <v>0</v>
      </c>
      <c r="AB3307">
        <v>0</v>
      </c>
      <c r="AC3307">
        <v>90</v>
      </c>
      <c r="AD3307">
        <v>90</v>
      </c>
      <c r="AE3307">
        <v>90</v>
      </c>
      <c r="AF3307">
        <v>90</v>
      </c>
      <c r="AG3307">
        <v>90</v>
      </c>
      <c r="AH3307">
        <v>0</v>
      </c>
      <c r="AI3307" t="s">
        <v>1456</v>
      </c>
      <c r="AJ3307" t="s">
        <v>1455</v>
      </c>
      <c r="AK3307" t="s">
        <v>28</v>
      </c>
      <c r="AL3307">
        <v>2013</v>
      </c>
      <c r="AM3307">
        <v>11</v>
      </c>
      <c r="AN3307" t="s">
        <v>100</v>
      </c>
      <c r="AO3307" t="s">
        <v>93</v>
      </c>
    </row>
    <row r="3308" spans="1:41" x14ac:dyDescent="0.25">
      <c r="A3308">
        <f>MAX(A$8:A3307)+1</f>
        <v>3300</v>
      </c>
      <c r="B3308" s="2">
        <f>T3308</f>
        <v>16226</v>
      </c>
      <c r="C3308" s="2">
        <f>S3308</f>
        <v>122</v>
      </c>
      <c r="D3308" s="2" t="str">
        <f>AO3308</f>
        <v>CAMP / CAT / ALE / CAT</v>
      </c>
      <c r="E3308" s="2">
        <f>U3308</f>
        <v>4</v>
      </c>
      <c r="F3308" s="2">
        <f>W3308</f>
        <v>2</v>
      </c>
      <c r="G3308" s="2">
        <f>X3308</f>
        <v>1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0</v>
      </c>
      <c r="L3308" s="3">
        <f>AC3308</f>
        <v>0</v>
      </c>
      <c r="M3308" s="3">
        <f>AD3308</f>
        <v>0</v>
      </c>
      <c r="N3308" s="3">
        <f>AE3308</f>
        <v>0</v>
      </c>
      <c r="O3308" s="3">
        <f>AF3308</f>
        <v>0</v>
      </c>
      <c r="P3308" s="3">
        <f>AG3308</f>
        <v>80</v>
      </c>
      <c r="Q3308" s="3">
        <f>AH3308</f>
        <v>0</v>
      </c>
      <c r="R3308" t="s">
        <v>4115</v>
      </c>
      <c r="S3308">
        <v>122</v>
      </c>
      <c r="T3308">
        <v>16226</v>
      </c>
      <c r="U3308">
        <v>4</v>
      </c>
      <c r="V3308" t="s">
        <v>4113</v>
      </c>
      <c r="W3308">
        <v>2</v>
      </c>
      <c r="X3308">
        <v>1</v>
      </c>
      <c r="Y3308">
        <v>10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80</v>
      </c>
      <c r="AH3308">
        <v>0</v>
      </c>
      <c r="AI3308" t="s">
        <v>1456</v>
      </c>
      <c r="AJ3308" t="s">
        <v>1455</v>
      </c>
      <c r="AK3308" t="s">
        <v>28</v>
      </c>
      <c r="AL3308">
        <v>2013</v>
      </c>
      <c r="AM3308">
        <v>11</v>
      </c>
      <c r="AN3308" t="s">
        <v>100</v>
      </c>
      <c r="AO3308" t="s">
        <v>111</v>
      </c>
    </row>
    <row r="3309" spans="1:41" x14ac:dyDescent="0.25">
      <c r="A3309">
        <f>MAX(A$8:A3308)+1</f>
        <v>3301</v>
      </c>
      <c r="B3309" s="2">
        <f>T3309</f>
        <v>16226</v>
      </c>
      <c r="C3309" s="2">
        <f>S3309</f>
        <v>36</v>
      </c>
      <c r="D3309" s="2" t="str">
        <f>AO3309</f>
        <v>OP / CAT2F / ALE B / CAT</v>
      </c>
      <c r="E3309" s="2">
        <f>U3309</f>
        <v>6.5</v>
      </c>
      <c r="F3309" s="2">
        <f>W3309</f>
        <v>0.4</v>
      </c>
      <c r="G3309" s="2">
        <f>X3309</f>
        <v>1</v>
      </c>
      <c r="H3309" s="2">
        <f>Y3309</f>
        <v>10</v>
      </c>
      <c r="I3309" s="3">
        <f>Z3309</f>
        <v>0</v>
      </c>
      <c r="J3309" s="3">
        <f>AA3309</f>
        <v>0</v>
      </c>
      <c r="K3309" s="3">
        <f>AB3309</f>
        <v>0</v>
      </c>
      <c r="L3309" s="3">
        <f>AC3309</f>
        <v>26</v>
      </c>
      <c r="M3309" s="3">
        <f>AD3309</f>
        <v>26</v>
      </c>
      <c r="N3309" s="3">
        <f>AE3309</f>
        <v>26</v>
      </c>
      <c r="O3309" s="3">
        <f>AF3309</f>
        <v>26</v>
      </c>
      <c r="P3309" s="3">
        <f>AG3309</f>
        <v>26</v>
      </c>
      <c r="Q3309" s="3">
        <f>AH3309</f>
        <v>0</v>
      </c>
      <c r="R3309" t="s">
        <v>4256</v>
      </c>
      <c r="S3309">
        <v>36</v>
      </c>
      <c r="T3309">
        <v>16226</v>
      </c>
      <c r="U3309">
        <v>6.5</v>
      </c>
      <c r="V3309" t="s">
        <v>4225</v>
      </c>
      <c r="W3309">
        <v>0.4</v>
      </c>
      <c r="X3309">
        <v>1</v>
      </c>
      <c r="Y3309">
        <v>10</v>
      </c>
      <c r="Z3309">
        <v>0</v>
      </c>
      <c r="AA3309">
        <v>0</v>
      </c>
      <c r="AB3309">
        <v>0</v>
      </c>
      <c r="AC3309">
        <v>26</v>
      </c>
      <c r="AD3309">
        <v>26</v>
      </c>
      <c r="AE3309">
        <v>26</v>
      </c>
      <c r="AF3309">
        <v>26</v>
      </c>
      <c r="AG3309">
        <v>26</v>
      </c>
      <c r="AH3309">
        <v>0</v>
      </c>
      <c r="AI3309" t="s">
        <v>1456</v>
      </c>
      <c r="AJ3309" t="s">
        <v>1455</v>
      </c>
      <c r="AK3309" t="s">
        <v>28</v>
      </c>
      <c r="AL3309">
        <v>2013</v>
      </c>
      <c r="AM3309">
        <v>11</v>
      </c>
      <c r="AN3309" t="s">
        <v>100</v>
      </c>
      <c r="AO3309" t="s">
        <v>54</v>
      </c>
    </row>
    <row r="3310" spans="1:41" x14ac:dyDescent="0.25">
      <c r="A3310">
        <f>MAX(A$8:A3309)+1</f>
        <v>3302</v>
      </c>
      <c r="B3310" s="2">
        <f>T3310</f>
        <v>16226</v>
      </c>
      <c r="C3310" s="2">
        <f>S3310</f>
        <v>55</v>
      </c>
      <c r="D3310" s="2" t="str">
        <f>AO3310</f>
        <v>OP / CAT3F / ALE B / CAT</v>
      </c>
      <c r="E3310" s="2">
        <f>U3310</f>
        <v>5</v>
      </c>
      <c r="F3310" s="2">
        <f>W3310</f>
        <v>0.4</v>
      </c>
      <c r="G3310" s="2">
        <f>X3310</f>
        <v>1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0</v>
      </c>
      <c r="L3310" s="3">
        <f>AC3310</f>
        <v>20</v>
      </c>
      <c r="M3310" s="3">
        <f>AD3310</f>
        <v>20</v>
      </c>
      <c r="N3310" s="3">
        <f>AE3310</f>
        <v>20</v>
      </c>
      <c r="O3310" s="3">
        <f>AF3310</f>
        <v>20</v>
      </c>
      <c r="P3310" s="3">
        <f>AG3310</f>
        <v>20</v>
      </c>
      <c r="Q3310" s="3">
        <f>AH3310</f>
        <v>0</v>
      </c>
      <c r="R3310" t="s">
        <v>5171</v>
      </c>
      <c r="S3310">
        <v>55</v>
      </c>
      <c r="T3310">
        <v>16226</v>
      </c>
      <c r="U3310">
        <v>5</v>
      </c>
      <c r="V3310" t="s">
        <v>4962</v>
      </c>
      <c r="W3310">
        <v>0.4</v>
      </c>
      <c r="X3310">
        <v>1</v>
      </c>
      <c r="Y3310">
        <v>10</v>
      </c>
      <c r="Z3310">
        <v>0</v>
      </c>
      <c r="AA3310">
        <v>0</v>
      </c>
      <c r="AB3310">
        <v>0</v>
      </c>
      <c r="AC3310">
        <v>20</v>
      </c>
      <c r="AD3310">
        <v>20</v>
      </c>
      <c r="AE3310">
        <v>20</v>
      </c>
      <c r="AF3310">
        <v>20</v>
      </c>
      <c r="AG3310">
        <v>20</v>
      </c>
      <c r="AH3310">
        <v>0</v>
      </c>
      <c r="AI3310" t="s">
        <v>1456</v>
      </c>
      <c r="AJ3310" t="s">
        <v>1455</v>
      </c>
      <c r="AK3310" t="s">
        <v>28</v>
      </c>
      <c r="AL3310">
        <v>2013</v>
      </c>
      <c r="AM3310">
        <v>11</v>
      </c>
      <c r="AN3310" t="s">
        <v>100</v>
      </c>
      <c r="AO3310" t="s">
        <v>55</v>
      </c>
    </row>
    <row r="3311" spans="1:41" x14ac:dyDescent="0.25">
      <c r="A3311">
        <f>MAX(A$8:A3310)+1</f>
        <v>3303</v>
      </c>
      <c r="B3311" s="2">
        <f>T3311</f>
        <v>16243</v>
      </c>
      <c r="C3311" s="2">
        <f>S3311</f>
        <v>147</v>
      </c>
      <c r="D3311" s="2" t="str">
        <f>AO3311</f>
        <v>CAMP / ESP / ADA 7 / EST</v>
      </c>
      <c r="E3311" s="2">
        <f>U3311</f>
        <v>16</v>
      </c>
      <c r="F3311" s="2">
        <f>W3311</f>
        <v>4</v>
      </c>
      <c r="G3311" s="2">
        <f>X3311</f>
        <v>7</v>
      </c>
      <c r="H3311" s="2">
        <f>Y3311</f>
        <v>10</v>
      </c>
      <c r="I3311" s="3">
        <f>Z3311</f>
        <v>0</v>
      </c>
      <c r="J3311" s="3">
        <f>AA3311</f>
        <v>4480</v>
      </c>
      <c r="K3311" s="3">
        <f>AB3311</f>
        <v>0</v>
      </c>
      <c r="L3311" s="3">
        <f>AC3311</f>
        <v>0</v>
      </c>
      <c r="M3311" s="3">
        <f>AD3311</f>
        <v>0</v>
      </c>
      <c r="N3311" s="3">
        <f>AE3311</f>
        <v>0</v>
      </c>
      <c r="O3311" s="3">
        <f>AF3311</f>
        <v>0</v>
      </c>
      <c r="P3311" s="3">
        <f>AG3311</f>
        <v>0</v>
      </c>
      <c r="Q3311" s="3">
        <f>AH3311</f>
        <v>0</v>
      </c>
      <c r="R3311" t="s">
        <v>2815</v>
      </c>
      <c r="S3311">
        <v>147</v>
      </c>
      <c r="T3311">
        <v>16243</v>
      </c>
      <c r="U3311">
        <v>16</v>
      </c>
      <c r="V3311" t="s">
        <v>11</v>
      </c>
      <c r="W3311">
        <v>4</v>
      </c>
      <c r="X3311">
        <v>7</v>
      </c>
      <c r="Y3311">
        <v>10</v>
      </c>
      <c r="Z3311">
        <v>0</v>
      </c>
      <c r="AA3311">
        <v>4480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 t="s">
        <v>921</v>
      </c>
      <c r="AJ3311" t="s">
        <v>910</v>
      </c>
      <c r="AK3311" t="s">
        <v>14</v>
      </c>
      <c r="AL3311">
        <v>2010</v>
      </c>
      <c r="AM3311">
        <v>14</v>
      </c>
      <c r="AN3311" t="s">
        <v>59</v>
      </c>
      <c r="AO3311" t="s">
        <v>427</v>
      </c>
    </row>
    <row r="3312" spans="1:41" x14ac:dyDescent="0.25">
      <c r="A3312">
        <f>MAX(A$8:A3311)+1</f>
        <v>3304</v>
      </c>
      <c r="B3312" s="2">
        <f>T3312</f>
        <v>16243</v>
      </c>
      <c r="C3312" s="2">
        <f>S3312</f>
        <v>8</v>
      </c>
      <c r="D3312" s="2" t="str">
        <f>AO3312</f>
        <v>OP / VIC / ADA / CAT</v>
      </c>
      <c r="E3312" s="2">
        <f>U3312</f>
        <v>12</v>
      </c>
      <c r="F3312" s="2">
        <f>W3312</f>
        <v>1</v>
      </c>
      <c r="G3312" s="2">
        <f>X3312</f>
        <v>10</v>
      </c>
      <c r="H3312" s="2">
        <f>Y3312</f>
        <v>10</v>
      </c>
      <c r="I3312" s="3">
        <f>Z3312</f>
        <v>0</v>
      </c>
      <c r="J3312" s="3">
        <f>AA3312</f>
        <v>1200</v>
      </c>
      <c r="K3312" s="3">
        <f>AB3312</f>
        <v>0</v>
      </c>
      <c r="L3312" s="3">
        <f>AC3312</f>
        <v>0</v>
      </c>
      <c r="M3312" s="3">
        <f>AD3312</f>
        <v>0</v>
      </c>
      <c r="N3312" s="3">
        <f>AE3312</f>
        <v>0</v>
      </c>
      <c r="O3312" s="3">
        <f>AF3312</f>
        <v>0</v>
      </c>
      <c r="P3312" s="3">
        <f>AG3312</f>
        <v>0</v>
      </c>
      <c r="Q3312" s="3">
        <f>AH3312</f>
        <v>0</v>
      </c>
      <c r="R3312" t="s">
        <v>3335</v>
      </c>
      <c r="S3312">
        <v>8</v>
      </c>
      <c r="T3312">
        <v>16243</v>
      </c>
      <c r="U3312">
        <v>12</v>
      </c>
      <c r="V3312" t="s">
        <v>22</v>
      </c>
      <c r="W3312">
        <v>1</v>
      </c>
      <c r="X3312">
        <v>10</v>
      </c>
      <c r="Y3312">
        <v>10</v>
      </c>
      <c r="Z3312">
        <v>0</v>
      </c>
      <c r="AA3312">
        <v>1200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 t="s">
        <v>921</v>
      </c>
      <c r="AJ3312" t="s">
        <v>910</v>
      </c>
      <c r="AK3312" t="s">
        <v>14</v>
      </c>
      <c r="AL3312">
        <v>2010</v>
      </c>
      <c r="AM3312">
        <v>14</v>
      </c>
      <c r="AN3312" t="s">
        <v>59</v>
      </c>
      <c r="AO3312" t="s">
        <v>3334</v>
      </c>
    </row>
    <row r="3313" spans="1:41" x14ac:dyDescent="0.25">
      <c r="A3313">
        <f>MAX(A$8:A3312)+1</f>
        <v>3305</v>
      </c>
      <c r="B3313" s="2">
        <f>T3313</f>
        <v>16243</v>
      </c>
      <c r="C3313" s="2">
        <f>S3313</f>
        <v>95</v>
      </c>
      <c r="D3313" s="2" t="str">
        <f>AO3313</f>
        <v>TOR / EST / ADA / EST</v>
      </c>
      <c r="E3313" s="2">
        <f>U3313</f>
        <v>8</v>
      </c>
      <c r="F3313" s="2">
        <f>W3313</f>
        <v>2</v>
      </c>
      <c r="G3313" s="2">
        <f>X3313</f>
        <v>10</v>
      </c>
      <c r="H3313" s="2">
        <f>Y3313</f>
        <v>10</v>
      </c>
      <c r="I3313" s="3">
        <f>Z3313</f>
        <v>0</v>
      </c>
      <c r="J3313" s="3">
        <f>AA3313</f>
        <v>1600</v>
      </c>
      <c r="K3313" s="3">
        <f>AB3313</f>
        <v>0</v>
      </c>
      <c r="L3313" s="3">
        <f>AC3313</f>
        <v>0</v>
      </c>
      <c r="M3313" s="3">
        <f>AD3313</f>
        <v>0</v>
      </c>
      <c r="N3313" s="3">
        <f>AE3313</f>
        <v>0</v>
      </c>
      <c r="O3313" s="3">
        <f>AF3313</f>
        <v>0</v>
      </c>
      <c r="P3313" s="3">
        <f>AG3313</f>
        <v>0</v>
      </c>
      <c r="Q3313" s="3">
        <f>AH3313</f>
        <v>0</v>
      </c>
      <c r="R3313" t="s">
        <v>2226</v>
      </c>
      <c r="S3313">
        <v>95</v>
      </c>
      <c r="T3313">
        <v>16243</v>
      </c>
      <c r="U3313">
        <v>8</v>
      </c>
      <c r="V3313" t="s">
        <v>2462</v>
      </c>
      <c r="W3313">
        <v>2</v>
      </c>
      <c r="X3313">
        <v>10</v>
      </c>
      <c r="Y3313">
        <v>10</v>
      </c>
      <c r="Z3313">
        <v>0</v>
      </c>
      <c r="AA3313">
        <v>1600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 t="s">
        <v>921</v>
      </c>
      <c r="AJ3313" t="s">
        <v>910</v>
      </c>
      <c r="AK3313" t="s">
        <v>14</v>
      </c>
      <c r="AL3313">
        <v>2010</v>
      </c>
      <c r="AM3313">
        <v>14</v>
      </c>
      <c r="AN3313" t="s">
        <v>59</v>
      </c>
      <c r="AO3313" t="s">
        <v>271</v>
      </c>
    </row>
    <row r="3314" spans="1:41" x14ac:dyDescent="0.25">
      <c r="A3314">
        <f>MAX(A$8:A3313)+1</f>
        <v>3306</v>
      </c>
      <c r="B3314" s="2">
        <f>T3314</f>
        <v>16243</v>
      </c>
      <c r="C3314" s="2">
        <f>S3314</f>
        <v>69</v>
      </c>
      <c r="D3314" s="2" t="str">
        <f>AO3314</f>
        <v>TOP / CAT / ADA / CAT</v>
      </c>
      <c r="E3314" s="2">
        <f>U3314</f>
        <v>16</v>
      </c>
      <c r="F3314" s="2">
        <f>W3314</f>
        <v>2</v>
      </c>
      <c r="G3314" s="2">
        <f>X3314</f>
        <v>10</v>
      </c>
      <c r="H3314" s="2">
        <f>Y3314</f>
        <v>10</v>
      </c>
      <c r="I3314" s="3">
        <f>Z3314</f>
        <v>0</v>
      </c>
      <c r="J3314" s="3">
        <f>AA3314</f>
        <v>3200</v>
      </c>
      <c r="K3314" s="3">
        <f>AB3314</f>
        <v>0</v>
      </c>
      <c r="L3314" s="3">
        <f>AC3314</f>
        <v>0</v>
      </c>
      <c r="M3314" s="3">
        <f>AD3314</f>
        <v>0</v>
      </c>
      <c r="N3314" s="3">
        <f>AE3314</f>
        <v>0</v>
      </c>
      <c r="O3314" s="3">
        <f>AF3314</f>
        <v>0</v>
      </c>
      <c r="P3314" s="3">
        <f>AG3314</f>
        <v>0</v>
      </c>
      <c r="Q3314" s="3">
        <f>AH3314</f>
        <v>0</v>
      </c>
      <c r="R3314" t="s">
        <v>922</v>
      </c>
      <c r="S3314">
        <v>69</v>
      </c>
      <c r="T3314">
        <v>16243</v>
      </c>
      <c r="U3314">
        <v>16</v>
      </c>
      <c r="V3314" t="s">
        <v>4874</v>
      </c>
      <c r="W3314">
        <v>2</v>
      </c>
      <c r="X3314">
        <v>10</v>
      </c>
      <c r="Y3314">
        <v>10</v>
      </c>
      <c r="Z3314">
        <v>0</v>
      </c>
      <c r="AA3314">
        <v>3200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 t="s">
        <v>921</v>
      </c>
      <c r="AJ3314" t="s">
        <v>910</v>
      </c>
      <c r="AK3314" t="s">
        <v>14</v>
      </c>
      <c r="AL3314">
        <v>2010</v>
      </c>
      <c r="AM3314">
        <v>14</v>
      </c>
      <c r="AN3314" t="s">
        <v>59</v>
      </c>
      <c r="AO3314" t="s">
        <v>269</v>
      </c>
    </row>
    <row r="3315" spans="1:41" x14ac:dyDescent="0.25">
      <c r="A3315">
        <f>MAX(A$8:A3314)+1</f>
        <v>3307</v>
      </c>
      <c r="B3315" s="2">
        <f>T3315</f>
        <v>16243</v>
      </c>
      <c r="C3315" s="2">
        <f>S3315</f>
        <v>129</v>
      </c>
      <c r="D3315" s="2" t="str">
        <f>AO3315</f>
        <v>CAMP / CAT / ADA / CAT</v>
      </c>
      <c r="E3315" s="2">
        <f>U3315</f>
        <v>12</v>
      </c>
      <c r="F3315" s="2">
        <f>W3315</f>
        <v>2</v>
      </c>
      <c r="G3315" s="2">
        <f>X3315</f>
        <v>10</v>
      </c>
      <c r="H3315" s="2">
        <f>Y3315</f>
        <v>10</v>
      </c>
      <c r="I3315" s="3">
        <f>Z3315</f>
        <v>0</v>
      </c>
      <c r="J3315" s="3">
        <f>AA3315</f>
        <v>2400</v>
      </c>
      <c r="K3315" s="3">
        <f>AB3315</f>
        <v>0</v>
      </c>
      <c r="L3315" s="3">
        <f>AC3315</f>
        <v>0</v>
      </c>
      <c r="M3315" s="3">
        <f>AD3315</f>
        <v>0</v>
      </c>
      <c r="N3315" s="3">
        <f>AE3315</f>
        <v>0</v>
      </c>
      <c r="O3315" s="3">
        <f>AF3315</f>
        <v>0</v>
      </c>
      <c r="P3315" s="3">
        <f>AG3315</f>
        <v>0</v>
      </c>
      <c r="Q3315" s="3">
        <f>AH3315</f>
        <v>0</v>
      </c>
      <c r="R3315" t="s">
        <v>5301</v>
      </c>
      <c r="S3315">
        <v>129</v>
      </c>
      <c r="T3315">
        <v>16243</v>
      </c>
      <c r="U3315">
        <v>12</v>
      </c>
      <c r="V3315" t="s">
        <v>5284</v>
      </c>
      <c r="W3315">
        <v>2</v>
      </c>
      <c r="X3315">
        <v>10</v>
      </c>
      <c r="Y3315">
        <v>10</v>
      </c>
      <c r="Z3315">
        <v>0</v>
      </c>
      <c r="AA3315">
        <v>2400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 t="s">
        <v>921</v>
      </c>
      <c r="AJ3315" t="s">
        <v>910</v>
      </c>
      <c r="AK3315" t="s">
        <v>14</v>
      </c>
      <c r="AL3315">
        <v>2010</v>
      </c>
      <c r="AM3315">
        <v>14</v>
      </c>
      <c r="AN3315" t="s">
        <v>59</v>
      </c>
      <c r="AO3315" t="s">
        <v>95</v>
      </c>
    </row>
    <row r="3316" spans="1:41" x14ac:dyDescent="0.25">
      <c r="A3316">
        <f>MAX(A$8:A3315)+1</f>
        <v>3308</v>
      </c>
      <c r="B3316" s="2">
        <f>T3316</f>
        <v>16252</v>
      </c>
      <c r="C3316" s="2">
        <f>S3316</f>
        <v>3</v>
      </c>
      <c r="D3316" s="2" t="str">
        <f>AO3316</f>
        <v>LLIGUES ESTATALS /  /  / EST</v>
      </c>
      <c r="E3316" s="2">
        <f>U3316</f>
        <v>3990</v>
      </c>
      <c r="F3316" s="2">
        <f>W3316</f>
        <v>1</v>
      </c>
      <c r="G3316" s="2">
        <f>X3316</f>
        <v>1</v>
      </c>
      <c r="H3316" s="2">
        <f>Y3316</f>
        <v>1</v>
      </c>
      <c r="I3316" s="3">
        <f>Z3316</f>
        <v>0</v>
      </c>
      <c r="J3316" s="3">
        <f>AA3316</f>
        <v>0</v>
      </c>
      <c r="K3316" s="3">
        <f>AB3316</f>
        <v>3990</v>
      </c>
      <c r="L3316" s="3">
        <f>AC3316</f>
        <v>0</v>
      </c>
      <c r="M3316" s="3">
        <f>AD3316</f>
        <v>0</v>
      </c>
      <c r="N3316" s="3">
        <f>AE3316</f>
        <v>0</v>
      </c>
      <c r="O3316" s="3">
        <f>AF3316</f>
        <v>0</v>
      </c>
      <c r="P3316" s="3">
        <f>AG3316</f>
        <v>0</v>
      </c>
      <c r="Q3316" s="3">
        <f>AH3316</f>
        <v>0</v>
      </c>
      <c r="R3316" t="s">
        <v>3041</v>
      </c>
      <c r="S3316">
        <v>3</v>
      </c>
      <c r="T3316">
        <v>16252</v>
      </c>
      <c r="U3316">
        <v>3990</v>
      </c>
      <c r="V3316" t="s">
        <v>11</v>
      </c>
      <c r="W3316">
        <v>1</v>
      </c>
      <c r="X3316">
        <v>1</v>
      </c>
      <c r="Y3316">
        <v>1</v>
      </c>
      <c r="Z3316">
        <v>0</v>
      </c>
      <c r="AA3316">
        <v>0</v>
      </c>
      <c r="AB3316">
        <v>3990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 t="s">
        <v>488</v>
      </c>
      <c r="AJ3316" t="s">
        <v>466</v>
      </c>
      <c r="AK3316" t="s">
        <v>14</v>
      </c>
      <c r="AL3316">
        <v>1995</v>
      </c>
      <c r="AM3316">
        <v>29</v>
      </c>
      <c r="AN3316" t="s">
        <v>15</v>
      </c>
      <c r="AO3316" t="s">
        <v>1693</v>
      </c>
    </row>
    <row r="3317" spans="1:41" x14ac:dyDescent="0.25">
      <c r="A3317">
        <f>MAX(A$8:A3316)+1</f>
        <v>3309</v>
      </c>
      <c r="B3317" s="2">
        <f>T3317</f>
        <v>16252</v>
      </c>
      <c r="C3317" s="2">
        <f>S3317</f>
        <v>2</v>
      </c>
      <c r="D3317" s="2" t="str">
        <f>AO3317</f>
        <v>RQ / RFETM / ABS / EST</v>
      </c>
      <c r="E3317" s="2">
        <f>U3317</f>
        <v>1168</v>
      </c>
      <c r="F3317" s="2">
        <f>W3317</f>
        <v>0.1</v>
      </c>
      <c r="G3317" s="2">
        <f>X3317</f>
        <v>1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1168</v>
      </c>
      <c r="L3317" s="3">
        <f>AC3317</f>
        <v>0</v>
      </c>
      <c r="M3317" s="3">
        <f>AD3317</f>
        <v>0</v>
      </c>
      <c r="N3317" s="3">
        <f>AE3317</f>
        <v>0</v>
      </c>
      <c r="O3317" s="3">
        <f>AF3317</f>
        <v>0</v>
      </c>
      <c r="P3317" s="3">
        <f>AG3317</f>
        <v>0</v>
      </c>
      <c r="Q3317" s="3">
        <f>AH3317</f>
        <v>0</v>
      </c>
      <c r="R3317" t="s">
        <v>487</v>
      </c>
      <c r="S3317">
        <v>2</v>
      </c>
      <c r="T3317">
        <v>16252</v>
      </c>
      <c r="U3317">
        <v>1168</v>
      </c>
      <c r="V3317" t="s">
        <v>11</v>
      </c>
      <c r="W3317">
        <v>0.1</v>
      </c>
      <c r="X3317">
        <v>1</v>
      </c>
      <c r="Y3317">
        <v>10</v>
      </c>
      <c r="Z3317">
        <v>0</v>
      </c>
      <c r="AA3317">
        <v>0</v>
      </c>
      <c r="AB3317">
        <v>1168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 t="s">
        <v>488</v>
      </c>
      <c r="AJ3317" t="s">
        <v>466</v>
      </c>
      <c r="AK3317" t="s">
        <v>14</v>
      </c>
      <c r="AL3317">
        <v>1995</v>
      </c>
      <c r="AM3317">
        <v>29</v>
      </c>
      <c r="AN3317" t="s">
        <v>15</v>
      </c>
      <c r="AO3317" t="s">
        <v>16</v>
      </c>
    </row>
    <row r="3318" spans="1:41" x14ac:dyDescent="0.25">
      <c r="A3318">
        <f>MAX(A$8:A3317)+1</f>
        <v>3310</v>
      </c>
      <c r="B3318" s="2">
        <f>T3318</f>
        <v>16258</v>
      </c>
      <c r="C3318" s="2">
        <f>S3318</f>
        <v>1</v>
      </c>
      <c r="D3318" s="2" t="str">
        <f>AO3318</f>
        <v>RQ / ITTF / ABS / INT</v>
      </c>
      <c r="E3318" s="2">
        <f>U3318</f>
        <v>480</v>
      </c>
      <c r="F3318" s="2">
        <f>W3318</f>
        <v>0.3</v>
      </c>
      <c r="G3318" s="2">
        <f>X3318</f>
        <v>1</v>
      </c>
      <c r="H3318" s="2">
        <f>Y3318</f>
        <v>1</v>
      </c>
      <c r="I3318" s="3">
        <f>Z3318</f>
        <v>0</v>
      </c>
      <c r="J3318" s="3">
        <f>AA3318</f>
        <v>0</v>
      </c>
      <c r="K3318" s="3">
        <f>AB3318</f>
        <v>144</v>
      </c>
      <c r="L3318" s="3">
        <f>AC3318</f>
        <v>0</v>
      </c>
      <c r="M3318" s="3">
        <f>AD3318</f>
        <v>0</v>
      </c>
      <c r="N3318" s="3">
        <f>AE3318</f>
        <v>0</v>
      </c>
      <c r="O3318" s="3">
        <f>AF3318</f>
        <v>0</v>
      </c>
      <c r="P3318" s="3">
        <f>AG3318</f>
        <v>0</v>
      </c>
      <c r="Q3318" s="3">
        <f>AH3318</f>
        <v>0</v>
      </c>
      <c r="R3318" t="s">
        <v>2889</v>
      </c>
      <c r="S3318">
        <v>1</v>
      </c>
      <c r="T3318">
        <v>16258</v>
      </c>
      <c r="U3318">
        <v>480</v>
      </c>
      <c r="V3318" t="s">
        <v>11</v>
      </c>
      <c r="W3318">
        <v>0.3</v>
      </c>
      <c r="X3318">
        <v>1</v>
      </c>
      <c r="Y3318">
        <v>1</v>
      </c>
      <c r="Z3318">
        <v>0</v>
      </c>
      <c r="AA3318">
        <v>0</v>
      </c>
      <c r="AB3318">
        <v>144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 t="s">
        <v>843</v>
      </c>
      <c r="AJ3318" t="s">
        <v>797</v>
      </c>
      <c r="AK3318" t="s">
        <v>28</v>
      </c>
      <c r="AL3318">
        <v>1984</v>
      </c>
      <c r="AM3318">
        <v>40</v>
      </c>
      <c r="AN3318" t="s">
        <v>91</v>
      </c>
      <c r="AO3318" t="s">
        <v>1118</v>
      </c>
    </row>
    <row r="3319" spans="1:41" x14ac:dyDescent="0.25">
      <c r="A3319">
        <f>MAX(A$8:A3318)+1</f>
        <v>3311</v>
      </c>
      <c r="B3319" s="2">
        <f>T3319</f>
        <v>16258</v>
      </c>
      <c r="C3319" s="2">
        <f>S3319</f>
        <v>3</v>
      </c>
      <c r="D3319" s="2" t="str">
        <f>AO3319</f>
        <v>LLIGUES ESTATALS /  /  / EST</v>
      </c>
      <c r="E3319" s="2">
        <f>U3319</f>
        <v>1799.9999999999989</v>
      </c>
      <c r="F3319" s="2">
        <f>W3319</f>
        <v>1</v>
      </c>
      <c r="G3319" s="2">
        <f>X3319</f>
        <v>1</v>
      </c>
      <c r="H3319" s="2">
        <f>Y3319</f>
        <v>1</v>
      </c>
      <c r="I3319" s="3">
        <f>Z3319</f>
        <v>0</v>
      </c>
      <c r="J3319" s="3">
        <f>AA3319</f>
        <v>0</v>
      </c>
      <c r="K3319" s="3">
        <f>AB3319</f>
        <v>1799.9999999999989</v>
      </c>
      <c r="L3319" s="3">
        <f>AC3319</f>
        <v>0</v>
      </c>
      <c r="M3319" s="3">
        <f>AD3319</f>
        <v>0</v>
      </c>
      <c r="N3319" s="3">
        <f>AE3319</f>
        <v>0</v>
      </c>
      <c r="O3319" s="3">
        <f>AF3319</f>
        <v>0</v>
      </c>
      <c r="P3319" s="3">
        <f>AG3319</f>
        <v>0</v>
      </c>
      <c r="Q3319" s="3">
        <f>AH3319</f>
        <v>0</v>
      </c>
      <c r="R3319" t="s">
        <v>3042</v>
      </c>
      <c r="S3319">
        <v>3</v>
      </c>
      <c r="T3319">
        <v>16258</v>
      </c>
      <c r="U3319">
        <v>1799.9999999999989</v>
      </c>
      <c r="V3319" t="s">
        <v>11</v>
      </c>
      <c r="W3319">
        <v>1</v>
      </c>
      <c r="X3319">
        <v>1</v>
      </c>
      <c r="Y3319">
        <v>1</v>
      </c>
      <c r="Z3319">
        <v>0</v>
      </c>
      <c r="AA3319">
        <v>0</v>
      </c>
      <c r="AB3319">
        <v>1799.9999999999989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 t="s">
        <v>843</v>
      </c>
      <c r="AJ3319" t="s">
        <v>797</v>
      </c>
      <c r="AK3319" t="s">
        <v>28</v>
      </c>
      <c r="AL3319">
        <v>1984</v>
      </c>
      <c r="AM3319">
        <v>40</v>
      </c>
      <c r="AN3319" t="s">
        <v>91</v>
      </c>
      <c r="AO3319" t="s">
        <v>1693</v>
      </c>
    </row>
    <row r="3320" spans="1:41" x14ac:dyDescent="0.25">
      <c r="A3320">
        <f>MAX(A$8:A3319)+1</f>
        <v>3312</v>
      </c>
      <c r="B3320" s="2">
        <f>T3320</f>
        <v>16258</v>
      </c>
      <c r="C3320" s="2">
        <f>S3320</f>
        <v>2</v>
      </c>
      <c r="D3320" s="2" t="str">
        <f>AO3320</f>
        <v>RQ / RFETM / ABS / EST</v>
      </c>
      <c r="E3320" s="2">
        <f>U3320</f>
        <v>2204</v>
      </c>
      <c r="F3320" s="2">
        <f>W3320</f>
        <v>0.1</v>
      </c>
      <c r="G3320" s="2">
        <f>X3320</f>
        <v>1</v>
      </c>
      <c r="H3320" s="2">
        <f>Y3320</f>
        <v>10</v>
      </c>
      <c r="I3320" s="3">
        <f>Z3320</f>
        <v>0</v>
      </c>
      <c r="J3320" s="3">
        <f>AA3320</f>
        <v>0</v>
      </c>
      <c r="K3320" s="3">
        <f>AB3320</f>
        <v>2204</v>
      </c>
      <c r="L3320" s="3">
        <f>AC3320</f>
        <v>0</v>
      </c>
      <c r="M3320" s="3">
        <f>AD3320</f>
        <v>0</v>
      </c>
      <c r="N3320" s="3">
        <f>AE3320</f>
        <v>0</v>
      </c>
      <c r="O3320" s="3">
        <f>AF3320</f>
        <v>0</v>
      </c>
      <c r="P3320" s="3">
        <f>AG3320</f>
        <v>0</v>
      </c>
      <c r="Q3320" s="3">
        <f>AH3320</f>
        <v>0</v>
      </c>
      <c r="R3320" t="s">
        <v>842</v>
      </c>
      <c r="S3320">
        <v>2</v>
      </c>
      <c r="T3320">
        <v>16258</v>
      </c>
      <c r="U3320">
        <v>2204</v>
      </c>
      <c r="V3320" t="s">
        <v>11</v>
      </c>
      <c r="W3320">
        <v>0.1</v>
      </c>
      <c r="X3320">
        <v>1</v>
      </c>
      <c r="Y3320">
        <v>10</v>
      </c>
      <c r="Z3320">
        <v>0</v>
      </c>
      <c r="AA3320">
        <v>0</v>
      </c>
      <c r="AB3320">
        <v>2204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 t="s">
        <v>843</v>
      </c>
      <c r="AJ3320" t="s">
        <v>797</v>
      </c>
      <c r="AK3320" t="s">
        <v>28</v>
      </c>
      <c r="AL3320">
        <v>1984</v>
      </c>
      <c r="AM3320">
        <v>40</v>
      </c>
      <c r="AN3320" t="s">
        <v>91</v>
      </c>
      <c r="AO3320" t="s">
        <v>16</v>
      </c>
    </row>
    <row r="3321" spans="1:41" x14ac:dyDescent="0.25">
      <c r="A3321">
        <f>MAX(A$8:A3320)+1</f>
        <v>3313</v>
      </c>
      <c r="B3321" s="2">
        <f>T3321</f>
        <v>16259</v>
      </c>
      <c r="C3321" s="2">
        <f>S3321</f>
        <v>3</v>
      </c>
      <c r="D3321" s="2" t="str">
        <f>AO3321</f>
        <v>LLIGUES ESTATALS /  /  / EST</v>
      </c>
      <c r="E3321" s="2">
        <f>U3321</f>
        <v>1049.9999999999989</v>
      </c>
      <c r="F3321" s="2">
        <f>W3321</f>
        <v>1</v>
      </c>
      <c r="G3321" s="2">
        <f>X3321</f>
        <v>1</v>
      </c>
      <c r="H3321" s="2">
        <f>Y3321</f>
        <v>1</v>
      </c>
      <c r="I3321" s="3">
        <f>Z3321</f>
        <v>0</v>
      </c>
      <c r="J3321" s="3">
        <f>AA3321</f>
        <v>0</v>
      </c>
      <c r="K3321" s="3">
        <f>AB3321</f>
        <v>1049.9999999999989</v>
      </c>
      <c r="L3321" s="3">
        <f>AC3321</f>
        <v>0</v>
      </c>
      <c r="M3321" s="3">
        <f>AD3321</f>
        <v>0</v>
      </c>
      <c r="N3321" s="3">
        <f>AE3321</f>
        <v>0</v>
      </c>
      <c r="O3321" s="3">
        <f>AF3321</f>
        <v>0</v>
      </c>
      <c r="P3321" s="3">
        <f>AG3321</f>
        <v>0</v>
      </c>
      <c r="Q3321" s="3">
        <f>AH3321</f>
        <v>0</v>
      </c>
      <c r="R3321" t="s">
        <v>3043</v>
      </c>
      <c r="S3321">
        <v>3</v>
      </c>
      <c r="T3321">
        <v>16259</v>
      </c>
      <c r="U3321">
        <v>1049.9999999999989</v>
      </c>
      <c r="V3321" t="s">
        <v>11</v>
      </c>
      <c r="W3321">
        <v>1</v>
      </c>
      <c r="X3321">
        <v>1</v>
      </c>
      <c r="Y3321">
        <v>1</v>
      </c>
      <c r="Z3321">
        <v>0</v>
      </c>
      <c r="AA3321">
        <v>0</v>
      </c>
      <c r="AB3321">
        <v>1049.9999999999989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 t="s">
        <v>828</v>
      </c>
      <c r="AJ3321" t="s">
        <v>797</v>
      </c>
      <c r="AK3321" t="s">
        <v>28</v>
      </c>
      <c r="AL3321">
        <v>2004</v>
      </c>
      <c r="AM3321">
        <v>20</v>
      </c>
      <c r="AN3321" t="s">
        <v>323</v>
      </c>
      <c r="AO3321" t="s">
        <v>1693</v>
      </c>
    </row>
    <row r="3322" spans="1:41" x14ac:dyDescent="0.25">
      <c r="A3322">
        <f>MAX(A$8:A3321)+1</f>
        <v>3314</v>
      </c>
      <c r="B3322" s="2">
        <f>T3322</f>
        <v>16259</v>
      </c>
      <c r="C3322" s="2">
        <f>S3322</f>
        <v>2</v>
      </c>
      <c r="D3322" s="2" t="str">
        <f>AO3322</f>
        <v>RQ / RFETM / ABS / EST</v>
      </c>
      <c r="E3322" s="2">
        <f>U3322</f>
        <v>2044</v>
      </c>
      <c r="F3322" s="2">
        <f>W3322</f>
        <v>0.1</v>
      </c>
      <c r="G3322" s="2">
        <f>X3322</f>
        <v>1</v>
      </c>
      <c r="H3322" s="2">
        <f>Y3322</f>
        <v>10</v>
      </c>
      <c r="I3322" s="3">
        <f>Z3322</f>
        <v>0</v>
      </c>
      <c r="J3322" s="3">
        <f>AA3322</f>
        <v>0</v>
      </c>
      <c r="K3322" s="3">
        <f>AB3322</f>
        <v>2044</v>
      </c>
      <c r="L3322" s="3">
        <f>AC3322</f>
        <v>0</v>
      </c>
      <c r="M3322" s="3">
        <f>AD3322</f>
        <v>0</v>
      </c>
      <c r="N3322" s="3">
        <f>AE3322</f>
        <v>0</v>
      </c>
      <c r="O3322" s="3">
        <f>AF3322</f>
        <v>0</v>
      </c>
      <c r="P3322" s="3">
        <f>AG3322</f>
        <v>0</v>
      </c>
      <c r="Q3322" s="3">
        <f>AH3322</f>
        <v>0</v>
      </c>
      <c r="R3322" t="s">
        <v>827</v>
      </c>
      <c r="S3322">
        <v>2</v>
      </c>
      <c r="T3322">
        <v>16259</v>
      </c>
      <c r="U3322">
        <v>2044</v>
      </c>
      <c r="V3322" t="s">
        <v>11</v>
      </c>
      <c r="W3322">
        <v>0.1</v>
      </c>
      <c r="X3322">
        <v>1</v>
      </c>
      <c r="Y3322">
        <v>10</v>
      </c>
      <c r="Z3322">
        <v>0</v>
      </c>
      <c r="AA3322">
        <v>0</v>
      </c>
      <c r="AB3322">
        <v>2044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 t="s">
        <v>828</v>
      </c>
      <c r="AJ3322" t="s">
        <v>797</v>
      </c>
      <c r="AK3322" t="s">
        <v>28</v>
      </c>
      <c r="AL3322">
        <v>2004</v>
      </c>
      <c r="AM3322">
        <v>20</v>
      </c>
      <c r="AN3322" t="s">
        <v>323</v>
      </c>
      <c r="AO3322" t="s">
        <v>16</v>
      </c>
    </row>
    <row r="3323" spans="1:41" x14ac:dyDescent="0.25">
      <c r="A3323">
        <f>MAX(A$8:A3322)+1</f>
        <v>3315</v>
      </c>
      <c r="B3323" s="2">
        <f>T3323</f>
        <v>16260</v>
      </c>
      <c r="C3323" s="2">
        <f>S3323</f>
        <v>130</v>
      </c>
      <c r="D3323" s="2" t="str">
        <f>AO3323</f>
        <v>CAMP / ESP / ABS / EST</v>
      </c>
      <c r="E3323" s="2">
        <f>U3323</f>
        <v>4</v>
      </c>
      <c r="F3323" s="2">
        <f>W3323</f>
        <v>4</v>
      </c>
      <c r="G3323" s="2">
        <f>X3323</f>
        <v>15</v>
      </c>
      <c r="H3323" s="2">
        <f>Y3323</f>
        <v>10</v>
      </c>
      <c r="I3323" s="3">
        <f>Z3323</f>
        <v>0</v>
      </c>
      <c r="J3323" s="3">
        <f>AA3323</f>
        <v>0</v>
      </c>
      <c r="K3323" s="3">
        <f>AB3323</f>
        <v>2400</v>
      </c>
      <c r="L3323" s="3">
        <f>AC3323</f>
        <v>2400</v>
      </c>
      <c r="M3323" s="3">
        <f>AD3323</f>
        <v>0</v>
      </c>
      <c r="N3323" s="3">
        <f>AE3323</f>
        <v>0</v>
      </c>
      <c r="O3323" s="3">
        <f>AF3323</f>
        <v>0</v>
      </c>
      <c r="P3323" s="3">
        <f>AG3323</f>
        <v>0</v>
      </c>
      <c r="Q3323" s="3">
        <f>AH3323</f>
        <v>0</v>
      </c>
      <c r="R3323" t="s">
        <v>823</v>
      </c>
      <c r="S3323">
        <v>130</v>
      </c>
      <c r="T3323">
        <v>16260</v>
      </c>
      <c r="U3323">
        <v>4</v>
      </c>
      <c r="V3323" t="s">
        <v>11</v>
      </c>
      <c r="W3323">
        <v>4</v>
      </c>
      <c r="X3323">
        <v>15</v>
      </c>
      <c r="Y3323">
        <v>10</v>
      </c>
      <c r="Z3323">
        <v>0</v>
      </c>
      <c r="AA3323">
        <v>0</v>
      </c>
      <c r="AB3323">
        <v>2400</v>
      </c>
      <c r="AC3323">
        <v>2400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 t="s">
        <v>822</v>
      </c>
      <c r="AJ3323" t="s">
        <v>797</v>
      </c>
      <c r="AK3323" t="s">
        <v>28</v>
      </c>
      <c r="AL3323">
        <v>2004</v>
      </c>
      <c r="AM3323">
        <v>20</v>
      </c>
      <c r="AN3323" t="s">
        <v>323</v>
      </c>
      <c r="AO3323" t="s">
        <v>78</v>
      </c>
    </row>
    <row r="3324" spans="1:41" x14ac:dyDescent="0.25">
      <c r="A3324">
        <f>MAX(A$8:A3323)+1</f>
        <v>3316</v>
      </c>
      <c r="B3324" s="2">
        <f>T3324</f>
        <v>16260</v>
      </c>
      <c r="C3324" s="2">
        <f>S3324</f>
        <v>131</v>
      </c>
      <c r="D3324" s="2" t="str">
        <f>AO3324</f>
        <v>CAMP / ESP / S21 / EST</v>
      </c>
      <c r="E3324" s="2">
        <f>U3324</f>
        <v>20</v>
      </c>
      <c r="F3324" s="2">
        <f>W3324</f>
        <v>4</v>
      </c>
      <c r="G3324" s="2">
        <f>X3324</f>
        <v>9</v>
      </c>
      <c r="H3324" s="2">
        <f>Y3324</f>
        <v>10</v>
      </c>
      <c r="I3324" s="3">
        <f>Z3324</f>
        <v>0</v>
      </c>
      <c r="J3324" s="3">
        <f>AA3324</f>
        <v>0</v>
      </c>
      <c r="K3324" s="3">
        <f>AB3324</f>
        <v>0</v>
      </c>
      <c r="L3324" s="3">
        <f>AC3324</f>
        <v>7200</v>
      </c>
      <c r="M3324" s="3">
        <f>AD3324</f>
        <v>0</v>
      </c>
      <c r="N3324" s="3">
        <f>AE3324</f>
        <v>0</v>
      </c>
      <c r="O3324" s="3">
        <f>AF3324</f>
        <v>0</v>
      </c>
      <c r="P3324" s="3">
        <f>AG3324</f>
        <v>0</v>
      </c>
      <c r="Q3324" s="3">
        <f>AH3324</f>
        <v>0</v>
      </c>
      <c r="R3324" t="s">
        <v>824</v>
      </c>
      <c r="S3324">
        <v>131</v>
      </c>
      <c r="T3324">
        <v>16260</v>
      </c>
      <c r="U3324">
        <v>20</v>
      </c>
      <c r="V3324" t="s">
        <v>11</v>
      </c>
      <c r="W3324">
        <v>4</v>
      </c>
      <c r="X3324">
        <v>9</v>
      </c>
      <c r="Y3324">
        <v>10</v>
      </c>
      <c r="Z3324">
        <v>0</v>
      </c>
      <c r="AA3324">
        <v>0</v>
      </c>
      <c r="AB3324">
        <v>0</v>
      </c>
      <c r="AC3324">
        <v>7200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 t="s">
        <v>822</v>
      </c>
      <c r="AJ3324" t="s">
        <v>797</v>
      </c>
      <c r="AK3324" t="s">
        <v>28</v>
      </c>
      <c r="AL3324">
        <v>2004</v>
      </c>
      <c r="AM3324">
        <v>20</v>
      </c>
      <c r="AN3324" t="s">
        <v>323</v>
      </c>
      <c r="AO3324" t="s">
        <v>79</v>
      </c>
    </row>
    <row r="3325" spans="1:41" x14ac:dyDescent="0.25">
      <c r="A3325">
        <f>MAX(A$8:A3324)+1</f>
        <v>3317</v>
      </c>
      <c r="B3325" s="2">
        <f>T3325</f>
        <v>16260</v>
      </c>
      <c r="C3325" s="2">
        <f>S3325</f>
        <v>3</v>
      </c>
      <c r="D3325" s="2" t="str">
        <f>AO3325</f>
        <v>LLIGUES ESTATALS /  /  / EST</v>
      </c>
      <c r="E3325" s="2">
        <f>U3325</f>
        <v>5099.9999999999991</v>
      </c>
      <c r="F3325" s="2">
        <f>W3325</f>
        <v>1</v>
      </c>
      <c r="G3325" s="2">
        <f>X3325</f>
        <v>1</v>
      </c>
      <c r="H3325" s="2">
        <f>Y3325</f>
        <v>1</v>
      </c>
      <c r="I3325" s="3">
        <f>Z3325</f>
        <v>0</v>
      </c>
      <c r="J3325" s="3">
        <f>AA3325</f>
        <v>0</v>
      </c>
      <c r="K3325" s="3">
        <f>AB3325</f>
        <v>5099.9999999999991</v>
      </c>
      <c r="L3325" s="3">
        <f>AC3325</f>
        <v>0</v>
      </c>
      <c r="M3325" s="3">
        <f>AD3325</f>
        <v>0</v>
      </c>
      <c r="N3325" s="3">
        <f>AE3325</f>
        <v>0</v>
      </c>
      <c r="O3325" s="3">
        <f>AF3325</f>
        <v>0</v>
      </c>
      <c r="P3325" s="3">
        <f>AG3325</f>
        <v>0</v>
      </c>
      <c r="Q3325" s="3">
        <f>AH3325</f>
        <v>0</v>
      </c>
      <c r="R3325" t="s">
        <v>3044</v>
      </c>
      <c r="S3325">
        <v>3</v>
      </c>
      <c r="T3325">
        <v>16260</v>
      </c>
      <c r="U3325">
        <v>5099.9999999999991</v>
      </c>
      <c r="V3325" t="s">
        <v>11</v>
      </c>
      <c r="W3325">
        <v>1</v>
      </c>
      <c r="X3325">
        <v>1</v>
      </c>
      <c r="Y3325">
        <v>1</v>
      </c>
      <c r="Z3325">
        <v>0</v>
      </c>
      <c r="AA3325">
        <v>0</v>
      </c>
      <c r="AB3325">
        <v>5099.9999999999991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 t="s">
        <v>822</v>
      </c>
      <c r="AJ3325" t="s">
        <v>797</v>
      </c>
      <c r="AK3325" t="s">
        <v>28</v>
      </c>
      <c r="AL3325">
        <v>2004</v>
      </c>
      <c r="AM3325">
        <v>20</v>
      </c>
      <c r="AN3325" t="s">
        <v>323</v>
      </c>
      <c r="AO3325" t="s">
        <v>1693</v>
      </c>
    </row>
    <row r="3326" spans="1:41" x14ac:dyDescent="0.25">
      <c r="A3326">
        <f>MAX(A$8:A3325)+1</f>
        <v>3318</v>
      </c>
      <c r="B3326" s="2">
        <f>T3326</f>
        <v>16260</v>
      </c>
      <c r="C3326" s="2">
        <f>S3326</f>
        <v>2</v>
      </c>
      <c r="D3326" s="2" t="str">
        <f>AO3326</f>
        <v>RQ / RFETM / ABS / EST</v>
      </c>
      <c r="E3326" s="2">
        <f>U3326</f>
        <v>2068</v>
      </c>
      <c r="F3326" s="2">
        <f>W3326</f>
        <v>0.1</v>
      </c>
      <c r="G3326" s="2">
        <f>X3326</f>
        <v>1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2068</v>
      </c>
      <c r="L3326" s="3">
        <f>AC3326</f>
        <v>0</v>
      </c>
      <c r="M3326" s="3">
        <f>AD3326</f>
        <v>0</v>
      </c>
      <c r="N3326" s="3">
        <f>AE3326</f>
        <v>0</v>
      </c>
      <c r="O3326" s="3">
        <f>AF3326</f>
        <v>0</v>
      </c>
      <c r="P3326" s="3">
        <f>AG3326</f>
        <v>0</v>
      </c>
      <c r="Q3326" s="3">
        <f>AH3326</f>
        <v>0</v>
      </c>
      <c r="R3326" t="s">
        <v>825</v>
      </c>
      <c r="S3326">
        <v>2</v>
      </c>
      <c r="T3326">
        <v>16260</v>
      </c>
      <c r="U3326">
        <v>2068</v>
      </c>
      <c r="V3326" t="s">
        <v>11</v>
      </c>
      <c r="W3326">
        <v>0.1</v>
      </c>
      <c r="X3326">
        <v>1</v>
      </c>
      <c r="Y3326">
        <v>10</v>
      </c>
      <c r="Z3326">
        <v>0</v>
      </c>
      <c r="AA3326">
        <v>0</v>
      </c>
      <c r="AB3326">
        <v>2068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 t="s">
        <v>822</v>
      </c>
      <c r="AJ3326" t="s">
        <v>797</v>
      </c>
      <c r="AK3326" t="s">
        <v>28</v>
      </c>
      <c r="AL3326">
        <v>2004</v>
      </c>
      <c r="AM3326">
        <v>20</v>
      </c>
      <c r="AN3326" t="s">
        <v>323</v>
      </c>
      <c r="AO3326" t="s">
        <v>16</v>
      </c>
    </row>
    <row r="3327" spans="1:41" x14ac:dyDescent="0.25">
      <c r="A3327">
        <f>MAX(A$8:A3326)+1</f>
        <v>3319</v>
      </c>
      <c r="B3327" s="2">
        <f>T3327</f>
        <v>16260</v>
      </c>
      <c r="C3327" s="2">
        <f>S3327</f>
        <v>5</v>
      </c>
      <c r="D3327" s="2" t="str">
        <f>AO3327</f>
        <v>OP / VIC / ABS / EST</v>
      </c>
      <c r="E3327" s="2">
        <f>U3327</f>
        <v>12</v>
      </c>
      <c r="F3327" s="2">
        <f>W3327</f>
        <v>1</v>
      </c>
      <c r="G3327" s="2">
        <f>X3327</f>
        <v>15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1800</v>
      </c>
      <c r="L3327" s="3">
        <f>AC3327</f>
        <v>1800</v>
      </c>
      <c r="M3327" s="3">
        <f>AD3327</f>
        <v>0</v>
      </c>
      <c r="N3327" s="3">
        <f>AE3327</f>
        <v>0</v>
      </c>
      <c r="O3327" s="3">
        <f>AF3327</f>
        <v>0</v>
      </c>
      <c r="P3327" s="3">
        <f>AG3327</f>
        <v>0</v>
      </c>
      <c r="Q3327" s="3">
        <f>AH3327</f>
        <v>0</v>
      </c>
      <c r="R3327" t="s">
        <v>826</v>
      </c>
      <c r="S3327">
        <v>5</v>
      </c>
      <c r="T3327">
        <v>16260</v>
      </c>
      <c r="U3327">
        <v>12</v>
      </c>
      <c r="V3327" t="s">
        <v>22</v>
      </c>
      <c r="W3327">
        <v>1</v>
      </c>
      <c r="X3327">
        <v>15</v>
      </c>
      <c r="Y3327">
        <v>10</v>
      </c>
      <c r="Z3327">
        <v>0</v>
      </c>
      <c r="AA3327">
        <v>0</v>
      </c>
      <c r="AB3327">
        <v>1800</v>
      </c>
      <c r="AC3327">
        <v>1800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 t="s">
        <v>822</v>
      </c>
      <c r="AJ3327" t="s">
        <v>797</v>
      </c>
      <c r="AK3327" t="s">
        <v>28</v>
      </c>
      <c r="AL3327">
        <v>2004</v>
      </c>
      <c r="AM3327">
        <v>20</v>
      </c>
      <c r="AN3327" t="s">
        <v>323</v>
      </c>
      <c r="AO3327" t="s">
        <v>84</v>
      </c>
    </row>
    <row r="3328" spans="1:41" x14ac:dyDescent="0.25">
      <c r="A3328">
        <f>MAX(A$8:A3327)+1</f>
        <v>3320</v>
      </c>
      <c r="B3328" s="2">
        <f>T3328</f>
        <v>16260</v>
      </c>
      <c r="C3328" s="2">
        <f>S3328</f>
        <v>130</v>
      </c>
      <c r="D3328" s="2" t="str">
        <f>AO3328</f>
        <v>CAMP / ESP / ABS / EST</v>
      </c>
      <c r="E3328" s="2">
        <f>U3328</f>
        <v>12</v>
      </c>
      <c r="F3328" s="2">
        <f>W3328</f>
        <v>4</v>
      </c>
      <c r="G3328" s="2">
        <f>X3328</f>
        <v>15</v>
      </c>
      <c r="H3328" s="2">
        <f>Y3328</f>
        <v>10</v>
      </c>
      <c r="I3328" s="3">
        <f>Z3328</f>
        <v>0</v>
      </c>
      <c r="J3328" s="3">
        <f>AA3328</f>
        <v>0</v>
      </c>
      <c r="K3328" s="3">
        <f>AB3328</f>
        <v>7200</v>
      </c>
      <c r="L3328" s="3">
        <f>AC3328</f>
        <v>7200</v>
      </c>
      <c r="M3328" s="3">
        <f>AD3328</f>
        <v>0</v>
      </c>
      <c r="N3328" s="3">
        <f>AE3328</f>
        <v>0</v>
      </c>
      <c r="O3328" s="3">
        <f>AF3328</f>
        <v>0</v>
      </c>
      <c r="P3328" s="3">
        <f>AG3328</f>
        <v>0</v>
      </c>
      <c r="Q3328" s="3">
        <f>AH3328</f>
        <v>0</v>
      </c>
      <c r="R3328" t="s">
        <v>823</v>
      </c>
      <c r="S3328">
        <v>130</v>
      </c>
      <c r="T3328">
        <v>16260</v>
      </c>
      <c r="U3328">
        <v>12</v>
      </c>
      <c r="V3328" t="s">
        <v>2462</v>
      </c>
      <c r="W3328">
        <v>4</v>
      </c>
      <c r="X3328">
        <v>15</v>
      </c>
      <c r="Y3328">
        <v>10</v>
      </c>
      <c r="Z3328">
        <v>0</v>
      </c>
      <c r="AA3328">
        <v>0</v>
      </c>
      <c r="AB3328">
        <v>7200</v>
      </c>
      <c r="AC3328">
        <v>7200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 t="s">
        <v>822</v>
      </c>
      <c r="AJ3328" t="s">
        <v>797</v>
      </c>
      <c r="AK3328" t="s">
        <v>28</v>
      </c>
      <c r="AL3328">
        <v>2004</v>
      </c>
      <c r="AM3328">
        <v>20</v>
      </c>
      <c r="AN3328" t="s">
        <v>323</v>
      </c>
      <c r="AO3328" t="s">
        <v>78</v>
      </c>
    </row>
    <row r="3329" spans="1:41" x14ac:dyDescent="0.25">
      <c r="A3329">
        <f>MAX(A$8:A3328)+1</f>
        <v>3321</v>
      </c>
      <c r="B3329" s="2">
        <f>T3329</f>
        <v>16260</v>
      </c>
      <c r="C3329" s="2">
        <f>S3329</f>
        <v>117</v>
      </c>
      <c r="D3329" s="2" t="str">
        <f>AO3329</f>
        <v>CAMP / CAT / ABS / CAT</v>
      </c>
      <c r="E3329" s="2">
        <f>U3329</f>
        <v>20</v>
      </c>
      <c r="F3329" s="2">
        <f>W3329</f>
        <v>2</v>
      </c>
      <c r="G3329" s="2">
        <f>X3329</f>
        <v>15</v>
      </c>
      <c r="H3329" s="2">
        <f>Y3329</f>
        <v>10</v>
      </c>
      <c r="I3329" s="3">
        <f>Z3329</f>
        <v>0</v>
      </c>
      <c r="J3329" s="3">
        <f>AA3329</f>
        <v>0</v>
      </c>
      <c r="K3329" s="3">
        <f>AB3329</f>
        <v>6000</v>
      </c>
      <c r="L3329" s="3">
        <f>AC3329</f>
        <v>6000</v>
      </c>
      <c r="M3329" s="3">
        <f>AD3329</f>
        <v>0</v>
      </c>
      <c r="N3329" s="3">
        <f>AE3329</f>
        <v>0</v>
      </c>
      <c r="O3329" s="3">
        <f>AF3329</f>
        <v>0</v>
      </c>
      <c r="P3329" s="3">
        <f>AG3329</f>
        <v>0</v>
      </c>
      <c r="Q3329" s="3">
        <f>AH3329</f>
        <v>0</v>
      </c>
      <c r="R3329" t="s">
        <v>821</v>
      </c>
      <c r="S3329">
        <v>117</v>
      </c>
      <c r="T3329">
        <v>16260</v>
      </c>
      <c r="U3329">
        <v>20</v>
      </c>
      <c r="V3329" t="s">
        <v>5284</v>
      </c>
      <c r="W3329">
        <v>2</v>
      </c>
      <c r="X3329">
        <v>15</v>
      </c>
      <c r="Y3329">
        <v>10</v>
      </c>
      <c r="Z3329">
        <v>0</v>
      </c>
      <c r="AA3329">
        <v>0</v>
      </c>
      <c r="AB3329">
        <v>6000</v>
      </c>
      <c r="AC3329">
        <v>6000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 t="s">
        <v>822</v>
      </c>
      <c r="AJ3329" t="s">
        <v>797</v>
      </c>
      <c r="AK3329" t="s">
        <v>28</v>
      </c>
      <c r="AL3329">
        <v>2004</v>
      </c>
      <c r="AM3329">
        <v>20</v>
      </c>
      <c r="AN3329" t="s">
        <v>323</v>
      </c>
      <c r="AO3329" t="s">
        <v>30</v>
      </c>
    </row>
    <row r="3330" spans="1:41" x14ac:dyDescent="0.25">
      <c r="A3330">
        <f>MAX(A$8:A3329)+1</f>
        <v>3322</v>
      </c>
      <c r="B3330" s="2">
        <f>T3330</f>
        <v>16263</v>
      </c>
      <c r="C3330" s="2">
        <f>S3330</f>
        <v>3</v>
      </c>
      <c r="D3330" s="2" t="str">
        <f>AO3330</f>
        <v>LLIGUES ESTATALS /  /  / EST</v>
      </c>
      <c r="E3330" s="2">
        <f>U3330</f>
        <v>1679.9999999999995</v>
      </c>
      <c r="F3330" s="2">
        <f>W3330</f>
        <v>1</v>
      </c>
      <c r="G3330" s="2">
        <f>X3330</f>
        <v>1</v>
      </c>
      <c r="H3330" s="2">
        <f>Y3330</f>
        <v>1</v>
      </c>
      <c r="I3330" s="3">
        <f>Z3330</f>
        <v>0</v>
      </c>
      <c r="J3330" s="3">
        <f>AA3330</f>
        <v>0</v>
      </c>
      <c r="K3330" s="3">
        <f>AB3330</f>
        <v>1679.9999999999995</v>
      </c>
      <c r="L3330" s="3">
        <f>AC3330</f>
        <v>0</v>
      </c>
      <c r="M3330" s="3">
        <f>AD3330</f>
        <v>0</v>
      </c>
      <c r="N3330" s="3">
        <f>AE3330</f>
        <v>0</v>
      </c>
      <c r="O3330" s="3">
        <f>AF3330</f>
        <v>0</v>
      </c>
      <c r="P3330" s="3">
        <f>AG3330</f>
        <v>0</v>
      </c>
      <c r="Q3330" s="3">
        <f>AH3330</f>
        <v>0</v>
      </c>
      <c r="R3330" t="s">
        <v>3045</v>
      </c>
      <c r="S3330">
        <v>3</v>
      </c>
      <c r="T3330">
        <v>16263</v>
      </c>
      <c r="U3330">
        <v>1679.9999999999995</v>
      </c>
      <c r="V3330" t="s">
        <v>11</v>
      </c>
      <c r="W3330">
        <v>1</v>
      </c>
      <c r="X3330">
        <v>1</v>
      </c>
      <c r="Y3330">
        <v>1</v>
      </c>
      <c r="Z3330">
        <v>0</v>
      </c>
      <c r="AA3330">
        <v>0</v>
      </c>
      <c r="AB3330">
        <v>1679.9999999999995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 t="s">
        <v>839</v>
      </c>
      <c r="AJ3330" t="s">
        <v>797</v>
      </c>
      <c r="AK3330" t="s">
        <v>28</v>
      </c>
      <c r="AL3330">
        <v>1978</v>
      </c>
      <c r="AM3330">
        <v>46</v>
      </c>
      <c r="AN3330" t="s">
        <v>91</v>
      </c>
      <c r="AO3330" t="s">
        <v>1693</v>
      </c>
    </row>
    <row r="3331" spans="1:41" x14ac:dyDescent="0.25">
      <c r="A3331">
        <f>MAX(A$8:A3330)+1</f>
        <v>3323</v>
      </c>
      <c r="B3331" s="2">
        <f>T3331</f>
        <v>16263</v>
      </c>
      <c r="C3331" s="2">
        <f>S3331</f>
        <v>2</v>
      </c>
      <c r="D3331" s="2" t="str">
        <f>AO3331</f>
        <v>RQ / RFETM / ABS / EST</v>
      </c>
      <c r="E3331" s="2">
        <f>U3331</f>
        <v>1025</v>
      </c>
      <c r="F3331" s="2">
        <f>W3331</f>
        <v>0.1</v>
      </c>
      <c r="G3331" s="2">
        <f>X3331</f>
        <v>1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1025</v>
      </c>
      <c r="L3331" s="3">
        <f>AC3331</f>
        <v>0</v>
      </c>
      <c r="M3331" s="3">
        <f>AD3331</f>
        <v>0</v>
      </c>
      <c r="N3331" s="3">
        <f>AE3331</f>
        <v>0</v>
      </c>
      <c r="O3331" s="3">
        <f>AF3331</f>
        <v>0</v>
      </c>
      <c r="P3331" s="3">
        <f>AG3331</f>
        <v>0</v>
      </c>
      <c r="Q3331" s="3">
        <f>AH3331</f>
        <v>0</v>
      </c>
      <c r="R3331" t="s">
        <v>838</v>
      </c>
      <c r="S3331">
        <v>2</v>
      </c>
      <c r="T3331">
        <v>16263</v>
      </c>
      <c r="U3331">
        <v>1025</v>
      </c>
      <c r="V3331" t="s">
        <v>11</v>
      </c>
      <c r="W3331">
        <v>0.1</v>
      </c>
      <c r="X3331">
        <v>1</v>
      </c>
      <c r="Y3331">
        <v>10</v>
      </c>
      <c r="Z3331">
        <v>0</v>
      </c>
      <c r="AA3331">
        <v>0</v>
      </c>
      <c r="AB3331">
        <v>1025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 t="s">
        <v>839</v>
      </c>
      <c r="AJ3331" t="s">
        <v>797</v>
      </c>
      <c r="AK3331" t="s">
        <v>28</v>
      </c>
      <c r="AL3331">
        <v>1978</v>
      </c>
      <c r="AM3331">
        <v>46</v>
      </c>
      <c r="AN3331" t="s">
        <v>91</v>
      </c>
      <c r="AO3331" t="s">
        <v>16</v>
      </c>
    </row>
    <row r="3332" spans="1:41" x14ac:dyDescent="0.25">
      <c r="A3332">
        <f>MAX(A$8:A3331)+1</f>
        <v>3324</v>
      </c>
      <c r="B3332" s="2">
        <f>T3332</f>
        <v>16274</v>
      </c>
      <c r="C3332" s="2">
        <f>S3332</f>
        <v>3</v>
      </c>
      <c r="D3332" s="2" t="str">
        <f>AO3332</f>
        <v>LLIGUES ESTATALS /  /  / EST</v>
      </c>
      <c r="E3332" s="2">
        <f>U3332</f>
        <v>510</v>
      </c>
      <c r="F3332" s="2">
        <f>W3332</f>
        <v>1</v>
      </c>
      <c r="G3332" s="2">
        <f>X3332</f>
        <v>1</v>
      </c>
      <c r="H3332" s="2">
        <f>Y3332</f>
        <v>1</v>
      </c>
      <c r="I3332" s="3">
        <f>Z3332</f>
        <v>0</v>
      </c>
      <c r="J3332" s="3">
        <f>AA3332</f>
        <v>0</v>
      </c>
      <c r="K3332" s="3">
        <f>AB3332</f>
        <v>510</v>
      </c>
      <c r="L3332" s="3">
        <f>AC3332</f>
        <v>0</v>
      </c>
      <c r="M3332" s="3">
        <f>AD3332</f>
        <v>0</v>
      </c>
      <c r="N3332" s="3">
        <f>AE3332</f>
        <v>0</v>
      </c>
      <c r="O3332" s="3">
        <f>AF3332</f>
        <v>0</v>
      </c>
      <c r="P3332" s="3">
        <f>AG3332</f>
        <v>0</v>
      </c>
      <c r="Q3332" s="3">
        <f>AH3332</f>
        <v>0</v>
      </c>
      <c r="R3332" t="s">
        <v>3046</v>
      </c>
      <c r="S3332">
        <v>3</v>
      </c>
      <c r="T3332">
        <v>16274</v>
      </c>
      <c r="U3332">
        <v>510</v>
      </c>
      <c r="V3332" t="s">
        <v>11</v>
      </c>
      <c r="W3332">
        <v>1</v>
      </c>
      <c r="X3332">
        <v>1</v>
      </c>
      <c r="Y3332">
        <v>1</v>
      </c>
      <c r="Z3332">
        <v>0</v>
      </c>
      <c r="AA3332">
        <v>0</v>
      </c>
      <c r="AB3332">
        <v>510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 t="s">
        <v>3047</v>
      </c>
      <c r="AJ3332" t="s">
        <v>438</v>
      </c>
      <c r="AK3332" t="s">
        <v>14</v>
      </c>
      <c r="AL3332">
        <v>1989</v>
      </c>
      <c r="AM3332">
        <v>35</v>
      </c>
      <c r="AN3332" t="s">
        <v>15</v>
      </c>
      <c r="AO3332" t="s">
        <v>1693</v>
      </c>
    </row>
    <row r="3333" spans="1:41" x14ac:dyDescent="0.25">
      <c r="A3333">
        <f>MAX(A$8:A3332)+1</f>
        <v>3325</v>
      </c>
      <c r="B3333" s="2">
        <f>T3333</f>
        <v>16275</v>
      </c>
      <c r="C3333" s="2">
        <f>S3333</f>
        <v>107</v>
      </c>
      <c r="D3333" s="2" t="str">
        <f>AO3333</f>
        <v>OP / BCN1F / V60 / BCN</v>
      </c>
      <c r="E3333" s="2">
        <f>U3333</f>
        <v>16</v>
      </c>
      <c r="F3333" s="2">
        <f>W3333</f>
        <v>1</v>
      </c>
      <c r="G3333" s="2">
        <f>X3333</f>
        <v>3</v>
      </c>
      <c r="H3333" s="2">
        <f>Y3333</f>
        <v>10</v>
      </c>
      <c r="I3333" s="3">
        <f>Z3333</f>
        <v>480</v>
      </c>
      <c r="J3333" s="3">
        <f>AA3333</f>
        <v>0</v>
      </c>
      <c r="K3333" s="3">
        <f>AB3333</f>
        <v>0</v>
      </c>
      <c r="L3333" s="3">
        <f>AC3333</f>
        <v>0</v>
      </c>
      <c r="M3333" s="3">
        <f>AD3333</f>
        <v>0</v>
      </c>
      <c r="N3333" s="3">
        <f>AE3333</f>
        <v>0</v>
      </c>
      <c r="O3333" s="3">
        <f>AF3333</f>
        <v>0</v>
      </c>
      <c r="P3333" s="3">
        <f>AG3333</f>
        <v>0</v>
      </c>
      <c r="Q3333" s="3">
        <f>AH3333</f>
        <v>0</v>
      </c>
      <c r="R3333" t="s">
        <v>2139</v>
      </c>
      <c r="S3333">
        <v>107</v>
      </c>
      <c r="T3333">
        <v>16275</v>
      </c>
      <c r="U3333">
        <v>16</v>
      </c>
      <c r="V3333" t="s">
        <v>3849</v>
      </c>
      <c r="W3333">
        <v>1</v>
      </c>
      <c r="X3333">
        <v>3</v>
      </c>
      <c r="Y3333">
        <v>10</v>
      </c>
      <c r="Z3333">
        <v>480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 t="s">
        <v>2140</v>
      </c>
      <c r="AJ3333" t="s">
        <v>510</v>
      </c>
      <c r="AK3333" t="s">
        <v>14</v>
      </c>
      <c r="AL3333">
        <v>1953</v>
      </c>
      <c r="AM3333">
        <v>71</v>
      </c>
      <c r="AN3333" t="s">
        <v>349</v>
      </c>
      <c r="AO3333" t="s">
        <v>334</v>
      </c>
    </row>
    <row r="3334" spans="1:41" x14ac:dyDescent="0.25">
      <c r="A3334">
        <f>MAX(A$8:A3333)+1</f>
        <v>3326</v>
      </c>
      <c r="B3334" s="2">
        <f>T3334</f>
        <v>16275</v>
      </c>
      <c r="C3334" s="2">
        <f>S3334</f>
        <v>110</v>
      </c>
      <c r="D3334" s="2" t="str">
        <f>AO3334</f>
        <v>OP / BCN2F / V60 / BCN</v>
      </c>
      <c r="E3334" s="2">
        <f>U3334</f>
        <v>2.25</v>
      </c>
      <c r="F3334" s="2">
        <f>W3334</f>
        <v>1</v>
      </c>
      <c r="G3334" s="2">
        <f>X3334</f>
        <v>3</v>
      </c>
      <c r="H3334" s="2">
        <f>Y3334</f>
        <v>10</v>
      </c>
      <c r="I3334" s="3">
        <f>Z3334</f>
        <v>67.5</v>
      </c>
      <c r="J3334" s="3">
        <f>AA3334</f>
        <v>0</v>
      </c>
      <c r="K3334" s="3">
        <f>AB3334</f>
        <v>0</v>
      </c>
      <c r="L3334" s="3">
        <f>AC3334</f>
        <v>0</v>
      </c>
      <c r="M3334" s="3">
        <f>AD3334</f>
        <v>0</v>
      </c>
      <c r="N3334" s="3">
        <f>AE3334</f>
        <v>0</v>
      </c>
      <c r="O3334" s="3">
        <f>AF3334</f>
        <v>0</v>
      </c>
      <c r="P3334" s="3">
        <f>AG3334</f>
        <v>0</v>
      </c>
      <c r="Q3334" s="3">
        <f>AH3334</f>
        <v>0</v>
      </c>
      <c r="R3334" t="s">
        <v>4631</v>
      </c>
      <c r="S3334">
        <v>110</v>
      </c>
      <c r="T3334">
        <v>16275</v>
      </c>
      <c r="U3334">
        <v>2.25</v>
      </c>
      <c r="V3334" t="s">
        <v>4605</v>
      </c>
      <c r="W3334">
        <v>1</v>
      </c>
      <c r="X3334">
        <v>3</v>
      </c>
      <c r="Y3334">
        <v>10</v>
      </c>
      <c r="Z3334">
        <v>67.5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 t="s">
        <v>2140</v>
      </c>
      <c r="AJ3334" t="s">
        <v>510</v>
      </c>
      <c r="AK3334" t="s">
        <v>14</v>
      </c>
      <c r="AL3334">
        <v>1953</v>
      </c>
      <c r="AM3334">
        <v>71</v>
      </c>
      <c r="AN3334" t="s">
        <v>349</v>
      </c>
      <c r="AO3334" t="s">
        <v>195</v>
      </c>
    </row>
    <row r="3335" spans="1:41" x14ac:dyDescent="0.25">
      <c r="A3335">
        <f>MAX(A$8:A3334)+1</f>
        <v>3327</v>
      </c>
      <c r="B3335" s="2">
        <f>T3335</f>
        <v>16275</v>
      </c>
      <c r="C3335" s="2">
        <f>S3335</f>
        <v>184</v>
      </c>
      <c r="D3335" s="2" t="str">
        <f>AO3335</f>
        <v>CAMP / CAT / V70 / CAT</v>
      </c>
      <c r="E3335" s="2">
        <f>U3335</f>
        <v>8</v>
      </c>
      <c r="F3335" s="2">
        <f>W3335</f>
        <v>2</v>
      </c>
      <c r="G3335" s="2">
        <f>X3335</f>
        <v>1.33</v>
      </c>
      <c r="H3335" s="2">
        <f>Y3335</f>
        <v>10</v>
      </c>
      <c r="I3335" s="3">
        <f>Z3335</f>
        <v>212.8</v>
      </c>
      <c r="J3335" s="3">
        <f>AA3335</f>
        <v>0</v>
      </c>
      <c r="K3335" s="3">
        <f>AB3335</f>
        <v>0</v>
      </c>
      <c r="L3335" s="3">
        <f>AC3335</f>
        <v>0</v>
      </c>
      <c r="M3335" s="3">
        <f>AD3335</f>
        <v>0</v>
      </c>
      <c r="N3335" s="3">
        <f>AE3335</f>
        <v>0</v>
      </c>
      <c r="O3335" s="3">
        <f>AF3335</f>
        <v>0</v>
      </c>
      <c r="P3335" s="3">
        <f>AG3335</f>
        <v>0</v>
      </c>
      <c r="Q3335" s="3">
        <f>AH3335</f>
        <v>0</v>
      </c>
      <c r="R3335" t="s">
        <v>2449</v>
      </c>
      <c r="S3335">
        <v>184</v>
      </c>
      <c r="T3335">
        <v>16275</v>
      </c>
      <c r="U3335">
        <v>8</v>
      </c>
      <c r="V3335" t="s">
        <v>4633</v>
      </c>
      <c r="W3335">
        <v>2</v>
      </c>
      <c r="X3335">
        <v>1.33</v>
      </c>
      <c r="Y3335">
        <v>10</v>
      </c>
      <c r="Z3335">
        <v>212.8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 t="s">
        <v>2140</v>
      </c>
      <c r="AJ3335" t="s">
        <v>510</v>
      </c>
      <c r="AK3335" t="s">
        <v>14</v>
      </c>
      <c r="AL3335">
        <v>1953</v>
      </c>
      <c r="AM3335">
        <v>71</v>
      </c>
      <c r="AN3335" t="s">
        <v>349</v>
      </c>
      <c r="AO3335" t="s">
        <v>2448</v>
      </c>
    </row>
    <row r="3336" spans="1:41" x14ac:dyDescent="0.25">
      <c r="A3336">
        <f>MAX(A$8:A3335)+1</f>
        <v>3328</v>
      </c>
      <c r="B3336" s="2">
        <f>T3336</f>
        <v>16275</v>
      </c>
      <c r="C3336" s="2">
        <f>S3336</f>
        <v>113</v>
      </c>
      <c r="D3336" s="2" t="str">
        <f>AO3336</f>
        <v>OP / BCN3F / V60 / BCN</v>
      </c>
      <c r="E3336" s="2">
        <f>U3336</f>
        <v>8</v>
      </c>
      <c r="F3336" s="2">
        <f>W3336</f>
        <v>1</v>
      </c>
      <c r="G3336" s="2">
        <f>X3336</f>
        <v>3</v>
      </c>
      <c r="H3336" s="2">
        <f>Y3336</f>
        <v>10</v>
      </c>
      <c r="I3336" s="3">
        <f>Z3336</f>
        <v>240</v>
      </c>
      <c r="J3336" s="3">
        <f>AA3336</f>
        <v>0</v>
      </c>
      <c r="K3336" s="3">
        <f>AB3336</f>
        <v>0</v>
      </c>
      <c r="L3336" s="3">
        <f>AC3336</f>
        <v>0</v>
      </c>
      <c r="M3336" s="3">
        <f>AD3336</f>
        <v>0</v>
      </c>
      <c r="N3336" s="3">
        <f>AE3336</f>
        <v>0</v>
      </c>
      <c r="O3336" s="3">
        <f>AF3336</f>
        <v>0</v>
      </c>
      <c r="P3336" s="3">
        <f>AG3336</f>
        <v>0</v>
      </c>
      <c r="Q3336" s="3">
        <f>AH3336</f>
        <v>0</v>
      </c>
      <c r="R3336" t="s">
        <v>4946</v>
      </c>
      <c r="S3336">
        <v>113</v>
      </c>
      <c r="T3336">
        <v>16275</v>
      </c>
      <c r="U3336">
        <v>8</v>
      </c>
      <c r="V3336" t="s">
        <v>4874</v>
      </c>
      <c r="W3336">
        <v>1</v>
      </c>
      <c r="X3336">
        <v>3</v>
      </c>
      <c r="Y3336">
        <v>10</v>
      </c>
      <c r="Z3336">
        <v>240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 t="s">
        <v>2140</v>
      </c>
      <c r="AJ3336" t="s">
        <v>510</v>
      </c>
      <c r="AK3336" t="s">
        <v>14</v>
      </c>
      <c r="AL3336">
        <v>1953</v>
      </c>
      <c r="AM3336">
        <v>71</v>
      </c>
      <c r="AN3336" t="s">
        <v>349</v>
      </c>
      <c r="AO3336" t="s">
        <v>4940</v>
      </c>
    </row>
    <row r="3337" spans="1:41" x14ac:dyDescent="0.25">
      <c r="A3337">
        <f>MAX(A$8:A3336)+1</f>
        <v>3329</v>
      </c>
      <c r="B3337" s="2">
        <f>T3337</f>
        <v>16279</v>
      </c>
      <c r="C3337" s="2">
        <f>S3337</f>
        <v>184</v>
      </c>
      <c r="D3337" s="2" t="str">
        <f>AO3337</f>
        <v>CAMP / CAT / V70 / CAT</v>
      </c>
      <c r="E3337" s="2">
        <f>U3337</f>
        <v>12</v>
      </c>
      <c r="F3337" s="2">
        <f>W3337</f>
        <v>2</v>
      </c>
      <c r="G3337" s="2">
        <f>X3337</f>
        <v>1.33</v>
      </c>
      <c r="H3337" s="2">
        <f>Y3337</f>
        <v>10</v>
      </c>
      <c r="I3337" s="3">
        <f>Z3337</f>
        <v>319.20000000000005</v>
      </c>
      <c r="J3337" s="3">
        <f>AA3337</f>
        <v>0</v>
      </c>
      <c r="K3337" s="3">
        <f>AB3337</f>
        <v>0</v>
      </c>
      <c r="L3337" s="3">
        <f>AC3337</f>
        <v>0</v>
      </c>
      <c r="M3337" s="3">
        <f>AD3337</f>
        <v>0</v>
      </c>
      <c r="N3337" s="3">
        <f>AE3337</f>
        <v>0</v>
      </c>
      <c r="O3337" s="3">
        <f>AF3337</f>
        <v>0</v>
      </c>
      <c r="P3337" s="3">
        <f>AG3337</f>
        <v>0</v>
      </c>
      <c r="Q3337" s="3">
        <f>AH3337</f>
        <v>0</v>
      </c>
      <c r="R3337" t="s">
        <v>4721</v>
      </c>
      <c r="S3337">
        <v>184</v>
      </c>
      <c r="T3337">
        <v>16279</v>
      </c>
      <c r="U3337">
        <v>12</v>
      </c>
      <c r="V3337" t="s">
        <v>4633</v>
      </c>
      <c r="W3337">
        <v>2</v>
      </c>
      <c r="X3337">
        <v>1.33</v>
      </c>
      <c r="Y3337">
        <v>10</v>
      </c>
      <c r="Z3337">
        <v>319.20000000000005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 t="s">
        <v>4722</v>
      </c>
      <c r="AJ3337" t="s">
        <v>510</v>
      </c>
      <c r="AK3337" t="s">
        <v>14</v>
      </c>
      <c r="AL3337">
        <v>1955</v>
      </c>
      <c r="AM3337">
        <v>69</v>
      </c>
      <c r="AN3337" t="s">
        <v>349</v>
      </c>
      <c r="AO3337" t="s">
        <v>2448</v>
      </c>
    </row>
    <row r="3338" spans="1:41" x14ac:dyDescent="0.25">
      <c r="A3338">
        <f>MAX(A$8:A3337)+1</f>
        <v>3330</v>
      </c>
      <c r="B3338" s="2">
        <f>T3338</f>
        <v>16281</v>
      </c>
      <c r="C3338" s="2">
        <f>S3338</f>
        <v>182</v>
      </c>
      <c r="D3338" s="2" t="str">
        <f>AO3338</f>
        <v>CAMP / ESP / CAD / CAT</v>
      </c>
      <c r="E3338" s="2">
        <f>U3338</f>
        <v>0.5</v>
      </c>
      <c r="F3338" s="2">
        <f>W3338</f>
        <v>4</v>
      </c>
      <c r="G3338" s="2">
        <f>X3338</f>
        <v>3.5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0</v>
      </c>
      <c r="L3338" s="3">
        <f>AC3338</f>
        <v>0</v>
      </c>
      <c r="M3338" s="3">
        <f>AD3338</f>
        <v>0</v>
      </c>
      <c r="N3338" s="3">
        <f>AE3338</f>
        <v>70</v>
      </c>
      <c r="O3338" s="3">
        <f>AF3338</f>
        <v>70</v>
      </c>
      <c r="P3338" s="3">
        <f>AG3338</f>
        <v>0</v>
      </c>
      <c r="Q3338" s="3">
        <f>AH3338</f>
        <v>0</v>
      </c>
      <c r="R3338" t="s">
        <v>2838</v>
      </c>
      <c r="S3338">
        <v>182</v>
      </c>
      <c r="T3338">
        <v>16281</v>
      </c>
      <c r="U3338">
        <v>0.5</v>
      </c>
      <c r="V3338" t="s">
        <v>11</v>
      </c>
      <c r="W3338">
        <v>4</v>
      </c>
      <c r="X3338">
        <v>3.5</v>
      </c>
      <c r="Y3338">
        <v>10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70</v>
      </c>
      <c r="AF3338">
        <v>70</v>
      </c>
      <c r="AG3338">
        <v>0</v>
      </c>
      <c r="AH3338">
        <v>0</v>
      </c>
      <c r="AI3338" t="s">
        <v>447</v>
      </c>
      <c r="AJ3338" t="s">
        <v>438</v>
      </c>
      <c r="AK3338" t="s">
        <v>14</v>
      </c>
      <c r="AL3338">
        <v>2010</v>
      </c>
      <c r="AM3338">
        <v>14</v>
      </c>
      <c r="AN3338" t="s">
        <v>59</v>
      </c>
      <c r="AO3338" t="s">
        <v>2674</v>
      </c>
    </row>
    <row r="3339" spans="1:41" x14ac:dyDescent="0.25">
      <c r="A3339">
        <f>MAX(A$8:A3338)+1</f>
        <v>3331</v>
      </c>
      <c r="B3339" s="2">
        <f>T3339</f>
        <v>16281</v>
      </c>
      <c r="C3339" s="2">
        <f>S3339</f>
        <v>7</v>
      </c>
      <c r="D3339" s="2" t="str">
        <f>AO3339</f>
        <v>OP / VIC / INF / CAT</v>
      </c>
      <c r="E3339" s="2">
        <f>U3339</f>
        <v>8</v>
      </c>
      <c r="F3339" s="2">
        <f>W3339</f>
        <v>0.5</v>
      </c>
      <c r="G3339" s="2">
        <f>X3339</f>
        <v>2</v>
      </c>
      <c r="H3339" s="2">
        <f>Y3339</f>
        <v>10</v>
      </c>
      <c r="I3339" s="3">
        <f>Z3339</f>
        <v>0</v>
      </c>
      <c r="J3339" s="3">
        <f>AA3339</f>
        <v>0</v>
      </c>
      <c r="K3339" s="3">
        <f>AB3339</f>
        <v>0</v>
      </c>
      <c r="L3339" s="3">
        <f>AC3339</f>
        <v>0</v>
      </c>
      <c r="M3339" s="3">
        <f>AD3339</f>
        <v>0</v>
      </c>
      <c r="N3339" s="3">
        <f>AE3339</f>
        <v>0</v>
      </c>
      <c r="O3339" s="3">
        <f>AF3339</f>
        <v>80</v>
      </c>
      <c r="P3339" s="3">
        <f>AG3339</f>
        <v>0</v>
      </c>
      <c r="Q3339" s="3">
        <f>AH3339</f>
        <v>0</v>
      </c>
      <c r="R3339" t="s">
        <v>449</v>
      </c>
      <c r="S3339">
        <v>7</v>
      </c>
      <c r="T3339">
        <v>16281</v>
      </c>
      <c r="U3339">
        <v>8</v>
      </c>
      <c r="V3339" t="s">
        <v>22</v>
      </c>
      <c r="W3339">
        <v>0.5</v>
      </c>
      <c r="X3339">
        <v>2</v>
      </c>
      <c r="Y3339">
        <v>10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80</v>
      </c>
      <c r="AG3339">
        <v>0</v>
      </c>
      <c r="AH3339">
        <v>0</v>
      </c>
      <c r="AI3339" t="s">
        <v>447</v>
      </c>
      <c r="AJ3339" t="s">
        <v>438</v>
      </c>
      <c r="AK3339" t="s">
        <v>14</v>
      </c>
      <c r="AL3339">
        <v>2010</v>
      </c>
      <c r="AM3339">
        <v>14</v>
      </c>
      <c r="AN3339" t="s">
        <v>59</v>
      </c>
      <c r="AO3339" t="s">
        <v>63</v>
      </c>
    </row>
    <row r="3340" spans="1:41" x14ac:dyDescent="0.25">
      <c r="A3340">
        <f>MAX(A$8:A3339)+1</f>
        <v>3332</v>
      </c>
      <c r="B3340" s="2">
        <f>T3340</f>
        <v>16281</v>
      </c>
      <c r="C3340" s="2">
        <f>S3340</f>
        <v>153</v>
      </c>
      <c r="D3340" s="2" t="str">
        <f>AO3340</f>
        <v>OP / OLOT / CAD / CAT</v>
      </c>
      <c r="E3340" s="2">
        <f>U3340</f>
        <v>8</v>
      </c>
      <c r="F3340" s="2">
        <f>W3340</f>
        <v>0.5</v>
      </c>
      <c r="G3340" s="2">
        <f>X3340</f>
        <v>3.5</v>
      </c>
      <c r="H3340" s="2">
        <f>Y3340</f>
        <v>10</v>
      </c>
      <c r="I3340" s="3">
        <f>Z3340</f>
        <v>0</v>
      </c>
      <c r="J3340" s="3">
        <f>AA3340</f>
        <v>0</v>
      </c>
      <c r="K3340" s="3">
        <f>AB3340</f>
        <v>0</v>
      </c>
      <c r="L3340" s="3">
        <f>AC3340</f>
        <v>0</v>
      </c>
      <c r="M3340" s="3">
        <f>AD3340</f>
        <v>0</v>
      </c>
      <c r="N3340" s="3">
        <f>AE3340</f>
        <v>140</v>
      </c>
      <c r="O3340" s="3">
        <f>AF3340</f>
        <v>140</v>
      </c>
      <c r="P3340" s="3">
        <f>AG3340</f>
        <v>0</v>
      </c>
      <c r="Q3340" s="3">
        <f>AH3340</f>
        <v>0</v>
      </c>
      <c r="R3340" t="s">
        <v>448</v>
      </c>
      <c r="S3340">
        <v>153</v>
      </c>
      <c r="T3340">
        <v>16281</v>
      </c>
      <c r="U3340">
        <v>8</v>
      </c>
      <c r="V3340" t="s">
        <v>22</v>
      </c>
      <c r="W3340">
        <v>0.5</v>
      </c>
      <c r="X3340">
        <v>3.5</v>
      </c>
      <c r="Y3340">
        <v>10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140</v>
      </c>
      <c r="AF3340">
        <v>140</v>
      </c>
      <c r="AG3340">
        <v>0</v>
      </c>
      <c r="AH3340">
        <v>0</v>
      </c>
      <c r="AI3340" t="s">
        <v>447</v>
      </c>
      <c r="AJ3340" t="s">
        <v>438</v>
      </c>
      <c r="AK3340" t="s">
        <v>14</v>
      </c>
      <c r="AL3340">
        <v>2010</v>
      </c>
      <c r="AM3340">
        <v>14</v>
      </c>
      <c r="AN3340" t="s">
        <v>59</v>
      </c>
      <c r="AO3340" t="s">
        <v>3400</v>
      </c>
    </row>
    <row r="3341" spans="1:41" x14ac:dyDescent="0.25">
      <c r="A3341">
        <f>MAX(A$8:A3340)+1</f>
        <v>3333</v>
      </c>
      <c r="B3341" s="2">
        <f>T3341</f>
        <v>16281</v>
      </c>
      <c r="C3341" s="2">
        <f>S3341</f>
        <v>19</v>
      </c>
      <c r="D3341" s="2" t="str">
        <f>AO3341</f>
        <v>OP / CAT1F / INF A / CAT</v>
      </c>
      <c r="E3341" s="2">
        <f>U3341</f>
        <v>12</v>
      </c>
      <c r="F3341" s="2">
        <f>W3341</f>
        <v>1</v>
      </c>
      <c r="G3341" s="2">
        <f>X3341</f>
        <v>2</v>
      </c>
      <c r="H3341" s="2">
        <f>Y3341</f>
        <v>10</v>
      </c>
      <c r="I3341" s="3">
        <f>Z3341</f>
        <v>0</v>
      </c>
      <c r="J3341" s="3">
        <f>AA3341</f>
        <v>0</v>
      </c>
      <c r="K3341" s="3">
        <f>AB3341</f>
        <v>240</v>
      </c>
      <c r="L3341" s="3">
        <f>AC3341</f>
        <v>240</v>
      </c>
      <c r="M3341" s="3">
        <f>AD3341</f>
        <v>240</v>
      </c>
      <c r="N3341" s="3">
        <f>AE3341</f>
        <v>240</v>
      </c>
      <c r="O3341" s="3">
        <f>AF3341</f>
        <v>240</v>
      </c>
      <c r="P3341" s="3">
        <f>AG3341</f>
        <v>0</v>
      </c>
      <c r="Q3341" s="3">
        <f>AH3341</f>
        <v>0</v>
      </c>
      <c r="R3341" t="s">
        <v>3663</v>
      </c>
      <c r="S3341">
        <v>19</v>
      </c>
      <c r="T3341">
        <v>16281</v>
      </c>
      <c r="U3341">
        <v>12</v>
      </c>
      <c r="V3341" t="s">
        <v>22</v>
      </c>
      <c r="W3341">
        <v>1</v>
      </c>
      <c r="X3341">
        <v>2</v>
      </c>
      <c r="Y3341">
        <v>10</v>
      </c>
      <c r="Z3341">
        <v>0</v>
      </c>
      <c r="AA3341">
        <v>0</v>
      </c>
      <c r="AB3341">
        <v>240</v>
      </c>
      <c r="AC3341">
        <v>240</v>
      </c>
      <c r="AD3341">
        <v>240</v>
      </c>
      <c r="AE3341">
        <v>240</v>
      </c>
      <c r="AF3341">
        <v>240</v>
      </c>
      <c r="AG3341">
        <v>0</v>
      </c>
      <c r="AH3341">
        <v>0</v>
      </c>
      <c r="AI3341" t="s">
        <v>447</v>
      </c>
      <c r="AJ3341" t="s">
        <v>438</v>
      </c>
      <c r="AK3341" t="s">
        <v>14</v>
      </c>
      <c r="AL3341">
        <v>2010</v>
      </c>
      <c r="AM3341">
        <v>14</v>
      </c>
      <c r="AN3341" t="s">
        <v>59</v>
      </c>
      <c r="AO3341" t="s">
        <v>64</v>
      </c>
    </row>
    <row r="3342" spans="1:41" x14ac:dyDescent="0.25">
      <c r="A3342">
        <f>MAX(A$8:A3341)+1</f>
        <v>3334</v>
      </c>
      <c r="B3342" s="2">
        <f>T3342</f>
        <v>16281</v>
      </c>
      <c r="C3342" s="2">
        <f>S3342</f>
        <v>79</v>
      </c>
      <c r="D3342" s="2" t="str">
        <f>AO3342</f>
        <v>TOR / ZON / INF / EST</v>
      </c>
      <c r="E3342" s="2">
        <f>U3342</f>
        <v>2</v>
      </c>
      <c r="F3342" s="2">
        <f>W3342</f>
        <v>2</v>
      </c>
      <c r="G3342" s="2">
        <f>X3342</f>
        <v>2</v>
      </c>
      <c r="H3342" s="2">
        <f>Y3342</f>
        <v>10</v>
      </c>
      <c r="I3342" s="3">
        <f>Z3342</f>
        <v>0</v>
      </c>
      <c r="J3342" s="3">
        <f>AA3342</f>
        <v>0</v>
      </c>
      <c r="K3342" s="3">
        <f>AB3342</f>
        <v>0</v>
      </c>
      <c r="L3342" s="3">
        <f>AC3342</f>
        <v>80</v>
      </c>
      <c r="M3342" s="3">
        <f>AD3342</f>
        <v>80</v>
      </c>
      <c r="N3342" s="3">
        <f>AE3342</f>
        <v>80</v>
      </c>
      <c r="O3342" s="3">
        <f>AF3342</f>
        <v>80</v>
      </c>
      <c r="P3342" s="3">
        <f>AG3342</f>
        <v>0</v>
      </c>
      <c r="Q3342" s="3">
        <f>AH3342</f>
        <v>0</v>
      </c>
      <c r="R3342" t="s">
        <v>2164</v>
      </c>
      <c r="S3342">
        <v>79</v>
      </c>
      <c r="T3342">
        <v>16281</v>
      </c>
      <c r="U3342">
        <v>2</v>
      </c>
      <c r="V3342" t="s">
        <v>3882</v>
      </c>
      <c r="W3342">
        <v>2</v>
      </c>
      <c r="X3342">
        <v>2</v>
      </c>
      <c r="Y3342">
        <v>10</v>
      </c>
      <c r="Z3342">
        <v>0</v>
      </c>
      <c r="AA3342">
        <v>0</v>
      </c>
      <c r="AB3342">
        <v>0</v>
      </c>
      <c r="AC3342">
        <v>80</v>
      </c>
      <c r="AD3342">
        <v>80</v>
      </c>
      <c r="AE3342">
        <v>80</v>
      </c>
      <c r="AF3342">
        <v>80</v>
      </c>
      <c r="AG3342">
        <v>0</v>
      </c>
      <c r="AH3342">
        <v>0</v>
      </c>
      <c r="AI3342" t="s">
        <v>447</v>
      </c>
      <c r="AJ3342" t="s">
        <v>438</v>
      </c>
      <c r="AK3342" t="s">
        <v>14</v>
      </c>
      <c r="AL3342">
        <v>2010</v>
      </c>
      <c r="AM3342">
        <v>14</v>
      </c>
      <c r="AN3342" t="s">
        <v>59</v>
      </c>
      <c r="AO3342" t="s">
        <v>62</v>
      </c>
    </row>
    <row r="3343" spans="1:41" x14ac:dyDescent="0.25">
      <c r="A3343">
        <f>MAX(A$8:A3342)+1</f>
        <v>3335</v>
      </c>
      <c r="B3343" s="2">
        <f>T3343</f>
        <v>16281</v>
      </c>
      <c r="C3343" s="2">
        <f>S3343</f>
        <v>168</v>
      </c>
      <c r="D3343" s="2" t="str">
        <f>AO3343</f>
        <v>OP / CAT2F / CAD A / CAT</v>
      </c>
      <c r="E3343" s="2">
        <f>U3343</f>
        <v>10</v>
      </c>
      <c r="F3343" s="2">
        <f>W3343</f>
        <v>1</v>
      </c>
      <c r="G3343" s="2">
        <f>X3343</f>
        <v>3.5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350</v>
      </c>
      <c r="L3343" s="3">
        <f>AC3343</f>
        <v>350</v>
      </c>
      <c r="M3343" s="3">
        <f>AD3343</f>
        <v>350</v>
      </c>
      <c r="N3343" s="3">
        <f>AE3343</f>
        <v>350</v>
      </c>
      <c r="O3343" s="3">
        <f>AF3343</f>
        <v>350</v>
      </c>
      <c r="P3343" s="3">
        <f>AG3343</f>
        <v>0</v>
      </c>
      <c r="Q3343" s="3">
        <f>AH3343</f>
        <v>0</v>
      </c>
      <c r="R3343" t="s">
        <v>4336</v>
      </c>
      <c r="S3343">
        <v>168</v>
      </c>
      <c r="T3343">
        <v>16281</v>
      </c>
      <c r="U3343">
        <v>10</v>
      </c>
      <c r="V3343" t="s">
        <v>4225</v>
      </c>
      <c r="W3343">
        <v>1</v>
      </c>
      <c r="X3343">
        <v>3.5</v>
      </c>
      <c r="Y3343">
        <v>10</v>
      </c>
      <c r="Z3343">
        <v>0</v>
      </c>
      <c r="AA3343">
        <v>0</v>
      </c>
      <c r="AB3343">
        <v>350</v>
      </c>
      <c r="AC3343">
        <v>350</v>
      </c>
      <c r="AD3343">
        <v>350</v>
      </c>
      <c r="AE3343">
        <v>350</v>
      </c>
      <c r="AF3343">
        <v>350</v>
      </c>
      <c r="AG3343">
        <v>0</v>
      </c>
      <c r="AH3343">
        <v>0</v>
      </c>
      <c r="AI3343" t="s">
        <v>447</v>
      </c>
      <c r="AJ3343" t="s">
        <v>438</v>
      </c>
      <c r="AK3343" t="s">
        <v>14</v>
      </c>
      <c r="AL3343">
        <v>2010</v>
      </c>
      <c r="AM3343">
        <v>14</v>
      </c>
      <c r="AN3343" t="s">
        <v>59</v>
      </c>
      <c r="AO3343" t="s">
        <v>2034</v>
      </c>
    </row>
    <row r="3344" spans="1:41" x14ac:dyDescent="0.25">
      <c r="A3344">
        <f>MAX(A$8:A3343)+1</f>
        <v>3336</v>
      </c>
      <c r="B3344" s="2">
        <f>T3344</f>
        <v>16281</v>
      </c>
      <c r="C3344" s="2">
        <f>S3344</f>
        <v>42</v>
      </c>
      <c r="D3344" s="2" t="str">
        <f>AO3344</f>
        <v>OPC / BON2F / INF / CAT</v>
      </c>
      <c r="E3344" s="2">
        <f>U3344</f>
        <v>5</v>
      </c>
      <c r="F3344" s="2">
        <f>W3344</f>
        <v>1</v>
      </c>
      <c r="G3344" s="2">
        <f>X3344</f>
        <v>2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0</v>
      </c>
      <c r="L3344" s="3">
        <f>AC3344</f>
        <v>0</v>
      </c>
      <c r="M3344" s="3">
        <f>AD3344</f>
        <v>0</v>
      </c>
      <c r="N3344" s="3">
        <f>AE3344</f>
        <v>0</v>
      </c>
      <c r="O3344" s="3">
        <f>AF3344</f>
        <v>100</v>
      </c>
      <c r="P3344" s="3">
        <f>AG3344</f>
        <v>0</v>
      </c>
      <c r="Q3344" s="3">
        <f>AH3344</f>
        <v>0</v>
      </c>
      <c r="R3344" t="s">
        <v>4555</v>
      </c>
      <c r="S3344">
        <v>42</v>
      </c>
      <c r="T3344">
        <v>16281</v>
      </c>
      <c r="U3344">
        <v>5</v>
      </c>
      <c r="V3344" t="s">
        <v>4225</v>
      </c>
      <c r="W3344">
        <v>1</v>
      </c>
      <c r="X3344">
        <v>2</v>
      </c>
      <c r="Y3344">
        <v>10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100</v>
      </c>
      <c r="AG3344">
        <v>0</v>
      </c>
      <c r="AH3344">
        <v>0</v>
      </c>
      <c r="AI3344" t="s">
        <v>447</v>
      </c>
      <c r="AJ3344" t="s">
        <v>438</v>
      </c>
      <c r="AK3344" t="s">
        <v>14</v>
      </c>
      <c r="AL3344">
        <v>2010</v>
      </c>
      <c r="AM3344">
        <v>14</v>
      </c>
      <c r="AN3344" t="s">
        <v>59</v>
      </c>
      <c r="AO3344" t="s">
        <v>190</v>
      </c>
    </row>
    <row r="3345" spans="1:41" x14ac:dyDescent="0.25">
      <c r="A3345">
        <f>MAX(A$8:A3344)+1</f>
        <v>3337</v>
      </c>
      <c r="B3345" s="2">
        <f>T3345</f>
        <v>16281</v>
      </c>
      <c r="C3345" s="2">
        <f>S3345</f>
        <v>172</v>
      </c>
      <c r="D3345" s="2" t="str">
        <f>AO3345</f>
        <v>OP / CAT3F / CAD A / CAT</v>
      </c>
      <c r="E3345" s="2">
        <f>U3345</f>
        <v>16</v>
      </c>
      <c r="F3345" s="2">
        <f>W3345</f>
        <v>1</v>
      </c>
      <c r="G3345" s="2">
        <f>X3345</f>
        <v>3.5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560</v>
      </c>
      <c r="L3345" s="3">
        <f>AC3345</f>
        <v>560</v>
      </c>
      <c r="M3345" s="3">
        <f>AD3345</f>
        <v>560</v>
      </c>
      <c r="N3345" s="3">
        <f>AE3345</f>
        <v>560</v>
      </c>
      <c r="O3345" s="3">
        <f>AF3345</f>
        <v>560</v>
      </c>
      <c r="P3345" s="3">
        <f>AG3345</f>
        <v>0</v>
      </c>
      <c r="Q3345" s="3">
        <f>AH3345</f>
        <v>0</v>
      </c>
      <c r="R3345" t="s">
        <v>5040</v>
      </c>
      <c r="S3345">
        <v>172</v>
      </c>
      <c r="T3345">
        <v>16281</v>
      </c>
      <c r="U3345">
        <v>16</v>
      </c>
      <c r="V3345" t="s">
        <v>4962</v>
      </c>
      <c r="W3345">
        <v>1</v>
      </c>
      <c r="X3345">
        <v>3.5</v>
      </c>
      <c r="Y3345">
        <v>10</v>
      </c>
      <c r="Z3345">
        <v>0</v>
      </c>
      <c r="AA3345">
        <v>0</v>
      </c>
      <c r="AB3345">
        <v>560</v>
      </c>
      <c r="AC3345">
        <v>560</v>
      </c>
      <c r="AD3345">
        <v>560</v>
      </c>
      <c r="AE3345">
        <v>560</v>
      </c>
      <c r="AF3345">
        <v>560</v>
      </c>
      <c r="AG3345">
        <v>0</v>
      </c>
      <c r="AH3345">
        <v>0</v>
      </c>
      <c r="AI3345" t="s">
        <v>447</v>
      </c>
      <c r="AJ3345" t="s">
        <v>438</v>
      </c>
      <c r="AK3345" t="s">
        <v>14</v>
      </c>
      <c r="AL3345">
        <v>2010</v>
      </c>
      <c r="AM3345">
        <v>14</v>
      </c>
      <c r="AN3345" t="s">
        <v>59</v>
      </c>
      <c r="AO3345" t="s">
        <v>2545</v>
      </c>
    </row>
    <row r="3346" spans="1:41" x14ac:dyDescent="0.25">
      <c r="A3346">
        <f>MAX(A$8:A3345)+1</f>
        <v>3338</v>
      </c>
      <c r="B3346" s="2">
        <f>T3346</f>
        <v>16281</v>
      </c>
      <c r="C3346" s="2">
        <f>S3346</f>
        <v>61</v>
      </c>
      <c r="D3346" s="2" t="str">
        <f>AO3346</f>
        <v>OPC / BON3F / INF / CAT</v>
      </c>
      <c r="E3346" s="2">
        <f>U3346</f>
        <v>5</v>
      </c>
      <c r="F3346" s="2">
        <f>W3346</f>
        <v>1</v>
      </c>
      <c r="G3346" s="2">
        <f>X3346</f>
        <v>2</v>
      </c>
      <c r="H3346" s="2">
        <f>Y3346</f>
        <v>10</v>
      </c>
      <c r="I3346" s="3">
        <f>Z3346</f>
        <v>0</v>
      </c>
      <c r="J3346" s="3">
        <f>AA3346</f>
        <v>0</v>
      </c>
      <c r="K3346" s="3">
        <f>AB3346</f>
        <v>0</v>
      </c>
      <c r="L3346" s="3">
        <f>AC3346</f>
        <v>0</v>
      </c>
      <c r="M3346" s="3">
        <f>AD3346</f>
        <v>0</v>
      </c>
      <c r="N3346" s="3">
        <f>AE3346</f>
        <v>0</v>
      </c>
      <c r="O3346" s="3">
        <f>AF3346</f>
        <v>100</v>
      </c>
      <c r="P3346" s="3">
        <f>AG3346</f>
        <v>0</v>
      </c>
      <c r="Q3346" s="3">
        <f>AH3346</f>
        <v>0</v>
      </c>
      <c r="R3346" t="s">
        <v>5239</v>
      </c>
      <c r="S3346">
        <v>61</v>
      </c>
      <c r="T3346">
        <v>16281</v>
      </c>
      <c r="U3346">
        <v>5</v>
      </c>
      <c r="V3346" t="s">
        <v>4962</v>
      </c>
      <c r="W3346">
        <v>1</v>
      </c>
      <c r="X3346">
        <v>2</v>
      </c>
      <c r="Y3346">
        <v>10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100</v>
      </c>
      <c r="AG3346">
        <v>0</v>
      </c>
      <c r="AH3346">
        <v>0</v>
      </c>
      <c r="AI3346" t="s">
        <v>447</v>
      </c>
      <c r="AJ3346" t="s">
        <v>438</v>
      </c>
      <c r="AK3346" t="s">
        <v>14</v>
      </c>
      <c r="AL3346">
        <v>2010</v>
      </c>
      <c r="AM3346">
        <v>14</v>
      </c>
      <c r="AN3346" t="s">
        <v>59</v>
      </c>
      <c r="AO3346" t="s">
        <v>230</v>
      </c>
    </row>
    <row r="3347" spans="1:41" x14ac:dyDescent="0.25">
      <c r="A3347">
        <f>MAX(A$8:A3346)+1</f>
        <v>3339</v>
      </c>
      <c r="B3347" s="2">
        <f>T3347</f>
        <v>16318</v>
      </c>
      <c r="C3347" s="2">
        <f>S3347</f>
        <v>134</v>
      </c>
      <c r="D3347" s="2" t="str">
        <f>AO3347</f>
        <v>CAMP / ESP / ALE / EST</v>
      </c>
      <c r="E3347" s="2">
        <f>U3347</f>
        <v>0.5</v>
      </c>
      <c r="F3347" s="2">
        <f>W3347</f>
        <v>4</v>
      </c>
      <c r="G3347" s="2">
        <f>X3347</f>
        <v>1</v>
      </c>
      <c r="H3347" s="2">
        <f>Y3347</f>
        <v>10</v>
      </c>
      <c r="I3347" s="3">
        <f>Z3347</f>
        <v>0</v>
      </c>
      <c r="J3347" s="3">
        <f>AA3347</f>
        <v>0</v>
      </c>
      <c r="K3347" s="3">
        <f>AB3347</f>
        <v>0</v>
      </c>
      <c r="L3347" s="3">
        <f>AC3347</f>
        <v>0</v>
      </c>
      <c r="M3347" s="3">
        <f>AD3347</f>
        <v>0</v>
      </c>
      <c r="N3347" s="3">
        <f>AE3347</f>
        <v>0</v>
      </c>
      <c r="O3347" s="3">
        <f>AF3347</f>
        <v>0</v>
      </c>
      <c r="P3347" s="3">
        <f>AG3347</f>
        <v>20</v>
      </c>
      <c r="Q3347" s="3">
        <f>AH3347</f>
        <v>0</v>
      </c>
      <c r="R3347" t="s">
        <v>2839</v>
      </c>
      <c r="S3347">
        <v>134</v>
      </c>
      <c r="T3347">
        <v>16318</v>
      </c>
      <c r="U3347">
        <v>0.5</v>
      </c>
      <c r="V3347" t="s">
        <v>11</v>
      </c>
      <c r="W3347">
        <v>4</v>
      </c>
      <c r="X3347">
        <v>1</v>
      </c>
      <c r="Y3347">
        <v>10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20</v>
      </c>
      <c r="AH3347">
        <v>0</v>
      </c>
      <c r="AI3347" t="s">
        <v>619</v>
      </c>
      <c r="AJ3347" t="s">
        <v>797</v>
      </c>
      <c r="AK3347" t="s">
        <v>14</v>
      </c>
      <c r="AL3347">
        <v>2012</v>
      </c>
      <c r="AM3347">
        <v>12</v>
      </c>
      <c r="AN3347" t="s">
        <v>53</v>
      </c>
      <c r="AO3347" t="s">
        <v>112</v>
      </c>
    </row>
    <row r="3348" spans="1:41" x14ac:dyDescent="0.25">
      <c r="A3348">
        <f>MAX(A$8:A3347)+1</f>
        <v>3340</v>
      </c>
      <c r="B3348" s="2">
        <f>T3348</f>
        <v>16318</v>
      </c>
      <c r="C3348" s="2">
        <f>S3348</f>
        <v>7</v>
      </c>
      <c r="D3348" s="2" t="str">
        <f>AO3348</f>
        <v>OP / VIC / INF / CAT</v>
      </c>
      <c r="E3348" s="2">
        <f>U3348</f>
        <v>8</v>
      </c>
      <c r="F3348" s="2">
        <f>W3348</f>
        <v>0.5</v>
      </c>
      <c r="G3348" s="2">
        <f>X3348</f>
        <v>2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0</v>
      </c>
      <c r="L3348" s="3">
        <f>AC3348</f>
        <v>0</v>
      </c>
      <c r="M3348" s="3">
        <f>AD3348</f>
        <v>0</v>
      </c>
      <c r="N3348" s="3">
        <f>AE3348</f>
        <v>0</v>
      </c>
      <c r="O3348" s="3">
        <f>AF3348</f>
        <v>80</v>
      </c>
      <c r="P3348" s="3">
        <f>AG3348</f>
        <v>80</v>
      </c>
      <c r="Q3348" s="3">
        <f>AH3348</f>
        <v>0</v>
      </c>
      <c r="R3348" t="s">
        <v>3294</v>
      </c>
      <c r="S3348">
        <v>7</v>
      </c>
      <c r="T3348">
        <v>16318</v>
      </c>
      <c r="U3348">
        <v>8</v>
      </c>
      <c r="V3348" t="s">
        <v>22</v>
      </c>
      <c r="W3348">
        <v>0.5</v>
      </c>
      <c r="X3348">
        <v>2</v>
      </c>
      <c r="Y3348">
        <v>10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80</v>
      </c>
      <c r="AG3348">
        <v>80</v>
      </c>
      <c r="AH3348">
        <v>0</v>
      </c>
      <c r="AI3348" t="s">
        <v>619</v>
      </c>
      <c r="AJ3348" t="s">
        <v>797</v>
      </c>
      <c r="AK3348" t="s">
        <v>14</v>
      </c>
      <c r="AL3348">
        <v>2012</v>
      </c>
      <c r="AM3348">
        <v>12</v>
      </c>
      <c r="AN3348" t="s">
        <v>53</v>
      </c>
      <c r="AO3348" t="s">
        <v>63</v>
      </c>
    </row>
    <row r="3349" spans="1:41" x14ac:dyDescent="0.25">
      <c r="A3349">
        <f>MAX(A$8:A3348)+1</f>
        <v>3341</v>
      </c>
      <c r="B3349" s="2">
        <f>T3349</f>
        <v>16318</v>
      </c>
      <c r="C3349" s="2">
        <f>S3349</f>
        <v>192</v>
      </c>
      <c r="D3349" s="2" t="str">
        <f>AO3349</f>
        <v>OP / OLOT / ALE / CAT</v>
      </c>
      <c r="E3349" s="2">
        <f>U3349</f>
        <v>16</v>
      </c>
      <c r="F3349" s="2">
        <f>W3349</f>
        <v>0.5</v>
      </c>
      <c r="G3349" s="2">
        <f>X3349</f>
        <v>1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0</v>
      </c>
      <c r="L3349" s="3">
        <f>AC3349</f>
        <v>0</v>
      </c>
      <c r="M3349" s="3">
        <f>AD3349</f>
        <v>0</v>
      </c>
      <c r="N3349" s="3">
        <f>AE3349</f>
        <v>0</v>
      </c>
      <c r="O3349" s="3">
        <f>AF3349</f>
        <v>0</v>
      </c>
      <c r="P3349" s="3">
        <f>AG3349</f>
        <v>80</v>
      </c>
      <c r="Q3349" s="3">
        <f>AH3349</f>
        <v>0</v>
      </c>
      <c r="R3349" t="s">
        <v>3366</v>
      </c>
      <c r="S3349">
        <v>192</v>
      </c>
      <c r="T3349">
        <v>16318</v>
      </c>
      <c r="U3349">
        <v>16</v>
      </c>
      <c r="V3349" t="s">
        <v>22</v>
      </c>
      <c r="W3349">
        <v>0.5</v>
      </c>
      <c r="X3349">
        <v>1</v>
      </c>
      <c r="Y3349">
        <v>10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80</v>
      </c>
      <c r="AH3349">
        <v>0</v>
      </c>
      <c r="AI3349" t="s">
        <v>619</v>
      </c>
      <c r="AJ3349" t="s">
        <v>797</v>
      </c>
      <c r="AK3349" t="s">
        <v>14</v>
      </c>
      <c r="AL3349">
        <v>2012</v>
      </c>
      <c r="AM3349">
        <v>12</v>
      </c>
      <c r="AN3349" t="s">
        <v>53</v>
      </c>
      <c r="AO3349" t="s">
        <v>3365</v>
      </c>
    </row>
    <row r="3350" spans="1:41" x14ac:dyDescent="0.25">
      <c r="A3350">
        <f>MAX(A$8:A3349)+1</f>
        <v>3342</v>
      </c>
      <c r="B3350" s="2">
        <f>T3350</f>
        <v>16318</v>
      </c>
      <c r="C3350" s="2">
        <f>S3350</f>
        <v>19</v>
      </c>
      <c r="D3350" s="2" t="str">
        <f>AO3350</f>
        <v>OP / CAT1F / INF A / CAT</v>
      </c>
      <c r="E3350" s="2">
        <f>U3350</f>
        <v>10</v>
      </c>
      <c r="F3350" s="2">
        <f>W3350</f>
        <v>1</v>
      </c>
      <c r="G3350" s="2">
        <f>X3350</f>
        <v>2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200</v>
      </c>
      <c r="L3350" s="3">
        <f>AC3350</f>
        <v>200</v>
      </c>
      <c r="M3350" s="3">
        <f>AD3350</f>
        <v>200</v>
      </c>
      <c r="N3350" s="3">
        <f>AE3350</f>
        <v>200</v>
      </c>
      <c r="O3350" s="3">
        <f>AF3350</f>
        <v>200</v>
      </c>
      <c r="P3350" s="3">
        <f>AG3350</f>
        <v>200</v>
      </c>
      <c r="Q3350" s="3">
        <f>AH3350</f>
        <v>0</v>
      </c>
      <c r="R3350" t="s">
        <v>3664</v>
      </c>
      <c r="S3350">
        <v>19</v>
      </c>
      <c r="T3350">
        <v>16318</v>
      </c>
      <c r="U3350">
        <v>10</v>
      </c>
      <c r="V3350" t="s">
        <v>22</v>
      </c>
      <c r="W3350">
        <v>1</v>
      </c>
      <c r="X3350">
        <v>2</v>
      </c>
      <c r="Y3350">
        <v>10</v>
      </c>
      <c r="Z3350">
        <v>0</v>
      </c>
      <c r="AA3350">
        <v>0</v>
      </c>
      <c r="AB3350">
        <v>200</v>
      </c>
      <c r="AC3350">
        <v>200</v>
      </c>
      <c r="AD3350">
        <v>200</v>
      </c>
      <c r="AE3350">
        <v>200</v>
      </c>
      <c r="AF3350">
        <v>200</v>
      </c>
      <c r="AG3350">
        <v>200</v>
      </c>
      <c r="AH3350">
        <v>0</v>
      </c>
      <c r="AI3350" t="s">
        <v>619</v>
      </c>
      <c r="AJ3350" t="s">
        <v>797</v>
      </c>
      <c r="AK3350" t="s">
        <v>14</v>
      </c>
      <c r="AL3350">
        <v>2012</v>
      </c>
      <c r="AM3350">
        <v>12</v>
      </c>
      <c r="AN3350" t="s">
        <v>53</v>
      </c>
      <c r="AO3350" t="s">
        <v>64</v>
      </c>
    </row>
    <row r="3351" spans="1:41" x14ac:dyDescent="0.25">
      <c r="A3351">
        <f>MAX(A$8:A3350)+1</f>
        <v>3343</v>
      </c>
      <c r="B3351" s="2">
        <f>T3351</f>
        <v>16318</v>
      </c>
      <c r="C3351" s="2">
        <f>S3351</f>
        <v>80</v>
      </c>
      <c r="D3351" s="2" t="str">
        <f>AO3351</f>
        <v>TOR / ZON / ALE / EST</v>
      </c>
      <c r="E3351" s="2">
        <f>U3351</f>
        <v>6.5</v>
      </c>
      <c r="F3351" s="2">
        <f>W3351</f>
        <v>2</v>
      </c>
      <c r="G3351" s="2">
        <f>X3351</f>
        <v>1</v>
      </c>
      <c r="H3351" s="2">
        <f>Y3351</f>
        <v>10</v>
      </c>
      <c r="I3351" s="3">
        <f>Z3351</f>
        <v>0</v>
      </c>
      <c r="J3351" s="3">
        <f>AA3351</f>
        <v>0</v>
      </c>
      <c r="K3351" s="3">
        <f>AB3351</f>
        <v>0</v>
      </c>
      <c r="L3351" s="3">
        <f>AC3351</f>
        <v>130</v>
      </c>
      <c r="M3351" s="3">
        <f>AD3351</f>
        <v>130</v>
      </c>
      <c r="N3351" s="3">
        <f>AE3351</f>
        <v>130</v>
      </c>
      <c r="O3351" s="3">
        <f>AF3351</f>
        <v>130</v>
      </c>
      <c r="P3351" s="3">
        <f>AG3351</f>
        <v>130</v>
      </c>
      <c r="Q3351" s="3">
        <f>AH3351</f>
        <v>0</v>
      </c>
      <c r="R3351" t="s">
        <v>2153</v>
      </c>
      <c r="S3351">
        <v>80</v>
      </c>
      <c r="T3351">
        <v>16318</v>
      </c>
      <c r="U3351">
        <v>6.5</v>
      </c>
      <c r="V3351" t="s">
        <v>3882</v>
      </c>
      <c r="W3351">
        <v>2</v>
      </c>
      <c r="X3351">
        <v>1</v>
      </c>
      <c r="Y3351">
        <v>10</v>
      </c>
      <c r="Z3351">
        <v>0</v>
      </c>
      <c r="AA3351">
        <v>0</v>
      </c>
      <c r="AB3351">
        <v>0</v>
      </c>
      <c r="AC3351">
        <v>130</v>
      </c>
      <c r="AD3351">
        <v>130</v>
      </c>
      <c r="AE3351">
        <v>130</v>
      </c>
      <c r="AF3351">
        <v>130</v>
      </c>
      <c r="AG3351">
        <v>130</v>
      </c>
      <c r="AH3351">
        <v>0</v>
      </c>
      <c r="AI3351" t="s">
        <v>619</v>
      </c>
      <c r="AJ3351" t="s">
        <v>797</v>
      </c>
      <c r="AK3351" t="s">
        <v>14</v>
      </c>
      <c r="AL3351">
        <v>2012</v>
      </c>
      <c r="AM3351">
        <v>12</v>
      </c>
      <c r="AN3351" t="s">
        <v>53</v>
      </c>
      <c r="AO3351" t="s">
        <v>93</v>
      </c>
    </row>
    <row r="3352" spans="1:41" x14ac:dyDescent="0.25">
      <c r="A3352">
        <f>MAX(A$8:A3351)+1</f>
        <v>3344</v>
      </c>
      <c r="B3352" s="2">
        <f>T3352</f>
        <v>16318</v>
      </c>
      <c r="C3352" s="2">
        <f>S3352</f>
        <v>122</v>
      </c>
      <c r="D3352" s="2" t="str">
        <f>AO3352</f>
        <v>CAMP / CAT / ALE / CAT</v>
      </c>
      <c r="E3352" s="2">
        <f>U3352</f>
        <v>16</v>
      </c>
      <c r="F3352" s="2">
        <f>W3352</f>
        <v>2</v>
      </c>
      <c r="G3352" s="2">
        <f>X3352</f>
        <v>1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0</v>
      </c>
      <c r="L3352" s="3">
        <f>AC3352</f>
        <v>0</v>
      </c>
      <c r="M3352" s="3">
        <f>AD3352</f>
        <v>0</v>
      </c>
      <c r="N3352" s="3">
        <f>AE3352</f>
        <v>0</v>
      </c>
      <c r="O3352" s="3">
        <f>AF3352</f>
        <v>0</v>
      </c>
      <c r="P3352" s="3">
        <f>AG3352</f>
        <v>320</v>
      </c>
      <c r="Q3352" s="3">
        <f>AH3352</f>
        <v>0</v>
      </c>
      <c r="R3352" t="s">
        <v>2250</v>
      </c>
      <c r="S3352">
        <v>122</v>
      </c>
      <c r="T3352">
        <v>16318</v>
      </c>
      <c r="U3352">
        <v>16</v>
      </c>
      <c r="V3352" t="s">
        <v>4113</v>
      </c>
      <c r="W3352">
        <v>2</v>
      </c>
      <c r="X3352">
        <v>1</v>
      </c>
      <c r="Y3352">
        <v>10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320</v>
      </c>
      <c r="AH3352">
        <v>0</v>
      </c>
      <c r="AI3352" t="s">
        <v>619</v>
      </c>
      <c r="AJ3352" t="s">
        <v>797</v>
      </c>
      <c r="AK3352" t="s">
        <v>14</v>
      </c>
      <c r="AL3352">
        <v>2012</v>
      </c>
      <c r="AM3352">
        <v>12</v>
      </c>
      <c r="AN3352" t="s">
        <v>53</v>
      </c>
      <c r="AO3352" t="s">
        <v>111</v>
      </c>
    </row>
    <row r="3353" spans="1:41" x14ac:dyDescent="0.25">
      <c r="A3353">
        <f>MAX(A$8:A3352)+1</f>
        <v>3345</v>
      </c>
      <c r="B3353" s="2">
        <f>T3353</f>
        <v>16318</v>
      </c>
      <c r="C3353" s="2">
        <f>S3353</f>
        <v>33</v>
      </c>
      <c r="D3353" s="2" t="str">
        <f>AO3353</f>
        <v>OP / CAT2F / INF A / CAT</v>
      </c>
      <c r="E3353" s="2">
        <f>U3353</f>
        <v>20</v>
      </c>
      <c r="F3353" s="2">
        <f>W3353</f>
        <v>1</v>
      </c>
      <c r="G3353" s="2">
        <f>X3353</f>
        <v>2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400</v>
      </c>
      <c r="L3353" s="3">
        <f>AC3353</f>
        <v>400</v>
      </c>
      <c r="M3353" s="3">
        <f>AD3353</f>
        <v>400</v>
      </c>
      <c r="N3353" s="3">
        <f>AE3353</f>
        <v>400</v>
      </c>
      <c r="O3353" s="3">
        <f>AF3353</f>
        <v>400</v>
      </c>
      <c r="P3353" s="3">
        <f>AG3353</f>
        <v>400</v>
      </c>
      <c r="Q3353" s="3">
        <f>AH3353</f>
        <v>0</v>
      </c>
      <c r="R3353" t="s">
        <v>4400</v>
      </c>
      <c r="S3353">
        <v>33</v>
      </c>
      <c r="T3353">
        <v>16318</v>
      </c>
      <c r="U3353">
        <v>20</v>
      </c>
      <c r="V3353" t="s">
        <v>4225</v>
      </c>
      <c r="W3353">
        <v>1</v>
      </c>
      <c r="X3353">
        <v>2</v>
      </c>
      <c r="Y3353">
        <v>10</v>
      </c>
      <c r="Z3353">
        <v>0</v>
      </c>
      <c r="AA3353">
        <v>0</v>
      </c>
      <c r="AB3353">
        <v>400</v>
      </c>
      <c r="AC3353">
        <v>400</v>
      </c>
      <c r="AD3353">
        <v>400</v>
      </c>
      <c r="AE3353">
        <v>400</v>
      </c>
      <c r="AF3353">
        <v>400</v>
      </c>
      <c r="AG3353">
        <v>400</v>
      </c>
      <c r="AH3353">
        <v>0</v>
      </c>
      <c r="AI3353" t="s">
        <v>619</v>
      </c>
      <c r="AJ3353" t="s">
        <v>797</v>
      </c>
      <c r="AK3353" t="s">
        <v>14</v>
      </c>
      <c r="AL3353">
        <v>2012</v>
      </c>
      <c r="AM3353">
        <v>12</v>
      </c>
      <c r="AN3353" t="s">
        <v>53</v>
      </c>
      <c r="AO3353" t="s">
        <v>61</v>
      </c>
    </row>
    <row r="3354" spans="1:41" x14ac:dyDescent="0.25">
      <c r="A3354">
        <f>MAX(A$8:A3353)+1</f>
        <v>3346</v>
      </c>
      <c r="B3354" s="2">
        <f>T3354</f>
        <v>16318</v>
      </c>
      <c r="C3354" s="2">
        <f>S3354</f>
        <v>43</v>
      </c>
      <c r="D3354" s="2" t="str">
        <f>AO3354</f>
        <v>OPC / BON2F / ALE / CAT</v>
      </c>
      <c r="E3354" s="2">
        <f>U3354</f>
        <v>5</v>
      </c>
      <c r="F3354" s="2">
        <f>W3354</f>
        <v>1</v>
      </c>
      <c r="G3354" s="2">
        <f>X3354</f>
        <v>1</v>
      </c>
      <c r="H3354" s="2">
        <f>Y3354</f>
        <v>10</v>
      </c>
      <c r="I3354" s="3">
        <f>Z3354</f>
        <v>0</v>
      </c>
      <c r="J3354" s="3">
        <f>AA3354</f>
        <v>0</v>
      </c>
      <c r="K3354" s="3">
        <f>AB3354</f>
        <v>0</v>
      </c>
      <c r="L3354" s="3">
        <f>AC3354</f>
        <v>0</v>
      </c>
      <c r="M3354" s="3">
        <f>AD3354</f>
        <v>0</v>
      </c>
      <c r="N3354" s="3">
        <f>AE3354</f>
        <v>0</v>
      </c>
      <c r="O3354" s="3">
        <f>AF3354</f>
        <v>0</v>
      </c>
      <c r="P3354" s="3">
        <f>AG3354</f>
        <v>50</v>
      </c>
      <c r="Q3354" s="3">
        <f>AH3354</f>
        <v>0</v>
      </c>
      <c r="R3354" t="s">
        <v>4561</v>
      </c>
      <c r="S3354">
        <v>43</v>
      </c>
      <c r="T3354">
        <v>16318</v>
      </c>
      <c r="U3354">
        <v>5</v>
      </c>
      <c r="V3354" t="s">
        <v>4225</v>
      </c>
      <c r="W3354">
        <v>1</v>
      </c>
      <c r="X3354">
        <v>1</v>
      </c>
      <c r="Y3354">
        <v>10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50</v>
      </c>
      <c r="AH3354">
        <v>0</v>
      </c>
      <c r="AI3354" t="s">
        <v>619</v>
      </c>
      <c r="AJ3354" t="s">
        <v>797</v>
      </c>
      <c r="AK3354" t="s">
        <v>14</v>
      </c>
      <c r="AL3354">
        <v>2012</v>
      </c>
      <c r="AM3354">
        <v>12</v>
      </c>
      <c r="AN3354" t="s">
        <v>53</v>
      </c>
      <c r="AO3354" t="s">
        <v>114</v>
      </c>
    </row>
    <row r="3355" spans="1:41" x14ac:dyDescent="0.25">
      <c r="A3355">
        <f>MAX(A$8:A3354)+1</f>
        <v>3347</v>
      </c>
      <c r="B3355" s="2">
        <f>T3355</f>
        <v>16318</v>
      </c>
      <c r="C3355" s="2">
        <f>S3355</f>
        <v>172</v>
      </c>
      <c r="D3355" s="2" t="str">
        <f>AO3355</f>
        <v>OP / CAT3F / CAD A / CAT</v>
      </c>
      <c r="E3355" s="2">
        <f>U3355</f>
        <v>10</v>
      </c>
      <c r="F3355" s="2">
        <f>W3355</f>
        <v>1</v>
      </c>
      <c r="G3355" s="2">
        <f>X3355</f>
        <v>3.5</v>
      </c>
      <c r="H3355" s="2">
        <f>Y3355</f>
        <v>10</v>
      </c>
      <c r="I3355" s="3">
        <f>Z3355</f>
        <v>0</v>
      </c>
      <c r="J3355" s="3">
        <f>AA3355</f>
        <v>0</v>
      </c>
      <c r="K3355" s="3">
        <f>AB3355</f>
        <v>350</v>
      </c>
      <c r="L3355" s="3">
        <f>AC3355</f>
        <v>350</v>
      </c>
      <c r="M3355" s="3">
        <f>AD3355</f>
        <v>350</v>
      </c>
      <c r="N3355" s="3">
        <f>AE3355</f>
        <v>350</v>
      </c>
      <c r="O3355" s="3">
        <f>AF3355</f>
        <v>350</v>
      </c>
      <c r="P3355" s="3">
        <f>AG3355</f>
        <v>350</v>
      </c>
      <c r="Q3355" s="3">
        <f>AH3355</f>
        <v>0</v>
      </c>
      <c r="R3355" t="s">
        <v>5044</v>
      </c>
      <c r="S3355">
        <v>172</v>
      </c>
      <c r="T3355">
        <v>16318</v>
      </c>
      <c r="U3355">
        <v>10</v>
      </c>
      <c r="V3355" t="s">
        <v>4962</v>
      </c>
      <c r="W3355">
        <v>1</v>
      </c>
      <c r="X3355">
        <v>3.5</v>
      </c>
      <c r="Y3355">
        <v>10</v>
      </c>
      <c r="Z3355">
        <v>0</v>
      </c>
      <c r="AA3355">
        <v>0</v>
      </c>
      <c r="AB3355">
        <v>350</v>
      </c>
      <c r="AC3355">
        <v>350</v>
      </c>
      <c r="AD3355">
        <v>350</v>
      </c>
      <c r="AE3355">
        <v>350</v>
      </c>
      <c r="AF3355">
        <v>350</v>
      </c>
      <c r="AG3355">
        <v>350</v>
      </c>
      <c r="AH3355">
        <v>0</v>
      </c>
      <c r="AI3355" t="s">
        <v>619</v>
      </c>
      <c r="AJ3355" t="s">
        <v>797</v>
      </c>
      <c r="AK3355" t="s">
        <v>14</v>
      </c>
      <c r="AL3355">
        <v>2012</v>
      </c>
      <c r="AM3355">
        <v>12</v>
      </c>
      <c r="AN3355" t="s">
        <v>53</v>
      </c>
      <c r="AO3355" t="s">
        <v>2545</v>
      </c>
    </row>
    <row r="3356" spans="1:41" x14ac:dyDescent="0.25">
      <c r="A3356">
        <f>MAX(A$8:A3355)+1</f>
        <v>3348</v>
      </c>
      <c r="B3356" s="2">
        <f>T3356</f>
        <v>16318</v>
      </c>
      <c r="C3356" s="2">
        <f>S3356</f>
        <v>61</v>
      </c>
      <c r="D3356" s="2" t="str">
        <f>AO3356</f>
        <v>OPC / BON3F / INF / CAT</v>
      </c>
      <c r="E3356" s="2">
        <f>U3356</f>
        <v>5</v>
      </c>
      <c r="F3356" s="2">
        <f>W3356</f>
        <v>1</v>
      </c>
      <c r="G3356" s="2">
        <f>X3356</f>
        <v>2</v>
      </c>
      <c r="H3356" s="2">
        <f>Y3356</f>
        <v>10</v>
      </c>
      <c r="I3356" s="3">
        <f>Z3356</f>
        <v>0</v>
      </c>
      <c r="J3356" s="3">
        <f>AA3356</f>
        <v>0</v>
      </c>
      <c r="K3356" s="3">
        <f>AB3356</f>
        <v>0</v>
      </c>
      <c r="L3356" s="3">
        <f>AC3356</f>
        <v>0</v>
      </c>
      <c r="M3356" s="3">
        <f>AD3356</f>
        <v>0</v>
      </c>
      <c r="N3356" s="3">
        <f>AE3356</f>
        <v>0</v>
      </c>
      <c r="O3356" s="3">
        <f>AF3356</f>
        <v>100</v>
      </c>
      <c r="P3356" s="3">
        <f>AG3356</f>
        <v>100</v>
      </c>
      <c r="Q3356" s="3">
        <f>AH3356</f>
        <v>0</v>
      </c>
      <c r="R3356" t="s">
        <v>5241</v>
      </c>
      <c r="S3356">
        <v>61</v>
      </c>
      <c r="T3356">
        <v>16318</v>
      </c>
      <c r="U3356">
        <v>5</v>
      </c>
      <c r="V3356" t="s">
        <v>4962</v>
      </c>
      <c r="W3356">
        <v>1</v>
      </c>
      <c r="X3356">
        <v>2</v>
      </c>
      <c r="Y3356">
        <v>10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100</v>
      </c>
      <c r="AG3356">
        <v>100</v>
      </c>
      <c r="AH3356">
        <v>0</v>
      </c>
      <c r="AI3356" t="s">
        <v>619</v>
      </c>
      <c r="AJ3356" t="s">
        <v>797</v>
      </c>
      <c r="AK3356" t="s">
        <v>14</v>
      </c>
      <c r="AL3356">
        <v>2012</v>
      </c>
      <c r="AM3356">
        <v>12</v>
      </c>
      <c r="AN3356" t="s">
        <v>53</v>
      </c>
      <c r="AO3356" t="s">
        <v>230</v>
      </c>
    </row>
    <row r="3357" spans="1:41" x14ac:dyDescent="0.25">
      <c r="A3357">
        <f>MAX(A$8:A3356)+1</f>
        <v>3349</v>
      </c>
      <c r="B3357" s="2">
        <f>T3357</f>
        <v>16324</v>
      </c>
      <c r="C3357" s="2">
        <f>S3357</f>
        <v>3</v>
      </c>
      <c r="D3357" s="2" t="str">
        <f>AO3357</f>
        <v>LLIGUES ESTATALS /  /  / EST</v>
      </c>
      <c r="E3357" s="2">
        <f>U3357</f>
        <v>319</v>
      </c>
      <c r="F3357" s="2">
        <f>W3357</f>
        <v>1</v>
      </c>
      <c r="G3357" s="2">
        <f>X3357</f>
        <v>1</v>
      </c>
      <c r="H3357" s="2">
        <f>Y3357</f>
        <v>1</v>
      </c>
      <c r="I3357" s="3">
        <f>Z3357</f>
        <v>0</v>
      </c>
      <c r="J3357" s="3">
        <f>AA3357</f>
        <v>0</v>
      </c>
      <c r="K3357" s="3">
        <f>AB3357</f>
        <v>319</v>
      </c>
      <c r="L3357" s="3">
        <f>AC3357</f>
        <v>0</v>
      </c>
      <c r="M3357" s="3">
        <f>AD3357</f>
        <v>0</v>
      </c>
      <c r="N3357" s="3">
        <f>AE3357</f>
        <v>0</v>
      </c>
      <c r="O3357" s="3">
        <f>AF3357</f>
        <v>0</v>
      </c>
      <c r="P3357" s="3">
        <f>AG3357</f>
        <v>0</v>
      </c>
      <c r="Q3357" s="3">
        <f>AH3357</f>
        <v>0</v>
      </c>
      <c r="R3357" t="s">
        <v>3048</v>
      </c>
      <c r="S3357">
        <v>3</v>
      </c>
      <c r="T3357">
        <v>16324</v>
      </c>
      <c r="U3357">
        <v>319</v>
      </c>
      <c r="V3357" t="s">
        <v>11</v>
      </c>
      <c r="W3357">
        <v>1</v>
      </c>
      <c r="X3357">
        <v>1</v>
      </c>
      <c r="Y3357">
        <v>1</v>
      </c>
      <c r="Z3357">
        <v>0</v>
      </c>
      <c r="AA3357">
        <v>0</v>
      </c>
      <c r="AB3357">
        <v>319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 t="s">
        <v>1137</v>
      </c>
      <c r="AJ3357" t="s">
        <v>1129</v>
      </c>
      <c r="AK3357" t="s">
        <v>14</v>
      </c>
      <c r="AL3357">
        <v>2001</v>
      </c>
      <c r="AM3357">
        <v>23</v>
      </c>
      <c r="AN3357" t="s">
        <v>15</v>
      </c>
      <c r="AO3357" t="s">
        <v>1693</v>
      </c>
    </row>
    <row r="3358" spans="1:41" x14ac:dyDescent="0.25">
      <c r="A3358">
        <f>MAX(A$8:A3357)+1</f>
        <v>3350</v>
      </c>
      <c r="B3358" s="2">
        <f>T3358</f>
        <v>16324</v>
      </c>
      <c r="C3358" s="2">
        <f>S3358</f>
        <v>30</v>
      </c>
      <c r="D3358" s="2" t="str">
        <f>AO3358</f>
        <v>OP / CAT2F / SEN C / CAT</v>
      </c>
      <c r="E3358" s="2">
        <f>U3358</f>
        <v>12</v>
      </c>
      <c r="F3358" s="2">
        <f>W3358</f>
        <v>0.25</v>
      </c>
      <c r="G3358" s="2">
        <f>X3358</f>
        <v>15</v>
      </c>
      <c r="H3358" s="2">
        <f>Y3358</f>
        <v>10</v>
      </c>
      <c r="I3358" s="3">
        <f>Z3358</f>
        <v>0</v>
      </c>
      <c r="J3358" s="3">
        <f>AA3358</f>
        <v>0</v>
      </c>
      <c r="K3358" s="3">
        <f>AB3358</f>
        <v>450</v>
      </c>
      <c r="L3358" s="3">
        <f>AC3358</f>
        <v>0</v>
      </c>
      <c r="M3358" s="3">
        <f>AD3358</f>
        <v>0</v>
      </c>
      <c r="N3358" s="3">
        <f>AE3358</f>
        <v>0</v>
      </c>
      <c r="O3358" s="3">
        <f>AF3358</f>
        <v>0</v>
      </c>
      <c r="P3358" s="3">
        <f>AG3358</f>
        <v>0</v>
      </c>
      <c r="Q3358" s="3">
        <f>AH3358</f>
        <v>0</v>
      </c>
      <c r="R3358" t="s">
        <v>4523</v>
      </c>
      <c r="S3358">
        <v>30</v>
      </c>
      <c r="T3358">
        <v>16324</v>
      </c>
      <c r="U3358">
        <v>12</v>
      </c>
      <c r="V3358" t="s">
        <v>4225</v>
      </c>
      <c r="W3358">
        <v>0.25</v>
      </c>
      <c r="X3358">
        <v>15</v>
      </c>
      <c r="Y3358">
        <v>10</v>
      </c>
      <c r="Z3358">
        <v>0</v>
      </c>
      <c r="AA3358">
        <v>0</v>
      </c>
      <c r="AB3358">
        <v>450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 t="s">
        <v>1137</v>
      </c>
      <c r="AJ3358" t="s">
        <v>1129</v>
      </c>
      <c r="AK3358" t="s">
        <v>14</v>
      </c>
      <c r="AL3358">
        <v>2001</v>
      </c>
      <c r="AM3358">
        <v>23</v>
      </c>
      <c r="AN3358" t="s">
        <v>15</v>
      </c>
      <c r="AO3358" t="s">
        <v>105</v>
      </c>
    </row>
    <row r="3359" spans="1:41" x14ac:dyDescent="0.25">
      <c r="A3359">
        <f>MAX(A$8:A3358)+1</f>
        <v>3351</v>
      </c>
      <c r="B3359" s="2">
        <f>T3359</f>
        <v>16324</v>
      </c>
      <c r="C3359" s="2">
        <f>S3359</f>
        <v>197</v>
      </c>
      <c r="D3359" s="2" t="str">
        <f>AO3359</f>
        <v>CAMP / CAT / COM B / CAT</v>
      </c>
      <c r="E3359" s="2">
        <f>U3359</f>
        <v>4</v>
      </c>
      <c r="F3359" s="2">
        <f>W3359</f>
        <v>0.1</v>
      </c>
      <c r="G3359" s="2">
        <f>X3359</f>
        <v>15</v>
      </c>
      <c r="H3359" s="2">
        <f>Y3359</f>
        <v>10</v>
      </c>
      <c r="I3359" s="3">
        <f>Z3359</f>
        <v>0</v>
      </c>
      <c r="J3359" s="3">
        <f>AA3359</f>
        <v>0</v>
      </c>
      <c r="K3359" s="3">
        <f>AB3359</f>
        <v>60</v>
      </c>
      <c r="L3359" s="3">
        <f>AC3359</f>
        <v>0</v>
      </c>
      <c r="M3359" s="3">
        <f>AD3359</f>
        <v>0</v>
      </c>
      <c r="N3359" s="3">
        <f>AE3359</f>
        <v>0</v>
      </c>
      <c r="O3359" s="3">
        <f>AF3359</f>
        <v>0</v>
      </c>
      <c r="P3359" s="3">
        <f>AG3359</f>
        <v>0</v>
      </c>
      <c r="Q3359" s="3">
        <f>AH3359</f>
        <v>0</v>
      </c>
      <c r="R3359" t="s">
        <v>5351</v>
      </c>
      <c r="S3359">
        <v>197</v>
      </c>
      <c r="T3359">
        <v>16324</v>
      </c>
      <c r="U3359">
        <v>4</v>
      </c>
      <c r="V3359" t="s">
        <v>5284</v>
      </c>
      <c r="W3359">
        <v>0.1</v>
      </c>
      <c r="X3359">
        <v>15</v>
      </c>
      <c r="Y3359">
        <v>10</v>
      </c>
      <c r="Z3359">
        <v>0</v>
      </c>
      <c r="AA3359">
        <v>0</v>
      </c>
      <c r="AB3359">
        <v>60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 t="s">
        <v>1137</v>
      </c>
      <c r="AJ3359" t="s">
        <v>1129</v>
      </c>
      <c r="AK3359" t="s">
        <v>14</v>
      </c>
      <c r="AL3359">
        <v>2001</v>
      </c>
      <c r="AM3359">
        <v>23</v>
      </c>
      <c r="AN3359" t="s">
        <v>15</v>
      </c>
      <c r="AO3359" t="s">
        <v>5339</v>
      </c>
    </row>
    <row r="3360" spans="1:41" x14ac:dyDescent="0.25">
      <c r="A3360">
        <f>MAX(A$8:A3359)+1</f>
        <v>3352</v>
      </c>
      <c r="B3360" s="2">
        <f>T3360</f>
        <v>16333</v>
      </c>
      <c r="C3360" s="2">
        <f>S3360</f>
        <v>7</v>
      </c>
      <c r="D3360" s="2" t="str">
        <f>AO3360</f>
        <v>OP / VIC / INF / CAT</v>
      </c>
      <c r="E3360" s="2">
        <f>U3360</f>
        <v>4</v>
      </c>
      <c r="F3360" s="2">
        <f>W3360</f>
        <v>0.5</v>
      </c>
      <c r="G3360" s="2">
        <f>X3360</f>
        <v>2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0</v>
      </c>
      <c r="L3360" s="3">
        <f>AC3360</f>
        <v>0</v>
      </c>
      <c r="M3360" s="3">
        <f>AD3360</f>
        <v>0</v>
      </c>
      <c r="N3360" s="3">
        <f>AE3360</f>
        <v>0</v>
      </c>
      <c r="O3360" s="3">
        <f>AF3360</f>
        <v>40</v>
      </c>
      <c r="P3360" s="3">
        <f>AG3360</f>
        <v>0</v>
      </c>
      <c r="Q3360" s="3">
        <f>AH3360</f>
        <v>0</v>
      </c>
      <c r="R3360" t="s">
        <v>3297</v>
      </c>
      <c r="S3360">
        <v>7</v>
      </c>
      <c r="T3360">
        <v>16333</v>
      </c>
      <c r="U3360">
        <v>4</v>
      </c>
      <c r="V3360" t="s">
        <v>22</v>
      </c>
      <c r="W3360">
        <v>0.5</v>
      </c>
      <c r="X3360">
        <v>2</v>
      </c>
      <c r="Y3360">
        <v>10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40</v>
      </c>
      <c r="AG3360">
        <v>0</v>
      </c>
      <c r="AH3360">
        <v>0</v>
      </c>
      <c r="AI3360" t="s">
        <v>617</v>
      </c>
      <c r="AJ3360" t="s">
        <v>615</v>
      </c>
      <c r="AK3360" t="s">
        <v>14</v>
      </c>
      <c r="AL3360">
        <v>2010</v>
      </c>
      <c r="AM3360">
        <v>14</v>
      </c>
      <c r="AN3360" t="s">
        <v>59</v>
      </c>
      <c r="AO3360" t="s">
        <v>63</v>
      </c>
    </row>
    <row r="3361" spans="1:41" x14ac:dyDescent="0.25">
      <c r="A3361">
        <f>MAX(A$8:A3360)+1</f>
        <v>3353</v>
      </c>
      <c r="B3361" s="2">
        <f>T3361</f>
        <v>16333</v>
      </c>
      <c r="C3361" s="2">
        <f>S3361</f>
        <v>153</v>
      </c>
      <c r="D3361" s="2" t="str">
        <f>AO3361</f>
        <v>OP / OLOT / CAD / CAT</v>
      </c>
      <c r="E3361" s="2">
        <f>U3361</f>
        <v>4</v>
      </c>
      <c r="F3361" s="2">
        <f>W3361</f>
        <v>0.5</v>
      </c>
      <c r="G3361" s="2">
        <f>X3361</f>
        <v>3.5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0</v>
      </c>
      <c r="L3361" s="3">
        <f>AC3361</f>
        <v>0</v>
      </c>
      <c r="M3361" s="3">
        <f>AD3361</f>
        <v>0</v>
      </c>
      <c r="N3361" s="3">
        <f>AE3361</f>
        <v>70</v>
      </c>
      <c r="O3361" s="3">
        <f>AF3361</f>
        <v>70</v>
      </c>
      <c r="P3361" s="3">
        <f>AG3361</f>
        <v>0</v>
      </c>
      <c r="Q3361" s="3">
        <f>AH3361</f>
        <v>0</v>
      </c>
      <c r="R3361" t="s">
        <v>3403</v>
      </c>
      <c r="S3361">
        <v>153</v>
      </c>
      <c r="T3361">
        <v>16333</v>
      </c>
      <c r="U3361">
        <v>4</v>
      </c>
      <c r="V3361" t="s">
        <v>22</v>
      </c>
      <c r="W3361">
        <v>0.5</v>
      </c>
      <c r="X3361">
        <v>3.5</v>
      </c>
      <c r="Y3361">
        <v>10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70</v>
      </c>
      <c r="AF3361">
        <v>70</v>
      </c>
      <c r="AG3361">
        <v>0</v>
      </c>
      <c r="AH3361">
        <v>0</v>
      </c>
      <c r="AI3361" t="s">
        <v>617</v>
      </c>
      <c r="AJ3361" t="s">
        <v>615</v>
      </c>
      <c r="AK3361" t="s">
        <v>14</v>
      </c>
      <c r="AL3361">
        <v>2010</v>
      </c>
      <c r="AM3361">
        <v>14</v>
      </c>
      <c r="AN3361" t="s">
        <v>59</v>
      </c>
      <c r="AO3361" t="s">
        <v>3400</v>
      </c>
    </row>
    <row r="3362" spans="1:41" x14ac:dyDescent="0.25">
      <c r="A3362">
        <f>MAX(A$8:A3361)+1</f>
        <v>3354</v>
      </c>
      <c r="B3362" s="2">
        <f>T3362</f>
        <v>16333</v>
      </c>
      <c r="C3362" s="2">
        <f>S3362</f>
        <v>155</v>
      </c>
      <c r="D3362" s="2" t="str">
        <f>AO3362</f>
        <v>OP / CAT1F / INF B / CAT</v>
      </c>
      <c r="E3362" s="2">
        <f>U3362</f>
        <v>10</v>
      </c>
      <c r="F3362" s="2">
        <f>W3362</f>
        <v>0.6</v>
      </c>
      <c r="G3362" s="2">
        <f>X3362</f>
        <v>2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120</v>
      </c>
      <c r="L3362" s="3">
        <f>AC3362</f>
        <v>120</v>
      </c>
      <c r="M3362" s="3">
        <f>AD3362</f>
        <v>120</v>
      </c>
      <c r="N3362" s="3">
        <f>AE3362</f>
        <v>120</v>
      </c>
      <c r="O3362" s="3">
        <f>AF3362</f>
        <v>120</v>
      </c>
      <c r="P3362" s="3">
        <f>AG3362</f>
        <v>0</v>
      </c>
      <c r="Q3362" s="3">
        <f>AH3362</f>
        <v>0</v>
      </c>
      <c r="R3362" t="s">
        <v>618</v>
      </c>
      <c r="S3362">
        <v>155</v>
      </c>
      <c r="T3362">
        <v>16333</v>
      </c>
      <c r="U3362">
        <v>10</v>
      </c>
      <c r="V3362" t="s">
        <v>22</v>
      </c>
      <c r="W3362">
        <v>0.6</v>
      </c>
      <c r="X3362">
        <v>2</v>
      </c>
      <c r="Y3362">
        <v>10</v>
      </c>
      <c r="Z3362">
        <v>0</v>
      </c>
      <c r="AA3362">
        <v>0</v>
      </c>
      <c r="AB3362">
        <v>120</v>
      </c>
      <c r="AC3362">
        <v>120</v>
      </c>
      <c r="AD3362">
        <v>120</v>
      </c>
      <c r="AE3362">
        <v>120</v>
      </c>
      <c r="AF3362">
        <v>120</v>
      </c>
      <c r="AG3362">
        <v>0</v>
      </c>
      <c r="AH3362">
        <v>0</v>
      </c>
      <c r="AI3362" t="s">
        <v>617</v>
      </c>
      <c r="AJ3362" t="s">
        <v>615</v>
      </c>
      <c r="AK3362" t="s">
        <v>14</v>
      </c>
      <c r="AL3362">
        <v>2010</v>
      </c>
      <c r="AM3362">
        <v>14</v>
      </c>
      <c r="AN3362" t="s">
        <v>59</v>
      </c>
      <c r="AO3362" t="s">
        <v>103</v>
      </c>
    </row>
    <row r="3363" spans="1:41" x14ac:dyDescent="0.25">
      <c r="A3363">
        <f>MAX(A$8:A3362)+1</f>
        <v>3355</v>
      </c>
      <c r="B3363" s="2">
        <f>T3363</f>
        <v>16333</v>
      </c>
      <c r="C3363" s="2">
        <f>S3363</f>
        <v>79</v>
      </c>
      <c r="D3363" s="2" t="str">
        <f>AO3363</f>
        <v>TOR / ZON / INF / EST</v>
      </c>
      <c r="E3363" s="2">
        <f>U3363</f>
        <v>3.5</v>
      </c>
      <c r="F3363" s="2">
        <f>W3363</f>
        <v>2</v>
      </c>
      <c r="G3363" s="2">
        <f>X3363</f>
        <v>2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0</v>
      </c>
      <c r="L3363" s="3">
        <f>AC3363</f>
        <v>140</v>
      </c>
      <c r="M3363" s="3">
        <f>AD3363</f>
        <v>140</v>
      </c>
      <c r="N3363" s="3">
        <f>AE3363</f>
        <v>140</v>
      </c>
      <c r="O3363" s="3">
        <f>AF3363</f>
        <v>140</v>
      </c>
      <c r="P3363" s="3">
        <f>AG3363</f>
        <v>0</v>
      </c>
      <c r="Q3363" s="3">
        <f>AH3363</f>
        <v>0</v>
      </c>
      <c r="R3363" t="s">
        <v>3931</v>
      </c>
      <c r="S3363">
        <v>79</v>
      </c>
      <c r="T3363">
        <v>16333</v>
      </c>
      <c r="U3363">
        <v>3.5</v>
      </c>
      <c r="V3363" t="s">
        <v>3882</v>
      </c>
      <c r="W3363">
        <v>2</v>
      </c>
      <c r="X3363">
        <v>2</v>
      </c>
      <c r="Y3363">
        <v>10</v>
      </c>
      <c r="Z3363">
        <v>0</v>
      </c>
      <c r="AA3363">
        <v>0</v>
      </c>
      <c r="AB3363">
        <v>0</v>
      </c>
      <c r="AC3363">
        <v>140</v>
      </c>
      <c r="AD3363">
        <v>140</v>
      </c>
      <c r="AE3363">
        <v>140</v>
      </c>
      <c r="AF3363">
        <v>140</v>
      </c>
      <c r="AG3363">
        <v>0</v>
      </c>
      <c r="AH3363">
        <v>0</v>
      </c>
      <c r="AI3363" t="s">
        <v>617</v>
      </c>
      <c r="AJ3363" t="s">
        <v>615</v>
      </c>
      <c r="AK3363" t="s">
        <v>14</v>
      </c>
      <c r="AL3363">
        <v>2010</v>
      </c>
      <c r="AM3363">
        <v>14</v>
      </c>
      <c r="AN3363" t="s">
        <v>59</v>
      </c>
      <c r="AO3363" t="s">
        <v>62</v>
      </c>
    </row>
    <row r="3364" spans="1:41" x14ac:dyDescent="0.25">
      <c r="A3364">
        <f>MAX(A$8:A3363)+1</f>
        <v>3356</v>
      </c>
      <c r="B3364" s="2">
        <f>T3364</f>
        <v>16333</v>
      </c>
      <c r="C3364" s="2">
        <f>S3364</f>
        <v>121</v>
      </c>
      <c r="D3364" s="2" t="str">
        <f>AO3364</f>
        <v>CAMP / CAT / INF / CAT</v>
      </c>
      <c r="E3364" s="2">
        <f>U3364</f>
        <v>2</v>
      </c>
      <c r="F3364" s="2">
        <f>W3364</f>
        <v>2</v>
      </c>
      <c r="G3364" s="2">
        <f>X3364</f>
        <v>2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0</v>
      </c>
      <c r="L3364" s="3">
        <f>AC3364</f>
        <v>0</v>
      </c>
      <c r="M3364" s="3">
        <f>AD3364</f>
        <v>0</v>
      </c>
      <c r="N3364" s="3">
        <f>AE3364</f>
        <v>0</v>
      </c>
      <c r="O3364" s="3">
        <f>AF3364</f>
        <v>80</v>
      </c>
      <c r="P3364" s="3">
        <f>AG3364</f>
        <v>0</v>
      </c>
      <c r="Q3364" s="3">
        <f>AH3364</f>
        <v>0</v>
      </c>
      <c r="R3364" t="s">
        <v>2365</v>
      </c>
      <c r="S3364">
        <v>121</v>
      </c>
      <c r="T3364">
        <v>16333</v>
      </c>
      <c r="U3364">
        <v>2</v>
      </c>
      <c r="V3364" t="s">
        <v>4113</v>
      </c>
      <c r="W3364">
        <v>2</v>
      </c>
      <c r="X3364">
        <v>2</v>
      </c>
      <c r="Y3364">
        <v>10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80</v>
      </c>
      <c r="AG3364">
        <v>0</v>
      </c>
      <c r="AH3364">
        <v>0</v>
      </c>
      <c r="AI3364" t="s">
        <v>617</v>
      </c>
      <c r="AJ3364" t="s">
        <v>615</v>
      </c>
      <c r="AK3364" t="s">
        <v>14</v>
      </c>
      <c r="AL3364">
        <v>2010</v>
      </c>
      <c r="AM3364">
        <v>14</v>
      </c>
      <c r="AN3364" t="s">
        <v>59</v>
      </c>
      <c r="AO3364" t="s">
        <v>110</v>
      </c>
    </row>
    <row r="3365" spans="1:41" x14ac:dyDescent="0.25">
      <c r="A3365">
        <f>MAX(A$8:A3364)+1</f>
        <v>3357</v>
      </c>
      <c r="B3365" s="2">
        <f>T3365</f>
        <v>16333</v>
      </c>
      <c r="C3365" s="2">
        <f>S3365</f>
        <v>33</v>
      </c>
      <c r="D3365" s="2" t="str">
        <f>AO3365</f>
        <v>OP / CAT2F / INF A / CAT</v>
      </c>
      <c r="E3365" s="2">
        <f>U3365</f>
        <v>8</v>
      </c>
      <c r="F3365" s="2">
        <f>W3365</f>
        <v>1</v>
      </c>
      <c r="G3365" s="2">
        <f>X3365</f>
        <v>2</v>
      </c>
      <c r="H3365" s="2">
        <f>Y3365</f>
        <v>10</v>
      </c>
      <c r="I3365" s="3">
        <f>Z3365</f>
        <v>0</v>
      </c>
      <c r="J3365" s="3">
        <f>AA3365</f>
        <v>0</v>
      </c>
      <c r="K3365" s="3">
        <f>AB3365</f>
        <v>160</v>
      </c>
      <c r="L3365" s="3">
        <f>AC3365</f>
        <v>160</v>
      </c>
      <c r="M3365" s="3">
        <f>AD3365</f>
        <v>160</v>
      </c>
      <c r="N3365" s="3">
        <f>AE3365</f>
        <v>160</v>
      </c>
      <c r="O3365" s="3">
        <f>AF3365</f>
        <v>160</v>
      </c>
      <c r="P3365" s="3">
        <f>AG3365</f>
        <v>0</v>
      </c>
      <c r="Q3365" s="3">
        <f>AH3365</f>
        <v>0</v>
      </c>
      <c r="R3365" t="s">
        <v>4407</v>
      </c>
      <c r="S3365">
        <v>33</v>
      </c>
      <c r="T3365">
        <v>16333</v>
      </c>
      <c r="U3365">
        <v>8</v>
      </c>
      <c r="V3365" t="s">
        <v>4225</v>
      </c>
      <c r="W3365">
        <v>1</v>
      </c>
      <c r="X3365">
        <v>2</v>
      </c>
      <c r="Y3365">
        <v>10</v>
      </c>
      <c r="Z3365">
        <v>0</v>
      </c>
      <c r="AA3365">
        <v>0</v>
      </c>
      <c r="AB3365">
        <v>160</v>
      </c>
      <c r="AC3365">
        <v>160</v>
      </c>
      <c r="AD3365">
        <v>160</v>
      </c>
      <c r="AE3365">
        <v>160</v>
      </c>
      <c r="AF3365">
        <v>160</v>
      </c>
      <c r="AG3365">
        <v>0</v>
      </c>
      <c r="AH3365">
        <v>0</v>
      </c>
      <c r="AI3365" t="s">
        <v>617</v>
      </c>
      <c r="AJ3365" t="s">
        <v>615</v>
      </c>
      <c r="AK3365" t="s">
        <v>14</v>
      </c>
      <c r="AL3365">
        <v>2010</v>
      </c>
      <c r="AM3365">
        <v>14</v>
      </c>
      <c r="AN3365" t="s">
        <v>59</v>
      </c>
      <c r="AO3365" t="s">
        <v>61</v>
      </c>
    </row>
    <row r="3366" spans="1:41" x14ac:dyDescent="0.25">
      <c r="A3366">
        <f>MAX(A$8:A3365)+1</f>
        <v>3358</v>
      </c>
      <c r="B3366" s="2">
        <f>T3366</f>
        <v>16333</v>
      </c>
      <c r="C3366" s="2">
        <f>S3366</f>
        <v>52</v>
      </c>
      <c r="D3366" s="2" t="str">
        <f>AO3366</f>
        <v>OP / CAT3F / INF A / CAT</v>
      </c>
      <c r="E3366" s="2">
        <f>U3366</f>
        <v>8</v>
      </c>
      <c r="F3366" s="2">
        <f>W3366</f>
        <v>1</v>
      </c>
      <c r="G3366" s="2">
        <f>X3366</f>
        <v>2</v>
      </c>
      <c r="H3366" s="2">
        <f>Y3366</f>
        <v>10</v>
      </c>
      <c r="I3366" s="3">
        <f>Z3366</f>
        <v>0</v>
      </c>
      <c r="J3366" s="3">
        <f>AA3366</f>
        <v>0</v>
      </c>
      <c r="K3366" s="3">
        <f>AB3366</f>
        <v>160</v>
      </c>
      <c r="L3366" s="3">
        <f>AC3366</f>
        <v>160</v>
      </c>
      <c r="M3366" s="3">
        <f>AD3366</f>
        <v>160</v>
      </c>
      <c r="N3366" s="3">
        <f>AE3366</f>
        <v>160</v>
      </c>
      <c r="O3366" s="3">
        <f>AF3366</f>
        <v>160</v>
      </c>
      <c r="P3366" s="3">
        <f>AG3366</f>
        <v>0</v>
      </c>
      <c r="Q3366" s="3">
        <f>AH3366</f>
        <v>0</v>
      </c>
      <c r="R3366" t="s">
        <v>5094</v>
      </c>
      <c r="S3366">
        <v>52</v>
      </c>
      <c r="T3366">
        <v>16333</v>
      </c>
      <c r="U3366">
        <v>8</v>
      </c>
      <c r="V3366" t="s">
        <v>4962</v>
      </c>
      <c r="W3366">
        <v>1</v>
      </c>
      <c r="X3366">
        <v>2</v>
      </c>
      <c r="Y3366">
        <v>10</v>
      </c>
      <c r="Z3366">
        <v>0</v>
      </c>
      <c r="AA3366">
        <v>0</v>
      </c>
      <c r="AB3366">
        <v>160</v>
      </c>
      <c r="AC3366">
        <v>160</v>
      </c>
      <c r="AD3366">
        <v>160</v>
      </c>
      <c r="AE3366">
        <v>160</v>
      </c>
      <c r="AF3366">
        <v>160</v>
      </c>
      <c r="AG3366">
        <v>0</v>
      </c>
      <c r="AH3366">
        <v>0</v>
      </c>
      <c r="AI3366" t="s">
        <v>617</v>
      </c>
      <c r="AJ3366" t="s">
        <v>615</v>
      </c>
      <c r="AK3366" t="s">
        <v>14</v>
      </c>
      <c r="AL3366">
        <v>2010</v>
      </c>
      <c r="AM3366">
        <v>14</v>
      </c>
      <c r="AN3366" t="s">
        <v>59</v>
      </c>
      <c r="AO3366" t="s">
        <v>116</v>
      </c>
    </row>
    <row r="3367" spans="1:41" x14ac:dyDescent="0.25">
      <c r="A3367">
        <f>MAX(A$8:A3366)+1</f>
        <v>3359</v>
      </c>
      <c r="B3367" s="2">
        <f>T3367</f>
        <v>16335</v>
      </c>
      <c r="C3367" s="2">
        <f>S3367</f>
        <v>134</v>
      </c>
      <c r="D3367" s="2" t="str">
        <f>AO3367</f>
        <v>CAMP / ESP / ALE / EST</v>
      </c>
      <c r="E3367" s="2">
        <f>U3367</f>
        <v>0.5</v>
      </c>
      <c r="F3367" s="2">
        <f>W3367</f>
        <v>4</v>
      </c>
      <c r="G3367" s="2">
        <f>X3367</f>
        <v>1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0</v>
      </c>
      <c r="L3367" s="3">
        <f>AC3367</f>
        <v>0</v>
      </c>
      <c r="M3367" s="3">
        <f>AD3367</f>
        <v>0</v>
      </c>
      <c r="N3367" s="3">
        <f>AE3367</f>
        <v>0</v>
      </c>
      <c r="O3367" s="3">
        <f>AF3367</f>
        <v>0</v>
      </c>
      <c r="P3367" s="3">
        <f>AG3367</f>
        <v>20</v>
      </c>
      <c r="Q3367" s="3">
        <f>AH3367</f>
        <v>0</v>
      </c>
      <c r="R3367" t="s">
        <v>2841</v>
      </c>
      <c r="S3367">
        <v>134</v>
      </c>
      <c r="T3367">
        <v>16335</v>
      </c>
      <c r="U3367">
        <v>0.5</v>
      </c>
      <c r="V3367" t="s">
        <v>11</v>
      </c>
      <c r="W3367">
        <v>4</v>
      </c>
      <c r="X3367">
        <v>1</v>
      </c>
      <c r="Y3367">
        <v>10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20</v>
      </c>
      <c r="AH3367">
        <v>0</v>
      </c>
      <c r="AI3367" t="s">
        <v>614</v>
      </c>
      <c r="AJ3367" t="s">
        <v>615</v>
      </c>
      <c r="AK3367" t="s">
        <v>14</v>
      </c>
      <c r="AL3367">
        <v>2012</v>
      </c>
      <c r="AM3367">
        <v>12</v>
      </c>
      <c r="AN3367" t="s">
        <v>53</v>
      </c>
      <c r="AO3367" t="s">
        <v>112</v>
      </c>
    </row>
    <row r="3368" spans="1:41" x14ac:dyDescent="0.25">
      <c r="A3368">
        <f>MAX(A$8:A3367)+1</f>
        <v>3360</v>
      </c>
      <c r="B3368" s="2">
        <f>T3368</f>
        <v>16335</v>
      </c>
      <c r="C3368" s="2">
        <f>S3368</f>
        <v>192</v>
      </c>
      <c r="D3368" s="2" t="str">
        <f>AO3368</f>
        <v>OP / OLOT / ALE / CAT</v>
      </c>
      <c r="E3368" s="2">
        <f>U3368</f>
        <v>4</v>
      </c>
      <c r="F3368" s="2">
        <f>W3368</f>
        <v>0.5</v>
      </c>
      <c r="G3368" s="2">
        <f>X3368</f>
        <v>1</v>
      </c>
      <c r="H3368" s="2">
        <f>Y3368</f>
        <v>10</v>
      </c>
      <c r="I3368" s="3">
        <f>Z3368</f>
        <v>0</v>
      </c>
      <c r="J3368" s="3">
        <f>AA3368</f>
        <v>0</v>
      </c>
      <c r="K3368" s="3">
        <f>AB3368</f>
        <v>0</v>
      </c>
      <c r="L3368" s="3">
        <f>AC3368</f>
        <v>0</v>
      </c>
      <c r="M3368" s="3">
        <f>AD3368</f>
        <v>0</v>
      </c>
      <c r="N3368" s="3">
        <f>AE3368</f>
        <v>0</v>
      </c>
      <c r="O3368" s="3">
        <f>AF3368</f>
        <v>0</v>
      </c>
      <c r="P3368" s="3">
        <f>AG3368</f>
        <v>20</v>
      </c>
      <c r="Q3368" s="3">
        <f>AH3368</f>
        <v>0</v>
      </c>
      <c r="R3368" t="s">
        <v>3375</v>
      </c>
      <c r="S3368">
        <v>192</v>
      </c>
      <c r="T3368">
        <v>16335</v>
      </c>
      <c r="U3368">
        <v>4</v>
      </c>
      <c r="V3368" t="s">
        <v>22</v>
      </c>
      <c r="W3368">
        <v>0.5</v>
      </c>
      <c r="X3368">
        <v>1</v>
      </c>
      <c r="Y3368">
        <v>10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20</v>
      </c>
      <c r="AH3368">
        <v>0</v>
      </c>
      <c r="AI3368" t="s">
        <v>614</v>
      </c>
      <c r="AJ3368" t="s">
        <v>615</v>
      </c>
      <c r="AK3368" t="s">
        <v>14</v>
      </c>
      <c r="AL3368">
        <v>2012</v>
      </c>
      <c r="AM3368">
        <v>12</v>
      </c>
      <c r="AN3368" t="s">
        <v>53</v>
      </c>
      <c r="AO3368" t="s">
        <v>3365</v>
      </c>
    </row>
    <row r="3369" spans="1:41" x14ac:dyDescent="0.25">
      <c r="A3369">
        <f>MAX(A$8:A3368)+1</f>
        <v>3361</v>
      </c>
      <c r="B3369" s="2">
        <f>T3369</f>
        <v>16335</v>
      </c>
      <c r="C3369" s="2">
        <f>S3369</f>
        <v>21</v>
      </c>
      <c r="D3369" s="2" t="str">
        <f>AO3369</f>
        <v>OP / CAT1F / ALE A / CAT</v>
      </c>
      <c r="E3369" s="2">
        <f>U3369</f>
        <v>10</v>
      </c>
      <c r="F3369" s="2">
        <f>W3369</f>
        <v>1</v>
      </c>
      <c r="G3369" s="2">
        <f>X3369</f>
        <v>1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0</v>
      </c>
      <c r="L3369" s="3">
        <f>AC3369</f>
        <v>100</v>
      </c>
      <c r="M3369" s="3">
        <f>AD3369</f>
        <v>100</v>
      </c>
      <c r="N3369" s="3">
        <f>AE3369</f>
        <v>100</v>
      </c>
      <c r="O3369" s="3">
        <f>AF3369</f>
        <v>100</v>
      </c>
      <c r="P3369" s="3">
        <f>AG3369</f>
        <v>100</v>
      </c>
      <c r="Q3369" s="3">
        <f>AH3369</f>
        <v>0</v>
      </c>
      <c r="R3369" t="s">
        <v>616</v>
      </c>
      <c r="S3369">
        <v>21</v>
      </c>
      <c r="T3369">
        <v>16335</v>
      </c>
      <c r="U3369">
        <v>10</v>
      </c>
      <c r="V3369" t="s">
        <v>22</v>
      </c>
      <c r="W3369">
        <v>1</v>
      </c>
      <c r="X3369">
        <v>1</v>
      </c>
      <c r="Y3369">
        <v>10</v>
      </c>
      <c r="Z3369">
        <v>0</v>
      </c>
      <c r="AA3369">
        <v>0</v>
      </c>
      <c r="AB3369">
        <v>0</v>
      </c>
      <c r="AC3369">
        <v>100</v>
      </c>
      <c r="AD3369">
        <v>100</v>
      </c>
      <c r="AE3369">
        <v>100</v>
      </c>
      <c r="AF3369">
        <v>100</v>
      </c>
      <c r="AG3369">
        <v>100</v>
      </c>
      <c r="AH3369">
        <v>0</v>
      </c>
      <c r="AI3369" t="s">
        <v>614</v>
      </c>
      <c r="AJ3369" t="s">
        <v>615</v>
      </c>
      <c r="AK3369" t="s">
        <v>14</v>
      </c>
      <c r="AL3369">
        <v>2012</v>
      </c>
      <c r="AM3369">
        <v>12</v>
      </c>
      <c r="AN3369" t="s">
        <v>53</v>
      </c>
      <c r="AO3369" t="s">
        <v>56</v>
      </c>
    </row>
    <row r="3370" spans="1:41" x14ac:dyDescent="0.25">
      <c r="A3370">
        <f>MAX(A$8:A3369)+1</f>
        <v>3362</v>
      </c>
      <c r="B3370" s="2">
        <f>T3370</f>
        <v>16335</v>
      </c>
      <c r="C3370" s="2">
        <f>S3370</f>
        <v>80</v>
      </c>
      <c r="D3370" s="2" t="str">
        <f>AO3370</f>
        <v>TOR / ZON / ALE / EST</v>
      </c>
      <c r="E3370" s="2">
        <f>U3370</f>
        <v>4.5</v>
      </c>
      <c r="F3370" s="2">
        <f>W3370</f>
        <v>2</v>
      </c>
      <c r="G3370" s="2">
        <f>X3370</f>
        <v>1</v>
      </c>
      <c r="H3370" s="2">
        <f>Y3370</f>
        <v>10</v>
      </c>
      <c r="I3370" s="3">
        <f>Z3370</f>
        <v>0</v>
      </c>
      <c r="J3370" s="3">
        <f>AA3370</f>
        <v>0</v>
      </c>
      <c r="K3370" s="3">
        <f>AB3370</f>
        <v>0</v>
      </c>
      <c r="L3370" s="3">
        <f>AC3370</f>
        <v>90</v>
      </c>
      <c r="M3370" s="3">
        <f>AD3370</f>
        <v>90</v>
      </c>
      <c r="N3370" s="3">
        <f>AE3370</f>
        <v>90</v>
      </c>
      <c r="O3370" s="3">
        <f>AF3370</f>
        <v>90</v>
      </c>
      <c r="P3370" s="3">
        <f>AG3370</f>
        <v>90</v>
      </c>
      <c r="Q3370" s="3">
        <f>AH3370</f>
        <v>0</v>
      </c>
      <c r="R3370" t="s">
        <v>2129</v>
      </c>
      <c r="S3370">
        <v>80</v>
      </c>
      <c r="T3370">
        <v>16335</v>
      </c>
      <c r="U3370">
        <v>4.5</v>
      </c>
      <c r="V3370" t="s">
        <v>3882</v>
      </c>
      <c r="W3370">
        <v>2</v>
      </c>
      <c r="X3370">
        <v>1</v>
      </c>
      <c r="Y3370">
        <v>10</v>
      </c>
      <c r="Z3370">
        <v>0</v>
      </c>
      <c r="AA3370">
        <v>0</v>
      </c>
      <c r="AB3370">
        <v>0</v>
      </c>
      <c r="AC3370">
        <v>90</v>
      </c>
      <c r="AD3370">
        <v>90</v>
      </c>
      <c r="AE3370">
        <v>90</v>
      </c>
      <c r="AF3370">
        <v>90</v>
      </c>
      <c r="AG3370">
        <v>90</v>
      </c>
      <c r="AH3370">
        <v>0</v>
      </c>
      <c r="AI3370" t="s">
        <v>614</v>
      </c>
      <c r="AJ3370" t="s">
        <v>615</v>
      </c>
      <c r="AK3370" t="s">
        <v>14</v>
      </c>
      <c r="AL3370">
        <v>2012</v>
      </c>
      <c r="AM3370">
        <v>12</v>
      </c>
      <c r="AN3370" t="s">
        <v>53</v>
      </c>
      <c r="AO3370" t="s">
        <v>93</v>
      </c>
    </row>
    <row r="3371" spans="1:41" x14ac:dyDescent="0.25">
      <c r="A3371">
        <f>MAX(A$8:A3370)+1</f>
        <v>3363</v>
      </c>
      <c r="B3371" s="2">
        <f>T3371</f>
        <v>16335</v>
      </c>
      <c r="C3371" s="2">
        <f>S3371</f>
        <v>122</v>
      </c>
      <c r="D3371" s="2" t="str">
        <f>AO3371</f>
        <v>CAMP / CAT / ALE / CAT</v>
      </c>
      <c r="E3371" s="2">
        <f>U3371</f>
        <v>4</v>
      </c>
      <c r="F3371" s="2">
        <f>W3371</f>
        <v>2</v>
      </c>
      <c r="G3371" s="2">
        <f>X3371</f>
        <v>1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0</v>
      </c>
      <c r="L3371" s="3">
        <f>AC3371</f>
        <v>0</v>
      </c>
      <c r="M3371" s="3">
        <f>AD3371</f>
        <v>0</v>
      </c>
      <c r="N3371" s="3">
        <f>AE3371</f>
        <v>0</v>
      </c>
      <c r="O3371" s="3">
        <f>AF3371</f>
        <v>0</v>
      </c>
      <c r="P3371" s="3">
        <f>AG3371</f>
        <v>80</v>
      </c>
      <c r="Q3371" s="3">
        <f>AH3371</f>
        <v>0</v>
      </c>
      <c r="R3371" t="s">
        <v>2247</v>
      </c>
      <c r="S3371">
        <v>122</v>
      </c>
      <c r="T3371">
        <v>16335</v>
      </c>
      <c r="U3371">
        <v>4</v>
      </c>
      <c r="V3371" t="s">
        <v>4113</v>
      </c>
      <c r="W3371">
        <v>2</v>
      </c>
      <c r="X3371">
        <v>1</v>
      </c>
      <c r="Y3371">
        <v>10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80</v>
      </c>
      <c r="AH3371">
        <v>0</v>
      </c>
      <c r="AI3371" t="s">
        <v>614</v>
      </c>
      <c r="AJ3371" t="s">
        <v>615</v>
      </c>
      <c r="AK3371" t="s">
        <v>14</v>
      </c>
      <c r="AL3371">
        <v>2012</v>
      </c>
      <c r="AM3371">
        <v>12</v>
      </c>
      <c r="AN3371" t="s">
        <v>53</v>
      </c>
      <c r="AO3371" t="s">
        <v>111</v>
      </c>
    </row>
    <row r="3372" spans="1:41" x14ac:dyDescent="0.25">
      <c r="A3372">
        <f>MAX(A$8:A3371)+1</f>
        <v>3364</v>
      </c>
      <c r="B3372" s="2">
        <f>T3372</f>
        <v>16335</v>
      </c>
      <c r="C3372" s="2">
        <f>S3372</f>
        <v>35</v>
      </c>
      <c r="D3372" s="2" t="str">
        <f>AO3372</f>
        <v>OP / CAT2F / ALE A / CAT</v>
      </c>
      <c r="E3372" s="2">
        <f>U3372</f>
        <v>20</v>
      </c>
      <c r="F3372" s="2">
        <f>W3372</f>
        <v>1</v>
      </c>
      <c r="G3372" s="2">
        <f>X3372</f>
        <v>1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0</v>
      </c>
      <c r="L3372" s="3">
        <f>AC3372</f>
        <v>200</v>
      </c>
      <c r="M3372" s="3">
        <f>AD3372</f>
        <v>200</v>
      </c>
      <c r="N3372" s="3">
        <f>AE3372</f>
        <v>200</v>
      </c>
      <c r="O3372" s="3">
        <f>AF3372</f>
        <v>200</v>
      </c>
      <c r="P3372" s="3">
        <f>AG3372</f>
        <v>200</v>
      </c>
      <c r="Q3372" s="3">
        <f>AH3372</f>
        <v>0</v>
      </c>
      <c r="R3372" t="s">
        <v>4229</v>
      </c>
      <c r="S3372">
        <v>35</v>
      </c>
      <c r="T3372">
        <v>16335</v>
      </c>
      <c r="U3372">
        <v>20</v>
      </c>
      <c r="V3372" t="s">
        <v>4225</v>
      </c>
      <c r="W3372">
        <v>1</v>
      </c>
      <c r="X3372">
        <v>1</v>
      </c>
      <c r="Y3372">
        <v>10</v>
      </c>
      <c r="Z3372">
        <v>0</v>
      </c>
      <c r="AA3372">
        <v>0</v>
      </c>
      <c r="AB3372">
        <v>0</v>
      </c>
      <c r="AC3372">
        <v>200</v>
      </c>
      <c r="AD3372">
        <v>200</v>
      </c>
      <c r="AE3372">
        <v>200</v>
      </c>
      <c r="AF3372">
        <v>200</v>
      </c>
      <c r="AG3372">
        <v>200</v>
      </c>
      <c r="AH3372">
        <v>0</v>
      </c>
      <c r="AI3372" t="s">
        <v>614</v>
      </c>
      <c r="AJ3372" t="s">
        <v>615</v>
      </c>
      <c r="AK3372" t="s">
        <v>14</v>
      </c>
      <c r="AL3372">
        <v>2012</v>
      </c>
      <c r="AM3372">
        <v>12</v>
      </c>
      <c r="AN3372" t="s">
        <v>53</v>
      </c>
      <c r="AO3372" t="s">
        <v>217</v>
      </c>
    </row>
    <row r="3373" spans="1:41" x14ac:dyDescent="0.25">
      <c r="A3373">
        <f>MAX(A$8:A3372)+1</f>
        <v>3365</v>
      </c>
      <c r="B3373" s="2">
        <f>T3373</f>
        <v>16335</v>
      </c>
      <c r="C3373" s="2">
        <f>S3373</f>
        <v>52</v>
      </c>
      <c r="D3373" s="2" t="str">
        <f>AO3373</f>
        <v>OP / CAT3F / INF A / CAT</v>
      </c>
      <c r="E3373" s="2">
        <f>U3373</f>
        <v>10</v>
      </c>
      <c r="F3373" s="2">
        <f>W3373</f>
        <v>1</v>
      </c>
      <c r="G3373" s="2">
        <f>X3373</f>
        <v>2</v>
      </c>
      <c r="H3373" s="2">
        <f>Y3373</f>
        <v>10</v>
      </c>
      <c r="I3373" s="3">
        <f>Z3373</f>
        <v>0</v>
      </c>
      <c r="J3373" s="3">
        <f>AA3373</f>
        <v>0</v>
      </c>
      <c r="K3373" s="3">
        <f>AB3373</f>
        <v>200</v>
      </c>
      <c r="L3373" s="3">
        <f>AC3373</f>
        <v>200</v>
      </c>
      <c r="M3373" s="3">
        <f>AD3373</f>
        <v>200</v>
      </c>
      <c r="N3373" s="3">
        <f>AE3373</f>
        <v>200</v>
      </c>
      <c r="O3373" s="3">
        <f>AF3373</f>
        <v>200</v>
      </c>
      <c r="P3373" s="3">
        <f>AG3373</f>
        <v>200</v>
      </c>
      <c r="Q3373" s="3">
        <f>AH3373</f>
        <v>0</v>
      </c>
      <c r="R3373" t="s">
        <v>5090</v>
      </c>
      <c r="S3373">
        <v>52</v>
      </c>
      <c r="T3373">
        <v>16335</v>
      </c>
      <c r="U3373">
        <v>10</v>
      </c>
      <c r="V3373" t="s">
        <v>4962</v>
      </c>
      <c r="W3373">
        <v>1</v>
      </c>
      <c r="X3373">
        <v>2</v>
      </c>
      <c r="Y3373">
        <v>10</v>
      </c>
      <c r="Z3373">
        <v>0</v>
      </c>
      <c r="AA3373">
        <v>0</v>
      </c>
      <c r="AB3373">
        <v>200</v>
      </c>
      <c r="AC3373">
        <v>200</v>
      </c>
      <c r="AD3373">
        <v>200</v>
      </c>
      <c r="AE3373">
        <v>200</v>
      </c>
      <c r="AF3373">
        <v>200</v>
      </c>
      <c r="AG3373">
        <v>200</v>
      </c>
      <c r="AH3373">
        <v>0</v>
      </c>
      <c r="AI3373" t="s">
        <v>614</v>
      </c>
      <c r="AJ3373" t="s">
        <v>615</v>
      </c>
      <c r="AK3373" t="s">
        <v>14</v>
      </c>
      <c r="AL3373">
        <v>2012</v>
      </c>
      <c r="AM3373">
        <v>12</v>
      </c>
      <c r="AN3373" t="s">
        <v>53</v>
      </c>
      <c r="AO3373" t="s">
        <v>116</v>
      </c>
    </row>
    <row r="3374" spans="1:41" x14ac:dyDescent="0.25">
      <c r="A3374">
        <f>MAX(A$8:A3373)+1</f>
        <v>3366</v>
      </c>
      <c r="B3374" s="2">
        <f>T3374</f>
        <v>16335</v>
      </c>
      <c r="C3374" s="2">
        <f>S3374</f>
        <v>62</v>
      </c>
      <c r="D3374" s="2" t="str">
        <f>AO3374</f>
        <v>OPC / BON3F / ALE / CAT</v>
      </c>
      <c r="E3374" s="2">
        <f>U3374</f>
        <v>5</v>
      </c>
      <c r="F3374" s="2">
        <f>W3374</f>
        <v>1</v>
      </c>
      <c r="G3374" s="2">
        <f>X3374</f>
        <v>1</v>
      </c>
      <c r="H3374" s="2">
        <f>Y3374</f>
        <v>10</v>
      </c>
      <c r="I3374" s="3">
        <f>Z3374</f>
        <v>0</v>
      </c>
      <c r="J3374" s="3">
        <f>AA3374</f>
        <v>0</v>
      </c>
      <c r="K3374" s="3">
        <f>AB3374</f>
        <v>0</v>
      </c>
      <c r="L3374" s="3">
        <f>AC3374</f>
        <v>0</v>
      </c>
      <c r="M3374" s="3">
        <f>AD3374</f>
        <v>0</v>
      </c>
      <c r="N3374" s="3">
        <f>AE3374</f>
        <v>0</v>
      </c>
      <c r="O3374" s="3">
        <f>AF3374</f>
        <v>0</v>
      </c>
      <c r="P3374" s="3">
        <f>AG3374</f>
        <v>50</v>
      </c>
      <c r="Q3374" s="3">
        <f>AH3374</f>
        <v>0</v>
      </c>
      <c r="R3374" t="s">
        <v>5248</v>
      </c>
      <c r="S3374">
        <v>62</v>
      </c>
      <c r="T3374">
        <v>16335</v>
      </c>
      <c r="U3374">
        <v>5</v>
      </c>
      <c r="V3374" t="s">
        <v>4962</v>
      </c>
      <c r="W3374">
        <v>1</v>
      </c>
      <c r="X3374">
        <v>1</v>
      </c>
      <c r="Y3374">
        <v>10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50</v>
      </c>
      <c r="AH3374">
        <v>0</v>
      </c>
      <c r="AI3374" t="s">
        <v>614</v>
      </c>
      <c r="AJ3374" t="s">
        <v>615</v>
      </c>
      <c r="AK3374" t="s">
        <v>14</v>
      </c>
      <c r="AL3374">
        <v>2012</v>
      </c>
      <c r="AM3374">
        <v>12</v>
      </c>
      <c r="AN3374" t="s">
        <v>53</v>
      </c>
      <c r="AO3374" t="s">
        <v>117</v>
      </c>
    </row>
    <row r="3375" spans="1:41" x14ac:dyDescent="0.25">
      <c r="A3375">
        <f>MAX(A$8:A3374)+1</f>
        <v>3367</v>
      </c>
      <c r="B3375" s="2">
        <f>T3375</f>
        <v>16371</v>
      </c>
      <c r="C3375" s="2">
        <f>S3375</f>
        <v>126</v>
      </c>
      <c r="D3375" s="2" t="str">
        <f>AO3375</f>
        <v>CAMP / CAT / V50 / CAT</v>
      </c>
      <c r="E3375" s="2">
        <f>U3375</f>
        <v>2</v>
      </c>
      <c r="F3375" s="2">
        <f>W3375</f>
        <v>2</v>
      </c>
      <c r="G3375" s="2">
        <f>X3375</f>
        <v>6</v>
      </c>
      <c r="H3375" s="2">
        <f>Y3375</f>
        <v>10</v>
      </c>
      <c r="I3375" s="3">
        <f>Z3375</f>
        <v>240</v>
      </c>
      <c r="J3375" s="3">
        <f>AA3375</f>
        <v>0</v>
      </c>
      <c r="K3375" s="3">
        <f>AB3375</f>
        <v>0</v>
      </c>
      <c r="L3375" s="3">
        <f>AC3375</f>
        <v>0</v>
      </c>
      <c r="M3375" s="3">
        <f>AD3375</f>
        <v>0</v>
      </c>
      <c r="N3375" s="3">
        <f>AE3375</f>
        <v>0</v>
      </c>
      <c r="O3375" s="3">
        <f>AF3375</f>
        <v>0</v>
      </c>
      <c r="P3375" s="3">
        <f>AG3375</f>
        <v>0</v>
      </c>
      <c r="Q3375" s="3">
        <f>AH3375</f>
        <v>0</v>
      </c>
      <c r="R3375" t="s">
        <v>4669</v>
      </c>
      <c r="S3375">
        <v>126</v>
      </c>
      <c r="T3375">
        <v>16371</v>
      </c>
      <c r="U3375">
        <v>2</v>
      </c>
      <c r="V3375" t="s">
        <v>4633</v>
      </c>
      <c r="W3375">
        <v>2</v>
      </c>
      <c r="X3375">
        <v>6</v>
      </c>
      <c r="Y3375">
        <v>10</v>
      </c>
      <c r="Z3375">
        <v>240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 t="s">
        <v>4670</v>
      </c>
      <c r="AJ3375" t="s">
        <v>1255</v>
      </c>
      <c r="AK3375" t="s">
        <v>14</v>
      </c>
      <c r="AL3375">
        <v>1967</v>
      </c>
      <c r="AM3375">
        <v>57</v>
      </c>
      <c r="AN3375" t="s">
        <v>51</v>
      </c>
      <c r="AO3375" t="s">
        <v>139</v>
      </c>
    </row>
    <row r="3376" spans="1:41" x14ac:dyDescent="0.25">
      <c r="A3376">
        <f>MAX(A$8:A3375)+1</f>
        <v>3368</v>
      </c>
      <c r="B3376" s="2">
        <f>T3376</f>
        <v>16395</v>
      </c>
      <c r="C3376" s="2">
        <f>S3376</f>
        <v>3</v>
      </c>
      <c r="D3376" s="2" t="str">
        <f>AO3376</f>
        <v>LLIGUES ESTATALS /  /  / EST</v>
      </c>
      <c r="E3376" s="2">
        <f>U3376</f>
        <v>63.999999999999957</v>
      </c>
      <c r="F3376" s="2">
        <f>W3376</f>
        <v>1</v>
      </c>
      <c r="G3376" s="2">
        <f>X3376</f>
        <v>1</v>
      </c>
      <c r="H3376" s="2">
        <f>Y3376</f>
        <v>1</v>
      </c>
      <c r="I3376" s="3">
        <f>Z3376</f>
        <v>0</v>
      </c>
      <c r="J3376" s="3">
        <f>AA3376</f>
        <v>0</v>
      </c>
      <c r="K3376" s="3">
        <f>AB3376</f>
        <v>63.999999999999957</v>
      </c>
      <c r="L3376" s="3">
        <f>AC3376</f>
        <v>0</v>
      </c>
      <c r="M3376" s="3">
        <f>AD3376</f>
        <v>0</v>
      </c>
      <c r="N3376" s="3">
        <f>AE3376</f>
        <v>0</v>
      </c>
      <c r="O3376" s="3">
        <f>AF3376</f>
        <v>0</v>
      </c>
      <c r="P3376" s="3">
        <f>AG3376</f>
        <v>0</v>
      </c>
      <c r="Q3376" s="3">
        <f>AH3376</f>
        <v>0</v>
      </c>
      <c r="R3376" t="s">
        <v>3049</v>
      </c>
      <c r="S3376">
        <v>3</v>
      </c>
      <c r="T3376">
        <v>16395</v>
      </c>
      <c r="U3376">
        <v>63.999999999999957</v>
      </c>
      <c r="V3376" t="s">
        <v>11</v>
      </c>
      <c r="W3376">
        <v>1</v>
      </c>
      <c r="X3376">
        <v>1</v>
      </c>
      <c r="Y3376">
        <v>1</v>
      </c>
      <c r="Z3376">
        <v>0</v>
      </c>
      <c r="AA3376">
        <v>0</v>
      </c>
      <c r="AB3376">
        <v>63.999999999999957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 t="s">
        <v>3050</v>
      </c>
      <c r="AJ3376" t="s">
        <v>1392</v>
      </c>
      <c r="AK3376" t="s">
        <v>14</v>
      </c>
      <c r="AL3376">
        <v>1969</v>
      </c>
      <c r="AM3376">
        <v>55</v>
      </c>
      <c r="AN3376" t="s">
        <v>51</v>
      </c>
      <c r="AO3376" t="s">
        <v>1693</v>
      </c>
    </row>
    <row r="3377" spans="1:41" x14ac:dyDescent="0.25">
      <c r="A3377">
        <f>MAX(A$8:A3376)+1</f>
        <v>3369</v>
      </c>
      <c r="B3377" s="2">
        <f>T3377</f>
        <v>16396</v>
      </c>
      <c r="C3377" s="2">
        <f>S3377</f>
        <v>20</v>
      </c>
      <c r="D3377" s="2" t="str">
        <f>AO3377</f>
        <v>OP / CAT1F / INF C / CAT</v>
      </c>
      <c r="E3377" s="2">
        <f>U3377</f>
        <v>2</v>
      </c>
      <c r="F3377" s="2">
        <f>W3377</f>
        <v>0.5</v>
      </c>
      <c r="G3377" s="2">
        <f>X3377</f>
        <v>2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20</v>
      </c>
      <c r="L3377" s="3">
        <f>AC3377</f>
        <v>20</v>
      </c>
      <c r="M3377" s="3">
        <f>AD3377</f>
        <v>20</v>
      </c>
      <c r="N3377" s="3">
        <f>AE3377</f>
        <v>20</v>
      </c>
      <c r="O3377" s="3">
        <f>AF3377</f>
        <v>20</v>
      </c>
      <c r="P3377" s="3">
        <f>AG3377</f>
        <v>0</v>
      </c>
      <c r="Q3377" s="3">
        <f>AH3377</f>
        <v>0</v>
      </c>
      <c r="R3377" t="s">
        <v>165</v>
      </c>
      <c r="S3377">
        <v>20</v>
      </c>
      <c r="T3377">
        <v>16396</v>
      </c>
      <c r="U3377">
        <v>2</v>
      </c>
      <c r="V3377" t="s">
        <v>22</v>
      </c>
      <c r="W3377">
        <v>0.5</v>
      </c>
      <c r="X3377">
        <v>2</v>
      </c>
      <c r="Y3377">
        <v>10</v>
      </c>
      <c r="Z3377">
        <v>0</v>
      </c>
      <c r="AA3377">
        <v>0</v>
      </c>
      <c r="AB3377">
        <v>20</v>
      </c>
      <c r="AC3377">
        <v>20</v>
      </c>
      <c r="AD3377">
        <v>20</v>
      </c>
      <c r="AE3377">
        <v>20</v>
      </c>
      <c r="AF3377">
        <v>20</v>
      </c>
      <c r="AG3377">
        <v>0</v>
      </c>
      <c r="AH3377">
        <v>0</v>
      </c>
      <c r="AI3377" t="s">
        <v>164</v>
      </c>
      <c r="AJ3377" t="s">
        <v>466</v>
      </c>
      <c r="AK3377" t="s">
        <v>14</v>
      </c>
      <c r="AL3377">
        <v>2010</v>
      </c>
      <c r="AM3377">
        <v>14</v>
      </c>
      <c r="AN3377" t="s">
        <v>59</v>
      </c>
      <c r="AO3377" t="s">
        <v>26</v>
      </c>
    </row>
    <row r="3378" spans="1:41" x14ac:dyDescent="0.25">
      <c r="A3378">
        <f>MAX(A$8:A3377)+1</f>
        <v>3370</v>
      </c>
      <c r="B3378" s="2">
        <f>T3378</f>
        <v>16396</v>
      </c>
      <c r="C3378" s="2">
        <f>S3378</f>
        <v>121</v>
      </c>
      <c r="D3378" s="2" t="str">
        <f>AO3378</f>
        <v>CAMP / CAT / INF / CAT</v>
      </c>
      <c r="E3378" s="2">
        <f>U3378</f>
        <v>1</v>
      </c>
      <c r="F3378" s="2">
        <f>W3378</f>
        <v>2</v>
      </c>
      <c r="G3378" s="2">
        <f>X3378</f>
        <v>2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0</v>
      </c>
      <c r="L3378" s="3">
        <f>AC3378</f>
        <v>0</v>
      </c>
      <c r="M3378" s="3">
        <f>AD3378</f>
        <v>0</v>
      </c>
      <c r="N3378" s="3">
        <f>AE3378</f>
        <v>0</v>
      </c>
      <c r="O3378" s="3">
        <f>AF3378</f>
        <v>40</v>
      </c>
      <c r="P3378" s="3">
        <f>AG3378</f>
        <v>0</v>
      </c>
      <c r="Q3378" s="3">
        <f>AH3378</f>
        <v>0</v>
      </c>
      <c r="R3378" t="s">
        <v>2364</v>
      </c>
      <c r="S3378">
        <v>121</v>
      </c>
      <c r="T3378">
        <v>16396</v>
      </c>
      <c r="U3378">
        <v>1</v>
      </c>
      <c r="V3378" t="s">
        <v>4113</v>
      </c>
      <c r="W3378">
        <v>2</v>
      </c>
      <c r="X3378">
        <v>2</v>
      </c>
      <c r="Y3378">
        <v>10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40</v>
      </c>
      <c r="AG3378">
        <v>0</v>
      </c>
      <c r="AH3378">
        <v>0</v>
      </c>
      <c r="AI3378" t="s">
        <v>164</v>
      </c>
      <c r="AJ3378" t="s">
        <v>466</v>
      </c>
      <c r="AK3378" t="s">
        <v>14</v>
      </c>
      <c r="AL3378">
        <v>2010</v>
      </c>
      <c r="AM3378">
        <v>14</v>
      </c>
      <c r="AN3378" t="s">
        <v>59</v>
      </c>
      <c r="AO3378" t="s">
        <v>110</v>
      </c>
    </row>
    <row r="3379" spans="1:41" x14ac:dyDescent="0.25">
      <c r="A3379">
        <f>MAX(A$8:A3378)+1</f>
        <v>3371</v>
      </c>
      <c r="B3379" s="2">
        <f>T3379</f>
        <v>16396</v>
      </c>
      <c r="C3379" s="2">
        <f>S3379</f>
        <v>34</v>
      </c>
      <c r="D3379" s="2" t="str">
        <f>AO3379</f>
        <v>OP / CAT2F / INF C / CAT</v>
      </c>
      <c r="E3379" s="2">
        <f>U3379</f>
        <v>1</v>
      </c>
      <c r="F3379" s="2">
        <f>W3379</f>
        <v>0.5</v>
      </c>
      <c r="G3379" s="2">
        <f>X3379</f>
        <v>2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10</v>
      </c>
      <c r="L3379" s="3">
        <f>AC3379</f>
        <v>10</v>
      </c>
      <c r="M3379" s="3">
        <f>AD3379</f>
        <v>10</v>
      </c>
      <c r="N3379" s="3">
        <f>AE3379</f>
        <v>10</v>
      </c>
      <c r="O3379" s="3">
        <f>AF3379</f>
        <v>10</v>
      </c>
      <c r="P3379" s="3">
        <f>AG3379</f>
        <v>0</v>
      </c>
      <c r="Q3379" s="3">
        <f>AH3379</f>
        <v>0</v>
      </c>
      <c r="R3379" t="s">
        <v>2059</v>
      </c>
      <c r="S3379">
        <v>34</v>
      </c>
      <c r="T3379">
        <v>16396</v>
      </c>
      <c r="U3379">
        <v>1</v>
      </c>
      <c r="V3379" t="s">
        <v>4225</v>
      </c>
      <c r="W3379">
        <v>0.5</v>
      </c>
      <c r="X3379">
        <v>2</v>
      </c>
      <c r="Y3379">
        <v>10</v>
      </c>
      <c r="Z3379">
        <v>0</v>
      </c>
      <c r="AA3379">
        <v>0</v>
      </c>
      <c r="AB3379">
        <v>10</v>
      </c>
      <c r="AC3379">
        <v>10</v>
      </c>
      <c r="AD3379">
        <v>10</v>
      </c>
      <c r="AE3379">
        <v>10</v>
      </c>
      <c r="AF3379">
        <v>10</v>
      </c>
      <c r="AG3379">
        <v>0</v>
      </c>
      <c r="AH3379">
        <v>0</v>
      </c>
      <c r="AI3379" t="s">
        <v>164</v>
      </c>
      <c r="AJ3379" t="s">
        <v>466</v>
      </c>
      <c r="AK3379" t="s">
        <v>14</v>
      </c>
      <c r="AL3379">
        <v>2010</v>
      </c>
      <c r="AM3379">
        <v>14</v>
      </c>
      <c r="AN3379" t="s">
        <v>59</v>
      </c>
      <c r="AO3379" t="s">
        <v>66</v>
      </c>
    </row>
    <row r="3380" spans="1:41" x14ac:dyDescent="0.25">
      <c r="A3380">
        <f>MAX(A$8:A3379)+1</f>
        <v>3372</v>
      </c>
      <c r="B3380" s="2">
        <f>T3380</f>
        <v>16397</v>
      </c>
      <c r="C3380" s="2">
        <f>S3380</f>
        <v>135</v>
      </c>
      <c r="D3380" s="2" t="str">
        <f>AO3380</f>
        <v>CAMP / ESP / BEN / EST</v>
      </c>
      <c r="E3380" s="2">
        <f>U3380</f>
        <v>4</v>
      </c>
      <c r="F3380" s="2">
        <f>W3380</f>
        <v>4</v>
      </c>
      <c r="G3380" s="2">
        <f>X3380</f>
        <v>0.33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0</v>
      </c>
      <c r="L3380" s="3">
        <f>AC3380</f>
        <v>0</v>
      </c>
      <c r="M3380" s="3">
        <f>AD3380</f>
        <v>0</v>
      </c>
      <c r="N3380" s="3">
        <f>AE3380</f>
        <v>0</v>
      </c>
      <c r="O3380" s="3">
        <f>AF3380</f>
        <v>0</v>
      </c>
      <c r="P3380" s="3">
        <f>AG3380</f>
        <v>0</v>
      </c>
      <c r="Q3380" s="3">
        <f>AH3380</f>
        <v>0</v>
      </c>
      <c r="R3380" t="s">
        <v>2734</v>
      </c>
      <c r="S3380">
        <v>135</v>
      </c>
      <c r="T3380">
        <v>16397</v>
      </c>
      <c r="U3380">
        <v>4</v>
      </c>
      <c r="V3380" t="s">
        <v>11</v>
      </c>
      <c r="W3380">
        <v>4</v>
      </c>
      <c r="X3380">
        <v>0.33</v>
      </c>
      <c r="Y3380">
        <v>10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 t="s">
        <v>162</v>
      </c>
      <c r="AJ3380" t="s">
        <v>466</v>
      </c>
      <c r="AK3380" t="s">
        <v>14</v>
      </c>
      <c r="AL3380">
        <v>2013</v>
      </c>
      <c r="AM3380">
        <v>11</v>
      </c>
      <c r="AN3380" t="s">
        <v>100</v>
      </c>
      <c r="AO3380" t="s">
        <v>2730</v>
      </c>
    </row>
    <row r="3381" spans="1:41" x14ac:dyDescent="0.25">
      <c r="A3381">
        <f>MAX(A$8:A3380)+1</f>
        <v>3373</v>
      </c>
      <c r="B3381" s="2">
        <f>T3381</f>
        <v>16397</v>
      </c>
      <c r="C3381" s="2">
        <f>S3381</f>
        <v>2</v>
      </c>
      <c r="D3381" s="2" t="str">
        <f>AO3381</f>
        <v>RQ / RFETM / ABS / EST</v>
      </c>
      <c r="E3381" s="2">
        <f>U3381</f>
        <v>102</v>
      </c>
      <c r="F3381" s="2">
        <f>W3381</f>
        <v>0.1</v>
      </c>
      <c r="G3381" s="2">
        <f>X3381</f>
        <v>1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102.00000000000001</v>
      </c>
      <c r="L3381" s="3">
        <f>AC3381</f>
        <v>0</v>
      </c>
      <c r="M3381" s="3">
        <f>AD3381</f>
        <v>0</v>
      </c>
      <c r="N3381" s="3">
        <f>AE3381</f>
        <v>0</v>
      </c>
      <c r="O3381" s="3">
        <f>AF3381</f>
        <v>0</v>
      </c>
      <c r="P3381" s="3">
        <f>AG3381</f>
        <v>0</v>
      </c>
      <c r="Q3381" s="3">
        <f>AH3381</f>
        <v>0</v>
      </c>
      <c r="R3381" t="s">
        <v>3167</v>
      </c>
      <c r="S3381">
        <v>2</v>
      </c>
      <c r="T3381">
        <v>16397</v>
      </c>
      <c r="U3381">
        <v>102</v>
      </c>
      <c r="V3381" t="s">
        <v>11</v>
      </c>
      <c r="W3381">
        <v>0.1</v>
      </c>
      <c r="X3381">
        <v>1</v>
      </c>
      <c r="Y3381">
        <v>10</v>
      </c>
      <c r="Z3381">
        <v>0</v>
      </c>
      <c r="AA3381">
        <v>0</v>
      </c>
      <c r="AB3381">
        <v>102.00000000000001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 t="s">
        <v>162</v>
      </c>
      <c r="AJ3381" t="s">
        <v>466</v>
      </c>
      <c r="AK3381" t="s">
        <v>14</v>
      </c>
      <c r="AL3381">
        <v>2013</v>
      </c>
      <c r="AM3381">
        <v>11</v>
      </c>
      <c r="AN3381" t="s">
        <v>100</v>
      </c>
      <c r="AO3381" t="s">
        <v>16</v>
      </c>
    </row>
    <row r="3382" spans="1:41" x14ac:dyDescent="0.25">
      <c r="A3382">
        <f>MAX(A$8:A3381)+1</f>
        <v>3374</v>
      </c>
      <c r="B3382" s="2">
        <f>T3382</f>
        <v>16397</v>
      </c>
      <c r="C3382" s="2">
        <f>S3382</f>
        <v>21</v>
      </c>
      <c r="D3382" s="2" t="str">
        <f>AO3382</f>
        <v>OP / CAT1F / ALE A / CAT</v>
      </c>
      <c r="E3382" s="2">
        <f>U3382</f>
        <v>6.5</v>
      </c>
      <c r="F3382" s="2">
        <f>W3382</f>
        <v>1</v>
      </c>
      <c r="G3382" s="2">
        <f>X3382</f>
        <v>1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0</v>
      </c>
      <c r="L3382" s="3">
        <f>AC3382</f>
        <v>65</v>
      </c>
      <c r="M3382" s="3">
        <f>AD3382</f>
        <v>65</v>
      </c>
      <c r="N3382" s="3">
        <f>AE3382</f>
        <v>65</v>
      </c>
      <c r="O3382" s="3">
        <f>AF3382</f>
        <v>65</v>
      </c>
      <c r="P3382" s="3">
        <f>AG3382</f>
        <v>65</v>
      </c>
      <c r="Q3382" s="3">
        <f>AH3382</f>
        <v>0</v>
      </c>
      <c r="R3382" t="s">
        <v>3504</v>
      </c>
      <c r="S3382">
        <v>21</v>
      </c>
      <c r="T3382">
        <v>16397</v>
      </c>
      <c r="U3382">
        <v>6.5</v>
      </c>
      <c r="V3382" t="s">
        <v>22</v>
      </c>
      <c r="W3382">
        <v>1</v>
      </c>
      <c r="X3382">
        <v>1</v>
      </c>
      <c r="Y3382">
        <v>10</v>
      </c>
      <c r="Z3382">
        <v>0</v>
      </c>
      <c r="AA3382">
        <v>0</v>
      </c>
      <c r="AB3382">
        <v>0</v>
      </c>
      <c r="AC3382">
        <v>65</v>
      </c>
      <c r="AD3382">
        <v>65</v>
      </c>
      <c r="AE3382">
        <v>65</v>
      </c>
      <c r="AF3382">
        <v>65</v>
      </c>
      <c r="AG3382">
        <v>65</v>
      </c>
      <c r="AH3382">
        <v>0</v>
      </c>
      <c r="AI3382" t="s">
        <v>162</v>
      </c>
      <c r="AJ3382" t="s">
        <v>466</v>
      </c>
      <c r="AK3382" t="s">
        <v>14</v>
      </c>
      <c r="AL3382">
        <v>2013</v>
      </c>
      <c r="AM3382">
        <v>11</v>
      </c>
      <c r="AN3382" t="s">
        <v>100</v>
      </c>
      <c r="AO3382" t="s">
        <v>56</v>
      </c>
    </row>
    <row r="3383" spans="1:41" x14ac:dyDescent="0.25">
      <c r="A3383">
        <f>MAX(A$8:A3382)+1</f>
        <v>3375</v>
      </c>
      <c r="B3383" s="2">
        <f>T3383</f>
        <v>16397</v>
      </c>
      <c r="C3383" s="2">
        <f>S3383</f>
        <v>80</v>
      </c>
      <c r="D3383" s="2" t="str">
        <f>AO3383</f>
        <v>TOR / ZON / ALE / EST</v>
      </c>
      <c r="E3383" s="2">
        <f>U3383</f>
        <v>2</v>
      </c>
      <c r="F3383" s="2">
        <f>W3383</f>
        <v>2</v>
      </c>
      <c r="G3383" s="2">
        <f>X3383</f>
        <v>1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0</v>
      </c>
      <c r="L3383" s="3">
        <f>AC3383</f>
        <v>40</v>
      </c>
      <c r="M3383" s="3">
        <f>AD3383</f>
        <v>40</v>
      </c>
      <c r="N3383" s="3">
        <f>AE3383</f>
        <v>40</v>
      </c>
      <c r="O3383" s="3">
        <f>AF3383</f>
        <v>40</v>
      </c>
      <c r="P3383" s="3">
        <f>AG3383</f>
        <v>40</v>
      </c>
      <c r="Q3383" s="3">
        <f>AH3383</f>
        <v>0</v>
      </c>
      <c r="R3383" t="s">
        <v>3973</v>
      </c>
      <c r="S3383">
        <v>80</v>
      </c>
      <c r="T3383">
        <v>16397</v>
      </c>
      <c r="U3383">
        <v>2</v>
      </c>
      <c r="V3383" t="s">
        <v>3882</v>
      </c>
      <c r="W3383">
        <v>2</v>
      </c>
      <c r="X3383">
        <v>1</v>
      </c>
      <c r="Y3383">
        <v>10</v>
      </c>
      <c r="Z3383">
        <v>0</v>
      </c>
      <c r="AA3383">
        <v>0</v>
      </c>
      <c r="AB3383">
        <v>0</v>
      </c>
      <c r="AC3383">
        <v>40</v>
      </c>
      <c r="AD3383">
        <v>40</v>
      </c>
      <c r="AE3383">
        <v>40</v>
      </c>
      <c r="AF3383">
        <v>40</v>
      </c>
      <c r="AG3383">
        <v>40</v>
      </c>
      <c r="AH3383">
        <v>0</v>
      </c>
      <c r="AI3383" t="s">
        <v>162</v>
      </c>
      <c r="AJ3383" t="s">
        <v>466</v>
      </c>
      <c r="AK3383" t="s">
        <v>14</v>
      </c>
      <c r="AL3383">
        <v>2013</v>
      </c>
      <c r="AM3383">
        <v>11</v>
      </c>
      <c r="AN3383" t="s">
        <v>100</v>
      </c>
      <c r="AO3383" t="s">
        <v>93</v>
      </c>
    </row>
    <row r="3384" spans="1:41" x14ac:dyDescent="0.25">
      <c r="A3384">
        <f>MAX(A$8:A3383)+1</f>
        <v>3376</v>
      </c>
      <c r="B3384" s="2">
        <f>T3384</f>
        <v>16397</v>
      </c>
      <c r="C3384" s="2">
        <f>S3384</f>
        <v>122</v>
      </c>
      <c r="D3384" s="2" t="str">
        <f>AO3384</f>
        <v>CAMP / CAT / ALE / CAT</v>
      </c>
      <c r="E3384" s="2">
        <f>U3384</f>
        <v>2</v>
      </c>
      <c r="F3384" s="2">
        <f>W3384</f>
        <v>2</v>
      </c>
      <c r="G3384" s="2">
        <f>X3384</f>
        <v>1</v>
      </c>
      <c r="H3384" s="2">
        <f>Y3384</f>
        <v>10</v>
      </c>
      <c r="I3384" s="3">
        <f>Z3384</f>
        <v>0</v>
      </c>
      <c r="J3384" s="3">
        <f>AA3384</f>
        <v>0</v>
      </c>
      <c r="K3384" s="3">
        <f>AB3384</f>
        <v>0</v>
      </c>
      <c r="L3384" s="3">
        <f>AC3384</f>
        <v>0</v>
      </c>
      <c r="M3384" s="3">
        <f>AD3384</f>
        <v>0</v>
      </c>
      <c r="N3384" s="3">
        <f>AE3384</f>
        <v>0</v>
      </c>
      <c r="O3384" s="3">
        <f>AF3384</f>
        <v>0</v>
      </c>
      <c r="P3384" s="3">
        <f>AG3384</f>
        <v>40</v>
      </c>
      <c r="Q3384" s="3">
        <f>AH3384</f>
        <v>0</v>
      </c>
      <c r="R3384" t="s">
        <v>4122</v>
      </c>
      <c r="S3384">
        <v>122</v>
      </c>
      <c r="T3384">
        <v>16397</v>
      </c>
      <c r="U3384">
        <v>2</v>
      </c>
      <c r="V3384" t="s">
        <v>4113</v>
      </c>
      <c r="W3384">
        <v>2</v>
      </c>
      <c r="X3384">
        <v>1</v>
      </c>
      <c r="Y3384">
        <v>10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40</v>
      </c>
      <c r="AH3384">
        <v>0</v>
      </c>
      <c r="AI3384" t="s">
        <v>162</v>
      </c>
      <c r="AJ3384" t="s">
        <v>466</v>
      </c>
      <c r="AK3384" t="s">
        <v>14</v>
      </c>
      <c r="AL3384">
        <v>2013</v>
      </c>
      <c r="AM3384">
        <v>11</v>
      </c>
      <c r="AN3384" t="s">
        <v>100</v>
      </c>
      <c r="AO3384" t="s">
        <v>111</v>
      </c>
    </row>
    <row r="3385" spans="1:41" x14ac:dyDescent="0.25">
      <c r="A3385">
        <f>MAX(A$8:A3384)+1</f>
        <v>3377</v>
      </c>
      <c r="B3385" s="2">
        <f>T3385</f>
        <v>16397</v>
      </c>
      <c r="C3385" s="2">
        <f>S3385</f>
        <v>35</v>
      </c>
      <c r="D3385" s="2" t="str">
        <f>AO3385</f>
        <v>OP / CAT2F / ALE A / CAT</v>
      </c>
      <c r="E3385" s="2">
        <f>U3385</f>
        <v>12</v>
      </c>
      <c r="F3385" s="2">
        <f>W3385</f>
        <v>1</v>
      </c>
      <c r="G3385" s="2">
        <f>X3385</f>
        <v>1</v>
      </c>
      <c r="H3385" s="2">
        <f>Y3385</f>
        <v>10</v>
      </c>
      <c r="I3385" s="3">
        <f>Z3385</f>
        <v>0</v>
      </c>
      <c r="J3385" s="3">
        <f>AA3385</f>
        <v>0</v>
      </c>
      <c r="K3385" s="3">
        <f>AB3385</f>
        <v>0</v>
      </c>
      <c r="L3385" s="3">
        <f>AC3385</f>
        <v>120</v>
      </c>
      <c r="M3385" s="3">
        <f>AD3385</f>
        <v>120</v>
      </c>
      <c r="N3385" s="3">
        <f>AE3385</f>
        <v>120</v>
      </c>
      <c r="O3385" s="3">
        <f>AF3385</f>
        <v>120</v>
      </c>
      <c r="P3385" s="3">
        <f>AG3385</f>
        <v>120</v>
      </c>
      <c r="Q3385" s="3">
        <f>AH3385</f>
        <v>0</v>
      </c>
      <c r="R3385" t="s">
        <v>4232</v>
      </c>
      <c r="S3385">
        <v>35</v>
      </c>
      <c r="T3385">
        <v>16397</v>
      </c>
      <c r="U3385">
        <v>12</v>
      </c>
      <c r="V3385" t="s">
        <v>4225</v>
      </c>
      <c r="W3385">
        <v>1</v>
      </c>
      <c r="X3385">
        <v>1</v>
      </c>
      <c r="Y3385">
        <v>10</v>
      </c>
      <c r="Z3385">
        <v>0</v>
      </c>
      <c r="AA3385">
        <v>0</v>
      </c>
      <c r="AB3385">
        <v>0</v>
      </c>
      <c r="AC3385">
        <v>120</v>
      </c>
      <c r="AD3385">
        <v>120</v>
      </c>
      <c r="AE3385">
        <v>120</v>
      </c>
      <c r="AF3385">
        <v>120</v>
      </c>
      <c r="AG3385">
        <v>120</v>
      </c>
      <c r="AH3385">
        <v>0</v>
      </c>
      <c r="AI3385" t="s">
        <v>162</v>
      </c>
      <c r="AJ3385" t="s">
        <v>466</v>
      </c>
      <c r="AK3385" t="s">
        <v>14</v>
      </c>
      <c r="AL3385">
        <v>2013</v>
      </c>
      <c r="AM3385">
        <v>11</v>
      </c>
      <c r="AN3385" t="s">
        <v>100</v>
      </c>
      <c r="AO3385" t="s">
        <v>217</v>
      </c>
    </row>
    <row r="3386" spans="1:41" x14ac:dyDescent="0.25">
      <c r="A3386">
        <f>MAX(A$8:A3385)+1</f>
        <v>3378</v>
      </c>
      <c r="B3386" s="2">
        <f>T3386</f>
        <v>16397</v>
      </c>
      <c r="C3386" s="2">
        <f>S3386</f>
        <v>52</v>
      </c>
      <c r="D3386" s="2" t="str">
        <f>AO3386</f>
        <v>OP / CAT3F / INF A / CAT</v>
      </c>
      <c r="E3386" s="2">
        <f>U3386</f>
        <v>4</v>
      </c>
      <c r="F3386" s="2">
        <f>W3386</f>
        <v>1</v>
      </c>
      <c r="G3386" s="2">
        <f>X3386</f>
        <v>2</v>
      </c>
      <c r="H3386" s="2">
        <f>Y3386</f>
        <v>10</v>
      </c>
      <c r="I3386" s="3">
        <f>Z3386</f>
        <v>0</v>
      </c>
      <c r="J3386" s="3">
        <f>AA3386</f>
        <v>0</v>
      </c>
      <c r="K3386" s="3">
        <f>AB3386</f>
        <v>80</v>
      </c>
      <c r="L3386" s="3">
        <f>AC3386</f>
        <v>80</v>
      </c>
      <c r="M3386" s="3">
        <f>AD3386</f>
        <v>80</v>
      </c>
      <c r="N3386" s="3">
        <f>AE3386</f>
        <v>80</v>
      </c>
      <c r="O3386" s="3">
        <f>AF3386</f>
        <v>80</v>
      </c>
      <c r="P3386" s="3">
        <f>AG3386</f>
        <v>80</v>
      </c>
      <c r="Q3386" s="3">
        <f>AH3386</f>
        <v>0</v>
      </c>
      <c r="R3386" t="s">
        <v>5102</v>
      </c>
      <c r="S3386">
        <v>52</v>
      </c>
      <c r="T3386">
        <v>16397</v>
      </c>
      <c r="U3386">
        <v>4</v>
      </c>
      <c r="V3386" t="s">
        <v>4962</v>
      </c>
      <c r="W3386">
        <v>1</v>
      </c>
      <c r="X3386">
        <v>2</v>
      </c>
      <c r="Y3386">
        <v>10</v>
      </c>
      <c r="Z3386">
        <v>0</v>
      </c>
      <c r="AA3386">
        <v>0</v>
      </c>
      <c r="AB3386">
        <v>80</v>
      </c>
      <c r="AC3386">
        <v>80</v>
      </c>
      <c r="AD3386">
        <v>80</v>
      </c>
      <c r="AE3386">
        <v>80</v>
      </c>
      <c r="AF3386">
        <v>80</v>
      </c>
      <c r="AG3386">
        <v>80</v>
      </c>
      <c r="AH3386">
        <v>0</v>
      </c>
      <c r="AI3386" t="s">
        <v>162</v>
      </c>
      <c r="AJ3386" t="s">
        <v>466</v>
      </c>
      <c r="AK3386" t="s">
        <v>14</v>
      </c>
      <c r="AL3386">
        <v>2013</v>
      </c>
      <c r="AM3386">
        <v>11</v>
      </c>
      <c r="AN3386" t="s">
        <v>100</v>
      </c>
      <c r="AO3386" t="s">
        <v>116</v>
      </c>
    </row>
    <row r="3387" spans="1:41" x14ac:dyDescent="0.25">
      <c r="A3387">
        <f>MAX(A$8:A3386)+1</f>
        <v>3379</v>
      </c>
      <c r="B3387" s="2">
        <f>T3387</f>
        <v>16397</v>
      </c>
      <c r="C3387" s="2">
        <f>S3387</f>
        <v>62</v>
      </c>
      <c r="D3387" s="2" t="str">
        <f>AO3387</f>
        <v>OPC / BON3F / ALE / CAT</v>
      </c>
      <c r="E3387" s="2">
        <f>U3387</f>
        <v>5</v>
      </c>
      <c r="F3387" s="2">
        <f>W3387</f>
        <v>1</v>
      </c>
      <c r="G3387" s="2">
        <f>X3387</f>
        <v>1</v>
      </c>
      <c r="H3387" s="2">
        <f>Y3387</f>
        <v>10</v>
      </c>
      <c r="I3387" s="3">
        <f>Z3387</f>
        <v>0</v>
      </c>
      <c r="J3387" s="3">
        <f>AA3387</f>
        <v>0</v>
      </c>
      <c r="K3387" s="3">
        <f>AB3387</f>
        <v>0</v>
      </c>
      <c r="L3387" s="3">
        <f>AC3387</f>
        <v>0</v>
      </c>
      <c r="M3387" s="3">
        <f>AD3387</f>
        <v>0</v>
      </c>
      <c r="N3387" s="3">
        <f>AE3387</f>
        <v>0</v>
      </c>
      <c r="O3387" s="3">
        <f>AF3387</f>
        <v>0</v>
      </c>
      <c r="P3387" s="3">
        <f>AG3387</f>
        <v>50</v>
      </c>
      <c r="Q3387" s="3">
        <f>AH3387</f>
        <v>0</v>
      </c>
      <c r="R3387" t="s">
        <v>5253</v>
      </c>
      <c r="S3387">
        <v>62</v>
      </c>
      <c r="T3387">
        <v>16397</v>
      </c>
      <c r="U3387">
        <v>5</v>
      </c>
      <c r="V3387" t="s">
        <v>4962</v>
      </c>
      <c r="W3387">
        <v>1</v>
      </c>
      <c r="X3387">
        <v>1</v>
      </c>
      <c r="Y3387">
        <v>10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50</v>
      </c>
      <c r="AH3387">
        <v>0</v>
      </c>
      <c r="AI3387" t="s">
        <v>162</v>
      </c>
      <c r="AJ3387" t="s">
        <v>466</v>
      </c>
      <c r="AK3387" t="s">
        <v>14</v>
      </c>
      <c r="AL3387">
        <v>2013</v>
      </c>
      <c r="AM3387">
        <v>11</v>
      </c>
      <c r="AN3387" t="s">
        <v>100</v>
      </c>
      <c r="AO3387" t="s">
        <v>117</v>
      </c>
    </row>
    <row r="3388" spans="1:41" x14ac:dyDescent="0.25">
      <c r="A3388">
        <f>MAX(A$8:A3387)+1</f>
        <v>3380</v>
      </c>
      <c r="B3388" s="2">
        <f>T3388</f>
        <v>16403</v>
      </c>
      <c r="C3388" s="2">
        <f>S3388</f>
        <v>135</v>
      </c>
      <c r="D3388" s="2" t="str">
        <f>AO3388</f>
        <v>CAMP / ESP / BEN / EST</v>
      </c>
      <c r="E3388" s="2">
        <f>U3388</f>
        <v>0.5</v>
      </c>
      <c r="F3388" s="2">
        <f>W3388</f>
        <v>4</v>
      </c>
      <c r="G3388" s="2">
        <f>X3388</f>
        <v>0.33</v>
      </c>
      <c r="H3388" s="2">
        <f>Y3388</f>
        <v>10</v>
      </c>
      <c r="I3388" s="3">
        <f>Z3388</f>
        <v>0</v>
      </c>
      <c r="J3388" s="3">
        <f>AA3388</f>
        <v>0</v>
      </c>
      <c r="K3388" s="3">
        <f>AB3388</f>
        <v>0</v>
      </c>
      <c r="L3388" s="3">
        <f>AC3388</f>
        <v>0</v>
      </c>
      <c r="M3388" s="3">
        <f>AD3388</f>
        <v>0</v>
      </c>
      <c r="N3388" s="3">
        <f>AE3388</f>
        <v>0</v>
      </c>
      <c r="O3388" s="3">
        <f>AF3388</f>
        <v>0</v>
      </c>
      <c r="P3388" s="3">
        <f>AG3388</f>
        <v>0</v>
      </c>
      <c r="Q3388" s="3">
        <f>AH3388</f>
        <v>6.6000000000000005</v>
      </c>
      <c r="R3388" t="s">
        <v>2752</v>
      </c>
      <c r="S3388">
        <v>135</v>
      </c>
      <c r="T3388">
        <v>16403</v>
      </c>
      <c r="U3388">
        <v>0.5</v>
      </c>
      <c r="V3388" t="s">
        <v>11</v>
      </c>
      <c r="W3388">
        <v>4</v>
      </c>
      <c r="X3388">
        <v>0.33</v>
      </c>
      <c r="Y3388">
        <v>10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6.6000000000000005</v>
      </c>
      <c r="AI3388" t="s">
        <v>2753</v>
      </c>
      <c r="AJ3388" t="s">
        <v>24</v>
      </c>
      <c r="AK3388" t="s">
        <v>14</v>
      </c>
      <c r="AL3388">
        <v>2015</v>
      </c>
      <c r="AM3388">
        <v>9</v>
      </c>
      <c r="AN3388" t="s">
        <v>218</v>
      </c>
      <c r="AO3388" t="s">
        <v>2730</v>
      </c>
    </row>
    <row r="3389" spans="1:41" x14ac:dyDescent="0.25">
      <c r="A3389">
        <f>MAX(A$8:A3388)+1</f>
        <v>3381</v>
      </c>
      <c r="B3389" s="2">
        <f>T3389</f>
        <v>16403</v>
      </c>
      <c r="C3389" s="2">
        <f>S3389</f>
        <v>24</v>
      </c>
      <c r="D3389" s="2" t="str">
        <f>AO3389</f>
        <v>OP / CAT1F / BEN A / CAT</v>
      </c>
      <c r="E3389" s="2">
        <f>U3389</f>
        <v>6.5</v>
      </c>
      <c r="F3389" s="2">
        <f>W3389</f>
        <v>0.8</v>
      </c>
      <c r="G3389" s="2">
        <f>X3389</f>
        <v>0.3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15.600000000000001</v>
      </c>
      <c r="M3389" s="3">
        <f>AD3389</f>
        <v>15.600000000000001</v>
      </c>
      <c r="N3389" s="3">
        <f>AE3389</f>
        <v>15.600000000000001</v>
      </c>
      <c r="O3389" s="3">
        <f>AF3389</f>
        <v>15.600000000000001</v>
      </c>
      <c r="P3389" s="3">
        <f>AG3389</f>
        <v>15.600000000000001</v>
      </c>
      <c r="Q3389" s="3">
        <f>AH3389</f>
        <v>15.600000000000001</v>
      </c>
      <c r="R3389" t="s">
        <v>3583</v>
      </c>
      <c r="S3389">
        <v>24</v>
      </c>
      <c r="T3389">
        <v>16403</v>
      </c>
      <c r="U3389">
        <v>6.5</v>
      </c>
      <c r="V3389" t="s">
        <v>22</v>
      </c>
      <c r="W3389">
        <v>0.8</v>
      </c>
      <c r="X3389">
        <v>0.3</v>
      </c>
      <c r="Y3389">
        <v>10</v>
      </c>
      <c r="Z3389">
        <v>0</v>
      </c>
      <c r="AA3389">
        <v>0</v>
      </c>
      <c r="AB3389">
        <v>0</v>
      </c>
      <c r="AC3389">
        <v>15.600000000000001</v>
      </c>
      <c r="AD3389">
        <v>15.600000000000001</v>
      </c>
      <c r="AE3389">
        <v>15.600000000000001</v>
      </c>
      <c r="AF3389">
        <v>15.600000000000001</v>
      </c>
      <c r="AG3389">
        <v>15.600000000000001</v>
      </c>
      <c r="AH3389">
        <v>15.600000000000001</v>
      </c>
      <c r="AI3389" t="s">
        <v>2753</v>
      </c>
      <c r="AJ3389" t="s">
        <v>24</v>
      </c>
      <c r="AK3389" t="s">
        <v>14</v>
      </c>
      <c r="AL3389">
        <v>2015</v>
      </c>
      <c r="AM3389">
        <v>9</v>
      </c>
      <c r="AN3389" t="s">
        <v>218</v>
      </c>
      <c r="AO3389" t="s">
        <v>157</v>
      </c>
    </row>
    <row r="3390" spans="1:41" x14ac:dyDescent="0.25">
      <c r="A3390">
        <f>MAX(A$8:A3389)+1</f>
        <v>3382</v>
      </c>
      <c r="B3390" s="2">
        <f>T3390</f>
        <v>16403</v>
      </c>
      <c r="C3390" s="2">
        <f>S3390</f>
        <v>81</v>
      </c>
      <c r="D3390" s="2" t="str">
        <f>AO3390</f>
        <v>TOR / ZON / BEN / EST</v>
      </c>
      <c r="E3390" s="2">
        <f>U3390</f>
        <v>4.5</v>
      </c>
      <c r="F3390" s="2">
        <f>W3390</f>
        <v>2</v>
      </c>
      <c r="G3390" s="2">
        <f>X3390</f>
        <v>0.33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0</v>
      </c>
      <c r="L3390" s="3">
        <f>AC3390</f>
        <v>29.700000000000003</v>
      </c>
      <c r="M3390" s="3">
        <f>AD3390</f>
        <v>29.700000000000003</v>
      </c>
      <c r="N3390" s="3">
        <f>AE3390</f>
        <v>29.700000000000003</v>
      </c>
      <c r="O3390" s="3">
        <f>AF3390</f>
        <v>29.700000000000003</v>
      </c>
      <c r="P3390" s="3">
        <f>AG3390</f>
        <v>29.700000000000003</v>
      </c>
      <c r="Q3390" s="3">
        <f>AH3390</f>
        <v>29.700000000000003</v>
      </c>
      <c r="R3390" t="s">
        <v>3992</v>
      </c>
      <c r="S3390">
        <v>81</v>
      </c>
      <c r="T3390">
        <v>16403</v>
      </c>
      <c r="U3390">
        <v>4.5</v>
      </c>
      <c r="V3390" t="s">
        <v>3882</v>
      </c>
      <c r="W3390">
        <v>2</v>
      </c>
      <c r="X3390">
        <v>0.33</v>
      </c>
      <c r="Y3390">
        <v>10</v>
      </c>
      <c r="Z3390">
        <v>0</v>
      </c>
      <c r="AA3390">
        <v>0</v>
      </c>
      <c r="AB3390">
        <v>0</v>
      </c>
      <c r="AC3390">
        <v>29.700000000000003</v>
      </c>
      <c r="AD3390">
        <v>29.700000000000003</v>
      </c>
      <c r="AE3390">
        <v>29.700000000000003</v>
      </c>
      <c r="AF3390">
        <v>29.700000000000003</v>
      </c>
      <c r="AG3390">
        <v>29.700000000000003</v>
      </c>
      <c r="AH3390">
        <v>29.700000000000003</v>
      </c>
      <c r="AI3390" t="s">
        <v>2753</v>
      </c>
      <c r="AJ3390" t="s">
        <v>24</v>
      </c>
      <c r="AK3390" t="s">
        <v>14</v>
      </c>
      <c r="AL3390">
        <v>2015</v>
      </c>
      <c r="AM3390">
        <v>9</v>
      </c>
      <c r="AN3390" t="s">
        <v>218</v>
      </c>
      <c r="AO3390" t="s">
        <v>156</v>
      </c>
    </row>
    <row r="3391" spans="1:41" x14ac:dyDescent="0.25">
      <c r="A3391">
        <f>MAX(A$8:A3390)+1</f>
        <v>3383</v>
      </c>
      <c r="B3391" s="2">
        <f>T3391</f>
        <v>16403</v>
      </c>
      <c r="C3391" s="2">
        <f>S3391</f>
        <v>123</v>
      </c>
      <c r="D3391" s="2" t="str">
        <f>AO3391</f>
        <v>CAMP / CAT / BEN / CAT</v>
      </c>
      <c r="E3391" s="2">
        <f>U3391</f>
        <v>4</v>
      </c>
      <c r="F3391" s="2">
        <f>W3391</f>
        <v>2</v>
      </c>
      <c r="G3391" s="2">
        <f>X3391</f>
        <v>0.33</v>
      </c>
      <c r="H3391" s="2">
        <f>Y3391</f>
        <v>10</v>
      </c>
      <c r="I3391" s="3">
        <f>Z3391</f>
        <v>0</v>
      </c>
      <c r="J3391" s="3">
        <f>AA3391</f>
        <v>0</v>
      </c>
      <c r="K3391" s="3">
        <f>AB3391</f>
        <v>0</v>
      </c>
      <c r="L3391" s="3">
        <f>AC3391</f>
        <v>0</v>
      </c>
      <c r="M3391" s="3">
        <f>AD3391</f>
        <v>0</v>
      </c>
      <c r="N3391" s="3">
        <f>AE3391</f>
        <v>0</v>
      </c>
      <c r="O3391" s="3">
        <f>AF3391</f>
        <v>0</v>
      </c>
      <c r="P3391" s="3">
        <f>AG3391</f>
        <v>0</v>
      </c>
      <c r="Q3391" s="3">
        <f>AH3391</f>
        <v>26.400000000000002</v>
      </c>
      <c r="R3391" t="s">
        <v>4163</v>
      </c>
      <c r="S3391">
        <v>123</v>
      </c>
      <c r="T3391">
        <v>16403</v>
      </c>
      <c r="U3391">
        <v>4</v>
      </c>
      <c r="V3391" t="s">
        <v>4113</v>
      </c>
      <c r="W3391">
        <v>2</v>
      </c>
      <c r="X3391">
        <v>0.33</v>
      </c>
      <c r="Y3391">
        <v>10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26.400000000000002</v>
      </c>
      <c r="AI3391" t="s">
        <v>2753</v>
      </c>
      <c r="AJ3391" t="s">
        <v>24</v>
      </c>
      <c r="AK3391" t="s">
        <v>14</v>
      </c>
      <c r="AL3391">
        <v>2015</v>
      </c>
      <c r="AM3391">
        <v>9</v>
      </c>
      <c r="AN3391" t="s">
        <v>218</v>
      </c>
      <c r="AO3391" t="s">
        <v>101</v>
      </c>
    </row>
    <row r="3392" spans="1:41" x14ac:dyDescent="0.25">
      <c r="A3392">
        <f>MAX(A$8:A3391)+1</f>
        <v>3384</v>
      </c>
      <c r="B3392" s="2">
        <f>T3392</f>
        <v>16403</v>
      </c>
      <c r="C3392" s="2">
        <f>S3392</f>
        <v>38</v>
      </c>
      <c r="D3392" s="2" t="str">
        <f>AO3392</f>
        <v>OP / CAT2F / BEN A / CAT</v>
      </c>
      <c r="E3392" s="2">
        <f>U3392</f>
        <v>10</v>
      </c>
      <c r="F3392" s="2">
        <f>W3392</f>
        <v>0.8</v>
      </c>
      <c r="G3392" s="2">
        <f>X3392</f>
        <v>0.3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0</v>
      </c>
      <c r="L3392" s="3">
        <f>AC3392</f>
        <v>24</v>
      </c>
      <c r="M3392" s="3">
        <f>AD3392</f>
        <v>24</v>
      </c>
      <c r="N3392" s="3">
        <f>AE3392</f>
        <v>24</v>
      </c>
      <c r="O3392" s="3">
        <f>AF3392</f>
        <v>24</v>
      </c>
      <c r="P3392" s="3">
        <f>AG3392</f>
        <v>24</v>
      </c>
      <c r="Q3392" s="3">
        <f>AH3392</f>
        <v>24</v>
      </c>
      <c r="R3392" t="s">
        <v>4295</v>
      </c>
      <c r="S3392">
        <v>38</v>
      </c>
      <c r="T3392">
        <v>16403</v>
      </c>
      <c r="U3392">
        <v>10</v>
      </c>
      <c r="V3392" t="s">
        <v>4225</v>
      </c>
      <c r="W3392">
        <v>0.8</v>
      </c>
      <c r="X3392">
        <v>0.3</v>
      </c>
      <c r="Y3392">
        <v>10</v>
      </c>
      <c r="Z3392">
        <v>0</v>
      </c>
      <c r="AA3392">
        <v>0</v>
      </c>
      <c r="AB3392">
        <v>0</v>
      </c>
      <c r="AC3392">
        <v>24</v>
      </c>
      <c r="AD3392">
        <v>24</v>
      </c>
      <c r="AE3392">
        <v>24</v>
      </c>
      <c r="AF3392">
        <v>24</v>
      </c>
      <c r="AG3392">
        <v>24</v>
      </c>
      <c r="AH3392">
        <v>24</v>
      </c>
      <c r="AI3392" t="s">
        <v>2753</v>
      </c>
      <c r="AJ3392" t="s">
        <v>24</v>
      </c>
      <c r="AK3392" t="s">
        <v>14</v>
      </c>
      <c r="AL3392">
        <v>2015</v>
      </c>
      <c r="AM3392">
        <v>9</v>
      </c>
      <c r="AN3392" t="s">
        <v>218</v>
      </c>
      <c r="AO3392" t="s">
        <v>155</v>
      </c>
    </row>
    <row r="3393" spans="1:41" x14ac:dyDescent="0.25">
      <c r="A3393">
        <f>MAX(A$8:A3392)+1</f>
        <v>3385</v>
      </c>
      <c r="B3393" s="2">
        <f>T3393</f>
        <v>16403</v>
      </c>
      <c r="C3393" s="2">
        <f>S3393</f>
        <v>57</v>
      </c>
      <c r="D3393" s="2" t="str">
        <f>AO3393</f>
        <v>OP / CAT3F / BEN A / CAT</v>
      </c>
      <c r="E3393" s="2">
        <f>U3393</f>
        <v>10</v>
      </c>
      <c r="F3393" s="2">
        <f>W3393</f>
        <v>0.8</v>
      </c>
      <c r="G3393" s="2">
        <f>X3393</f>
        <v>0.3</v>
      </c>
      <c r="H3393" s="2">
        <f>Y3393</f>
        <v>10</v>
      </c>
      <c r="I3393" s="3">
        <f>Z3393</f>
        <v>0</v>
      </c>
      <c r="J3393" s="3">
        <f>AA3393</f>
        <v>0</v>
      </c>
      <c r="K3393" s="3">
        <f>AB3393</f>
        <v>0</v>
      </c>
      <c r="L3393" s="3">
        <f>AC3393</f>
        <v>24</v>
      </c>
      <c r="M3393" s="3">
        <f>AD3393</f>
        <v>24</v>
      </c>
      <c r="N3393" s="3">
        <f>AE3393</f>
        <v>24</v>
      </c>
      <c r="O3393" s="3">
        <f>AF3393</f>
        <v>24</v>
      </c>
      <c r="P3393" s="3">
        <f>AG3393</f>
        <v>24</v>
      </c>
      <c r="Q3393" s="3">
        <f>AH3393</f>
        <v>24</v>
      </c>
      <c r="R3393" t="s">
        <v>5196</v>
      </c>
      <c r="S3393">
        <v>57</v>
      </c>
      <c r="T3393">
        <v>16403</v>
      </c>
      <c r="U3393">
        <v>10</v>
      </c>
      <c r="V3393" t="s">
        <v>4962</v>
      </c>
      <c r="W3393">
        <v>0.8</v>
      </c>
      <c r="X3393">
        <v>0.3</v>
      </c>
      <c r="Y3393">
        <v>10</v>
      </c>
      <c r="Z3393">
        <v>0</v>
      </c>
      <c r="AA3393">
        <v>0</v>
      </c>
      <c r="AB3393">
        <v>0</v>
      </c>
      <c r="AC3393">
        <v>24</v>
      </c>
      <c r="AD3393">
        <v>24</v>
      </c>
      <c r="AE3393">
        <v>24</v>
      </c>
      <c r="AF3393">
        <v>24</v>
      </c>
      <c r="AG3393">
        <v>24</v>
      </c>
      <c r="AH3393">
        <v>24</v>
      </c>
      <c r="AI3393" t="s">
        <v>2753</v>
      </c>
      <c r="AJ3393" t="s">
        <v>24</v>
      </c>
      <c r="AK3393" t="s">
        <v>14</v>
      </c>
      <c r="AL3393">
        <v>2015</v>
      </c>
      <c r="AM3393">
        <v>9</v>
      </c>
      <c r="AN3393" t="s">
        <v>218</v>
      </c>
      <c r="AO3393" t="s">
        <v>163</v>
      </c>
    </row>
    <row r="3394" spans="1:41" x14ac:dyDescent="0.25">
      <c r="A3394">
        <f>MAX(A$8:A3393)+1</f>
        <v>3386</v>
      </c>
      <c r="B3394" s="2">
        <f>T3394</f>
        <v>16408</v>
      </c>
      <c r="C3394" s="2">
        <f>S3394</f>
        <v>3</v>
      </c>
      <c r="D3394" s="2" t="str">
        <f>AO3394</f>
        <v>LLIGUES ESTATALS /  /  / EST</v>
      </c>
      <c r="E3394" s="2">
        <f>U3394</f>
        <v>25.599999999999977</v>
      </c>
      <c r="F3394" s="2">
        <f>W3394</f>
        <v>1</v>
      </c>
      <c r="G3394" s="2">
        <f>X3394</f>
        <v>1</v>
      </c>
      <c r="H3394" s="2">
        <f>Y3394</f>
        <v>1</v>
      </c>
      <c r="I3394" s="3">
        <f>Z3394</f>
        <v>0</v>
      </c>
      <c r="J3394" s="3">
        <f>AA3394</f>
        <v>0</v>
      </c>
      <c r="K3394" s="3">
        <f>AB3394</f>
        <v>25.599999999999977</v>
      </c>
      <c r="L3394" s="3">
        <f>AC3394</f>
        <v>0</v>
      </c>
      <c r="M3394" s="3">
        <f>AD3394</f>
        <v>0</v>
      </c>
      <c r="N3394" s="3">
        <f>AE3394</f>
        <v>0</v>
      </c>
      <c r="O3394" s="3">
        <f>AF3394</f>
        <v>0</v>
      </c>
      <c r="P3394" s="3">
        <f>AG3394</f>
        <v>0</v>
      </c>
      <c r="Q3394" s="3">
        <f>AH3394</f>
        <v>0</v>
      </c>
      <c r="R3394" t="s">
        <v>3051</v>
      </c>
      <c r="S3394">
        <v>3</v>
      </c>
      <c r="T3394">
        <v>16408</v>
      </c>
      <c r="U3394">
        <v>25.599999999999977</v>
      </c>
      <c r="V3394" t="s">
        <v>11</v>
      </c>
      <c r="W3394">
        <v>1</v>
      </c>
      <c r="X3394">
        <v>1</v>
      </c>
      <c r="Y3394">
        <v>1</v>
      </c>
      <c r="Z3394">
        <v>0</v>
      </c>
      <c r="AA3394">
        <v>0</v>
      </c>
      <c r="AB3394">
        <v>25.599999999999977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 t="s">
        <v>3052</v>
      </c>
      <c r="AJ3394" t="s">
        <v>209</v>
      </c>
      <c r="AK3394" t="s">
        <v>14</v>
      </c>
      <c r="AL3394">
        <v>1969</v>
      </c>
      <c r="AM3394">
        <v>55</v>
      </c>
      <c r="AN3394" t="s">
        <v>51</v>
      </c>
      <c r="AO3394" t="s">
        <v>1693</v>
      </c>
    </row>
    <row r="3395" spans="1:41" x14ac:dyDescent="0.25">
      <c r="A3395">
        <f>MAX(A$8:A3394)+1</f>
        <v>3387</v>
      </c>
      <c r="B3395" s="2">
        <f>T3395</f>
        <v>16411</v>
      </c>
      <c r="C3395" s="2">
        <f>S3395</f>
        <v>3</v>
      </c>
      <c r="D3395" s="2" t="str">
        <f>AO3395</f>
        <v>LLIGUES ESTATALS /  /  / EST</v>
      </c>
      <c r="E3395" s="2">
        <f>U3395</f>
        <v>3990</v>
      </c>
      <c r="F3395" s="2">
        <f>W3395</f>
        <v>1</v>
      </c>
      <c r="G3395" s="2">
        <f>X3395</f>
        <v>1</v>
      </c>
      <c r="H3395" s="2">
        <f>Y3395</f>
        <v>1</v>
      </c>
      <c r="I3395" s="3">
        <f>Z3395</f>
        <v>0</v>
      </c>
      <c r="J3395" s="3">
        <f>AA3395</f>
        <v>0</v>
      </c>
      <c r="K3395" s="3">
        <f>AB3395</f>
        <v>3990</v>
      </c>
      <c r="L3395" s="3">
        <f>AC3395</f>
        <v>0</v>
      </c>
      <c r="M3395" s="3">
        <f>AD3395</f>
        <v>0</v>
      </c>
      <c r="N3395" s="3">
        <f>AE3395</f>
        <v>0</v>
      </c>
      <c r="O3395" s="3">
        <f>AF3395</f>
        <v>0</v>
      </c>
      <c r="P3395" s="3">
        <f>AG3395</f>
        <v>0</v>
      </c>
      <c r="Q3395" s="3">
        <f>AH3395</f>
        <v>0</v>
      </c>
      <c r="R3395" t="s">
        <v>3053</v>
      </c>
      <c r="S3395">
        <v>3</v>
      </c>
      <c r="T3395">
        <v>16411</v>
      </c>
      <c r="U3395">
        <v>3990</v>
      </c>
      <c r="V3395" t="s">
        <v>11</v>
      </c>
      <c r="W3395">
        <v>1</v>
      </c>
      <c r="X3395">
        <v>1</v>
      </c>
      <c r="Y3395">
        <v>1</v>
      </c>
      <c r="Z3395">
        <v>0</v>
      </c>
      <c r="AA3395">
        <v>0</v>
      </c>
      <c r="AB3395">
        <v>3990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 t="s">
        <v>1632</v>
      </c>
      <c r="AJ3395" t="s">
        <v>1562</v>
      </c>
      <c r="AK3395" t="s">
        <v>14</v>
      </c>
      <c r="AL3395">
        <v>1998</v>
      </c>
      <c r="AM3395">
        <v>26</v>
      </c>
      <c r="AN3395" t="s">
        <v>15</v>
      </c>
      <c r="AO3395" t="s">
        <v>1693</v>
      </c>
    </row>
    <row r="3396" spans="1:41" x14ac:dyDescent="0.25">
      <c r="A3396">
        <f>MAX(A$8:A3395)+1</f>
        <v>3388</v>
      </c>
      <c r="B3396" s="2">
        <f>T3396</f>
        <v>16411</v>
      </c>
      <c r="C3396" s="2">
        <f>S3396</f>
        <v>2</v>
      </c>
      <c r="D3396" s="2" t="str">
        <f>AO3396</f>
        <v>RQ / RFETM / ABS / EST</v>
      </c>
      <c r="E3396" s="2">
        <f>U3396</f>
        <v>1376</v>
      </c>
      <c r="F3396" s="2">
        <f>W3396</f>
        <v>0.1</v>
      </c>
      <c r="G3396" s="2">
        <f>X3396</f>
        <v>1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1376</v>
      </c>
      <c r="L3396" s="3">
        <f>AC3396</f>
        <v>0</v>
      </c>
      <c r="M3396" s="3">
        <f>AD3396</f>
        <v>0</v>
      </c>
      <c r="N3396" s="3">
        <f>AE3396</f>
        <v>0</v>
      </c>
      <c r="O3396" s="3">
        <f>AF3396</f>
        <v>0</v>
      </c>
      <c r="P3396" s="3">
        <f>AG3396</f>
        <v>0</v>
      </c>
      <c r="Q3396" s="3">
        <f>AH3396</f>
        <v>0</v>
      </c>
      <c r="R3396" t="s">
        <v>1631</v>
      </c>
      <c r="S3396">
        <v>2</v>
      </c>
      <c r="T3396">
        <v>16411</v>
      </c>
      <c r="U3396">
        <v>1376</v>
      </c>
      <c r="V3396" t="s">
        <v>11</v>
      </c>
      <c r="W3396">
        <v>0.1</v>
      </c>
      <c r="X3396">
        <v>1</v>
      </c>
      <c r="Y3396">
        <v>10</v>
      </c>
      <c r="Z3396">
        <v>0</v>
      </c>
      <c r="AA3396">
        <v>0</v>
      </c>
      <c r="AB3396">
        <v>1376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 t="s">
        <v>1632</v>
      </c>
      <c r="AJ3396" t="s">
        <v>1562</v>
      </c>
      <c r="AK3396" t="s">
        <v>14</v>
      </c>
      <c r="AL3396">
        <v>1998</v>
      </c>
      <c r="AM3396">
        <v>26</v>
      </c>
      <c r="AN3396" t="s">
        <v>15</v>
      </c>
      <c r="AO3396" t="s">
        <v>16</v>
      </c>
    </row>
    <row r="3397" spans="1:41" x14ac:dyDescent="0.25">
      <c r="A3397">
        <f>MAX(A$8:A3396)+1</f>
        <v>3389</v>
      </c>
      <c r="B3397" s="2">
        <f>T3397</f>
        <v>16414</v>
      </c>
      <c r="C3397" s="2">
        <f>S3397</f>
        <v>133</v>
      </c>
      <c r="D3397" s="2" t="str">
        <f>AO3397</f>
        <v>CAMP / ESP / INF / EST</v>
      </c>
      <c r="E3397" s="2">
        <f>U3397</f>
        <v>0.5</v>
      </c>
      <c r="F3397" s="2">
        <f>W3397</f>
        <v>4</v>
      </c>
      <c r="G3397" s="2">
        <f>X3397</f>
        <v>2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0</v>
      </c>
      <c r="L3397" s="3">
        <f>AC3397</f>
        <v>0</v>
      </c>
      <c r="M3397" s="3">
        <f>AD3397</f>
        <v>0</v>
      </c>
      <c r="N3397" s="3">
        <f>AE3397</f>
        <v>0</v>
      </c>
      <c r="O3397" s="3">
        <f>AF3397</f>
        <v>0</v>
      </c>
      <c r="P3397" s="3">
        <f>AG3397</f>
        <v>0</v>
      </c>
      <c r="Q3397" s="3">
        <f>AH3397</f>
        <v>0</v>
      </c>
      <c r="R3397" t="s">
        <v>2850</v>
      </c>
      <c r="S3397">
        <v>133</v>
      </c>
      <c r="T3397">
        <v>16414</v>
      </c>
      <c r="U3397">
        <v>0.5</v>
      </c>
      <c r="V3397" t="s">
        <v>11</v>
      </c>
      <c r="W3397">
        <v>4</v>
      </c>
      <c r="X3397">
        <v>2</v>
      </c>
      <c r="Y3397">
        <v>10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 t="s">
        <v>475</v>
      </c>
      <c r="AJ3397" t="s">
        <v>466</v>
      </c>
      <c r="AK3397" t="s">
        <v>14</v>
      </c>
      <c r="AL3397">
        <v>2009</v>
      </c>
      <c r="AM3397">
        <v>15</v>
      </c>
      <c r="AN3397" t="s">
        <v>182</v>
      </c>
      <c r="AO3397" t="s">
        <v>184</v>
      </c>
    </row>
    <row r="3398" spans="1:41" x14ac:dyDescent="0.25">
      <c r="A3398">
        <f>MAX(A$8:A3397)+1</f>
        <v>3390</v>
      </c>
      <c r="B3398" s="2">
        <f>T3398</f>
        <v>16414</v>
      </c>
      <c r="C3398" s="2">
        <f>S3398</f>
        <v>6</v>
      </c>
      <c r="D3398" s="2" t="str">
        <f>AO3398</f>
        <v>OP / VIC / ABS / CAT</v>
      </c>
      <c r="E3398" s="2">
        <f>U3398</f>
        <v>2</v>
      </c>
      <c r="F3398" s="2">
        <f>W3398</f>
        <v>0.25</v>
      </c>
      <c r="G3398" s="2">
        <f>X3398</f>
        <v>15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75</v>
      </c>
      <c r="L3398" s="3">
        <f>AC3398</f>
        <v>75</v>
      </c>
      <c r="M3398" s="3">
        <f>AD3398</f>
        <v>75</v>
      </c>
      <c r="N3398" s="3">
        <f>AE3398</f>
        <v>75</v>
      </c>
      <c r="O3398" s="3">
        <f>AF3398</f>
        <v>0</v>
      </c>
      <c r="P3398" s="3">
        <f>AG3398</f>
        <v>0</v>
      </c>
      <c r="Q3398" s="3">
        <f>AH3398</f>
        <v>0</v>
      </c>
      <c r="R3398" t="s">
        <v>3323</v>
      </c>
      <c r="S3398">
        <v>6</v>
      </c>
      <c r="T3398">
        <v>16414</v>
      </c>
      <c r="U3398">
        <v>2</v>
      </c>
      <c r="V3398" t="s">
        <v>22</v>
      </c>
      <c r="W3398">
        <v>0.25</v>
      </c>
      <c r="X3398">
        <v>15</v>
      </c>
      <c r="Y3398">
        <v>10</v>
      </c>
      <c r="Z3398">
        <v>0</v>
      </c>
      <c r="AA3398">
        <v>0</v>
      </c>
      <c r="AB3398">
        <v>75</v>
      </c>
      <c r="AC3398">
        <v>75</v>
      </c>
      <c r="AD3398">
        <v>75</v>
      </c>
      <c r="AE3398">
        <v>75</v>
      </c>
      <c r="AF3398">
        <v>0</v>
      </c>
      <c r="AG3398">
        <v>0</v>
      </c>
      <c r="AH3398">
        <v>0</v>
      </c>
      <c r="AI3398" t="s">
        <v>475</v>
      </c>
      <c r="AJ3398" t="s">
        <v>466</v>
      </c>
      <c r="AK3398" t="s">
        <v>14</v>
      </c>
      <c r="AL3398">
        <v>2009</v>
      </c>
      <c r="AM3398">
        <v>15</v>
      </c>
      <c r="AN3398" t="s">
        <v>182</v>
      </c>
      <c r="AO3398" t="s">
        <v>186</v>
      </c>
    </row>
    <row r="3399" spans="1:41" x14ac:dyDescent="0.25">
      <c r="A3399">
        <f>MAX(A$8:A3398)+1</f>
        <v>3391</v>
      </c>
      <c r="B3399" s="2">
        <f>T3399</f>
        <v>16414</v>
      </c>
      <c r="C3399" s="2">
        <f>S3399</f>
        <v>153</v>
      </c>
      <c r="D3399" s="2" t="str">
        <f>AO3399</f>
        <v>OP / OLOT / CAD / CAT</v>
      </c>
      <c r="E3399" s="2">
        <f>U3399</f>
        <v>8</v>
      </c>
      <c r="F3399" s="2">
        <f>W3399</f>
        <v>0.5</v>
      </c>
      <c r="G3399" s="2">
        <f>X3399</f>
        <v>3.5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0</v>
      </c>
      <c r="L3399" s="3">
        <f>AC3399</f>
        <v>0</v>
      </c>
      <c r="M3399" s="3">
        <f>AD3399</f>
        <v>0</v>
      </c>
      <c r="N3399" s="3">
        <f>AE3399</f>
        <v>140</v>
      </c>
      <c r="O3399" s="3">
        <f>AF3399</f>
        <v>0</v>
      </c>
      <c r="P3399" s="3">
        <f>AG3399</f>
        <v>0</v>
      </c>
      <c r="Q3399" s="3">
        <f>AH3399</f>
        <v>0</v>
      </c>
      <c r="R3399" t="s">
        <v>476</v>
      </c>
      <c r="S3399">
        <v>153</v>
      </c>
      <c r="T3399">
        <v>16414</v>
      </c>
      <c r="U3399">
        <v>8</v>
      </c>
      <c r="V3399" t="s">
        <v>22</v>
      </c>
      <c r="W3399">
        <v>0.5</v>
      </c>
      <c r="X3399">
        <v>3.5</v>
      </c>
      <c r="Y3399">
        <v>10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140</v>
      </c>
      <c r="AF3399">
        <v>0</v>
      </c>
      <c r="AG3399">
        <v>0</v>
      </c>
      <c r="AH3399">
        <v>0</v>
      </c>
      <c r="AI3399" t="s">
        <v>475</v>
      </c>
      <c r="AJ3399" t="s">
        <v>466</v>
      </c>
      <c r="AK3399" t="s">
        <v>14</v>
      </c>
      <c r="AL3399">
        <v>2009</v>
      </c>
      <c r="AM3399">
        <v>15</v>
      </c>
      <c r="AN3399" t="s">
        <v>182</v>
      </c>
      <c r="AO3399" t="s">
        <v>3400</v>
      </c>
    </row>
    <row r="3400" spans="1:41" x14ac:dyDescent="0.25">
      <c r="A3400">
        <f>MAX(A$8:A3399)+1</f>
        <v>3392</v>
      </c>
      <c r="B3400" s="2">
        <f>T3400</f>
        <v>16414</v>
      </c>
      <c r="C3400" s="2">
        <f>S3400</f>
        <v>166</v>
      </c>
      <c r="D3400" s="2" t="str">
        <f>AO3400</f>
        <v>OP / CAT1F / CAD B / CAT</v>
      </c>
      <c r="E3400" s="2">
        <f>U3400</f>
        <v>12</v>
      </c>
      <c r="F3400" s="2">
        <f>W3400</f>
        <v>0.5</v>
      </c>
      <c r="G3400" s="2">
        <f>X3400</f>
        <v>3.5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210</v>
      </c>
      <c r="L3400" s="3">
        <f>AC3400</f>
        <v>210</v>
      </c>
      <c r="M3400" s="3">
        <f>AD3400</f>
        <v>210</v>
      </c>
      <c r="N3400" s="3">
        <f>AE3400</f>
        <v>210</v>
      </c>
      <c r="O3400" s="3">
        <f>AF3400</f>
        <v>0</v>
      </c>
      <c r="P3400" s="3">
        <f>AG3400</f>
        <v>0</v>
      </c>
      <c r="Q3400" s="3">
        <f>AH3400</f>
        <v>0</v>
      </c>
      <c r="R3400" t="s">
        <v>3619</v>
      </c>
      <c r="S3400">
        <v>166</v>
      </c>
      <c r="T3400">
        <v>16414</v>
      </c>
      <c r="U3400">
        <v>12</v>
      </c>
      <c r="V3400" t="s">
        <v>22</v>
      </c>
      <c r="W3400">
        <v>0.5</v>
      </c>
      <c r="X3400">
        <v>3.5</v>
      </c>
      <c r="Y3400">
        <v>10</v>
      </c>
      <c r="Z3400">
        <v>0</v>
      </c>
      <c r="AA3400">
        <v>0</v>
      </c>
      <c r="AB3400">
        <v>210</v>
      </c>
      <c r="AC3400">
        <v>210</v>
      </c>
      <c r="AD3400">
        <v>210</v>
      </c>
      <c r="AE3400">
        <v>210</v>
      </c>
      <c r="AF3400">
        <v>0</v>
      </c>
      <c r="AG3400">
        <v>0</v>
      </c>
      <c r="AH3400">
        <v>0</v>
      </c>
      <c r="AI3400" t="s">
        <v>475</v>
      </c>
      <c r="AJ3400" t="s">
        <v>466</v>
      </c>
      <c r="AK3400" t="s">
        <v>14</v>
      </c>
      <c r="AL3400">
        <v>2009</v>
      </c>
      <c r="AM3400">
        <v>15</v>
      </c>
      <c r="AN3400" t="s">
        <v>182</v>
      </c>
      <c r="AO3400" t="s">
        <v>191</v>
      </c>
    </row>
    <row r="3401" spans="1:41" x14ac:dyDescent="0.25">
      <c r="A3401">
        <f>MAX(A$8:A3400)+1</f>
        <v>3393</v>
      </c>
      <c r="B3401" s="2">
        <f>T3401</f>
        <v>16414</v>
      </c>
      <c r="C3401" s="2">
        <f>S3401</f>
        <v>178</v>
      </c>
      <c r="D3401" s="2" t="str">
        <f>AO3401</f>
        <v>TOR / ZON / CAD / EST</v>
      </c>
      <c r="E3401" s="2">
        <f>U3401</f>
        <v>3.5</v>
      </c>
      <c r="F3401" s="2">
        <f>W3401</f>
        <v>2</v>
      </c>
      <c r="G3401" s="2">
        <f>X3401</f>
        <v>3.5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0</v>
      </c>
      <c r="L3401" s="3">
        <f>AC3401</f>
        <v>245</v>
      </c>
      <c r="M3401" s="3">
        <f>AD3401</f>
        <v>245</v>
      </c>
      <c r="N3401" s="3">
        <f>AE3401</f>
        <v>245</v>
      </c>
      <c r="O3401" s="3">
        <f>AF3401</f>
        <v>0</v>
      </c>
      <c r="P3401" s="3">
        <f>AG3401</f>
        <v>0</v>
      </c>
      <c r="Q3401" s="3">
        <f>AH3401</f>
        <v>0</v>
      </c>
      <c r="R3401" t="s">
        <v>4066</v>
      </c>
      <c r="S3401">
        <v>178</v>
      </c>
      <c r="T3401">
        <v>16414</v>
      </c>
      <c r="U3401">
        <v>3.5</v>
      </c>
      <c r="V3401" t="s">
        <v>3882</v>
      </c>
      <c r="W3401">
        <v>2</v>
      </c>
      <c r="X3401">
        <v>3.5</v>
      </c>
      <c r="Y3401">
        <v>10</v>
      </c>
      <c r="Z3401">
        <v>0</v>
      </c>
      <c r="AA3401">
        <v>0</v>
      </c>
      <c r="AB3401">
        <v>0</v>
      </c>
      <c r="AC3401">
        <v>245</v>
      </c>
      <c r="AD3401">
        <v>245</v>
      </c>
      <c r="AE3401">
        <v>245</v>
      </c>
      <c r="AF3401">
        <v>0</v>
      </c>
      <c r="AG3401">
        <v>0</v>
      </c>
      <c r="AH3401">
        <v>0</v>
      </c>
      <c r="AI3401" t="s">
        <v>475</v>
      </c>
      <c r="AJ3401" t="s">
        <v>466</v>
      </c>
      <c r="AK3401" t="s">
        <v>14</v>
      </c>
      <c r="AL3401">
        <v>2009</v>
      </c>
      <c r="AM3401">
        <v>15</v>
      </c>
      <c r="AN3401" t="s">
        <v>182</v>
      </c>
      <c r="AO3401" t="s">
        <v>2141</v>
      </c>
    </row>
    <row r="3402" spans="1:41" x14ac:dyDescent="0.25">
      <c r="A3402">
        <f>MAX(A$8:A3401)+1</f>
        <v>3394</v>
      </c>
      <c r="B3402" s="2">
        <f>T3402</f>
        <v>16414</v>
      </c>
      <c r="C3402" s="2">
        <f>S3402</f>
        <v>181</v>
      </c>
      <c r="D3402" s="2" t="str">
        <f>AO3402</f>
        <v>CAMP / CAT / CAD / CAT</v>
      </c>
      <c r="E3402" s="2">
        <f>U3402</f>
        <v>2</v>
      </c>
      <c r="F3402" s="2">
        <f>W3402</f>
        <v>2</v>
      </c>
      <c r="G3402" s="2">
        <f>X3402</f>
        <v>3.5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0</v>
      </c>
      <c r="M3402" s="3">
        <f>AD3402</f>
        <v>0</v>
      </c>
      <c r="N3402" s="3">
        <f>AE3402</f>
        <v>140</v>
      </c>
      <c r="O3402" s="3">
        <f>AF3402</f>
        <v>0</v>
      </c>
      <c r="P3402" s="3">
        <f>AG3402</f>
        <v>0</v>
      </c>
      <c r="Q3402" s="3">
        <f>AH3402</f>
        <v>0</v>
      </c>
      <c r="R3402" t="s">
        <v>4134</v>
      </c>
      <c r="S3402">
        <v>181</v>
      </c>
      <c r="T3402">
        <v>16414</v>
      </c>
      <c r="U3402">
        <v>2</v>
      </c>
      <c r="V3402" t="s">
        <v>4113</v>
      </c>
      <c r="W3402">
        <v>2</v>
      </c>
      <c r="X3402">
        <v>3.5</v>
      </c>
      <c r="Y3402">
        <v>10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140</v>
      </c>
      <c r="AF3402">
        <v>0</v>
      </c>
      <c r="AG3402">
        <v>0</v>
      </c>
      <c r="AH3402">
        <v>0</v>
      </c>
      <c r="AI3402" t="s">
        <v>475</v>
      </c>
      <c r="AJ3402" t="s">
        <v>466</v>
      </c>
      <c r="AK3402" t="s">
        <v>14</v>
      </c>
      <c r="AL3402">
        <v>2009</v>
      </c>
      <c r="AM3402">
        <v>15</v>
      </c>
      <c r="AN3402" t="s">
        <v>182</v>
      </c>
      <c r="AO3402" t="s">
        <v>2255</v>
      </c>
    </row>
    <row r="3403" spans="1:41" x14ac:dyDescent="0.25">
      <c r="A3403">
        <f>MAX(A$8:A3402)+1</f>
        <v>3395</v>
      </c>
      <c r="B3403" s="2">
        <f>T3403</f>
        <v>16414</v>
      </c>
      <c r="C3403" s="2">
        <f>S3403</f>
        <v>168</v>
      </c>
      <c r="D3403" s="2" t="str">
        <f>AO3403</f>
        <v>OP / CAT2F / CAD A / CAT</v>
      </c>
      <c r="E3403" s="2">
        <f>U3403</f>
        <v>12</v>
      </c>
      <c r="F3403" s="2">
        <f>W3403</f>
        <v>1</v>
      </c>
      <c r="G3403" s="2">
        <f>X3403</f>
        <v>3.5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420</v>
      </c>
      <c r="L3403" s="3">
        <f>AC3403</f>
        <v>420</v>
      </c>
      <c r="M3403" s="3">
        <f>AD3403</f>
        <v>420</v>
      </c>
      <c r="N3403" s="3">
        <f>AE3403</f>
        <v>420</v>
      </c>
      <c r="O3403" s="3">
        <f>AF3403</f>
        <v>0</v>
      </c>
      <c r="P3403" s="3">
        <f>AG3403</f>
        <v>0</v>
      </c>
      <c r="Q3403" s="3">
        <f>AH3403</f>
        <v>0</v>
      </c>
      <c r="R3403" t="s">
        <v>4333</v>
      </c>
      <c r="S3403">
        <v>168</v>
      </c>
      <c r="T3403">
        <v>16414</v>
      </c>
      <c r="U3403">
        <v>12</v>
      </c>
      <c r="V3403" t="s">
        <v>4225</v>
      </c>
      <c r="W3403">
        <v>1</v>
      </c>
      <c r="X3403">
        <v>3.5</v>
      </c>
      <c r="Y3403">
        <v>10</v>
      </c>
      <c r="Z3403">
        <v>0</v>
      </c>
      <c r="AA3403">
        <v>0</v>
      </c>
      <c r="AB3403">
        <v>420</v>
      </c>
      <c r="AC3403">
        <v>420</v>
      </c>
      <c r="AD3403">
        <v>420</v>
      </c>
      <c r="AE3403">
        <v>420</v>
      </c>
      <c r="AF3403">
        <v>0</v>
      </c>
      <c r="AG3403">
        <v>0</v>
      </c>
      <c r="AH3403">
        <v>0</v>
      </c>
      <c r="AI3403" t="s">
        <v>475</v>
      </c>
      <c r="AJ3403" t="s">
        <v>466</v>
      </c>
      <c r="AK3403" t="s">
        <v>14</v>
      </c>
      <c r="AL3403">
        <v>2009</v>
      </c>
      <c r="AM3403">
        <v>15</v>
      </c>
      <c r="AN3403" t="s">
        <v>182</v>
      </c>
      <c r="AO3403" t="s">
        <v>2034</v>
      </c>
    </row>
    <row r="3404" spans="1:41" x14ac:dyDescent="0.25">
      <c r="A3404">
        <f>MAX(A$8:A3403)+1</f>
        <v>3396</v>
      </c>
      <c r="B3404" s="2">
        <f>T3404</f>
        <v>16414</v>
      </c>
      <c r="C3404" s="2">
        <f>S3404</f>
        <v>50</v>
      </c>
      <c r="D3404" s="2" t="str">
        <f>AO3404</f>
        <v>OP / CAT3F / JUV A / CAT</v>
      </c>
      <c r="E3404" s="2">
        <f>U3404</f>
        <v>8</v>
      </c>
      <c r="F3404" s="2">
        <f>W3404</f>
        <v>1</v>
      </c>
      <c r="G3404" s="2">
        <f>X3404</f>
        <v>6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480</v>
      </c>
      <c r="L3404" s="3">
        <f>AC3404</f>
        <v>480</v>
      </c>
      <c r="M3404" s="3">
        <f>AD3404</f>
        <v>480</v>
      </c>
      <c r="N3404" s="3">
        <f>AE3404</f>
        <v>480</v>
      </c>
      <c r="O3404" s="3">
        <f>AF3404</f>
        <v>0</v>
      </c>
      <c r="P3404" s="3">
        <f>AG3404</f>
        <v>0</v>
      </c>
      <c r="Q3404" s="3">
        <f>AH3404</f>
        <v>0</v>
      </c>
      <c r="R3404" t="s">
        <v>5018</v>
      </c>
      <c r="S3404">
        <v>50</v>
      </c>
      <c r="T3404">
        <v>16414</v>
      </c>
      <c r="U3404">
        <v>8</v>
      </c>
      <c r="V3404" t="s">
        <v>4962</v>
      </c>
      <c r="W3404">
        <v>1</v>
      </c>
      <c r="X3404">
        <v>6</v>
      </c>
      <c r="Y3404">
        <v>10</v>
      </c>
      <c r="Z3404">
        <v>0</v>
      </c>
      <c r="AA3404">
        <v>0</v>
      </c>
      <c r="AB3404">
        <v>480</v>
      </c>
      <c r="AC3404">
        <v>480</v>
      </c>
      <c r="AD3404">
        <v>480</v>
      </c>
      <c r="AE3404">
        <v>480</v>
      </c>
      <c r="AF3404">
        <v>0</v>
      </c>
      <c r="AG3404">
        <v>0</v>
      </c>
      <c r="AH3404">
        <v>0</v>
      </c>
      <c r="AI3404" t="s">
        <v>475</v>
      </c>
      <c r="AJ3404" t="s">
        <v>466</v>
      </c>
      <c r="AK3404" t="s">
        <v>14</v>
      </c>
      <c r="AL3404">
        <v>2009</v>
      </c>
      <c r="AM3404">
        <v>15</v>
      </c>
      <c r="AN3404" t="s">
        <v>182</v>
      </c>
      <c r="AO3404" t="s">
        <v>98</v>
      </c>
    </row>
    <row r="3405" spans="1:41" x14ac:dyDescent="0.25">
      <c r="A3405">
        <f>MAX(A$8:A3404)+1</f>
        <v>3397</v>
      </c>
      <c r="B3405" s="2">
        <f>T3405</f>
        <v>16414</v>
      </c>
      <c r="C3405" s="2">
        <f>S3405</f>
        <v>175</v>
      </c>
      <c r="D3405" s="2" t="str">
        <f>AO3405</f>
        <v>OPC / BON3F / CAD / CAT</v>
      </c>
      <c r="E3405" s="2">
        <f>U3405</f>
        <v>5</v>
      </c>
      <c r="F3405" s="2">
        <f>W3405</f>
        <v>1</v>
      </c>
      <c r="G3405" s="2">
        <f>X3405</f>
        <v>3.5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0</v>
      </c>
      <c r="L3405" s="3">
        <f>AC3405</f>
        <v>0</v>
      </c>
      <c r="M3405" s="3">
        <f>AD3405</f>
        <v>0</v>
      </c>
      <c r="N3405" s="3">
        <f>AE3405</f>
        <v>175</v>
      </c>
      <c r="O3405" s="3">
        <f>AF3405</f>
        <v>0</v>
      </c>
      <c r="P3405" s="3">
        <f>AG3405</f>
        <v>0</v>
      </c>
      <c r="Q3405" s="3">
        <f>AH3405</f>
        <v>0</v>
      </c>
      <c r="R3405" t="s">
        <v>5264</v>
      </c>
      <c r="S3405">
        <v>175</v>
      </c>
      <c r="T3405">
        <v>16414</v>
      </c>
      <c r="U3405">
        <v>5</v>
      </c>
      <c r="V3405" t="s">
        <v>4962</v>
      </c>
      <c r="W3405">
        <v>1</v>
      </c>
      <c r="X3405">
        <v>3.5</v>
      </c>
      <c r="Y3405">
        <v>10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175</v>
      </c>
      <c r="AF3405">
        <v>0</v>
      </c>
      <c r="AG3405">
        <v>0</v>
      </c>
      <c r="AH3405">
        <v>0</v>
      </c>
      <c r="AI3405" t="s">
        <v>475</v>
      </c>
      <c r="AJ3405" t="s">
        <v>466</v>
      </c>
      <c r="AK3405" t="s">
        <v>14</v>
      </c>
      <c r="AL3405">
        <v>2009</v>
      </c>
      <c r="AM3405">
        <v>15</v>
      </c>
      <c r="AN3405" t="s">
        <v>182</v>
      </c>
      <c r="AO3405" t="s">
        <v>2569</v>
      </c>
    </row>
    <row r="3406" spans="1:41" x14ac:dyDescent="0.25">
      <c r="A3406">
        <f>MAX(A$8:A3405)+1</f>
        <v>3398</v>
      </c>
      <c r="B3406" s="2">
        <f>T3406</f>
        <v>16415</v>
      </c>
      <c r="C3406" s="2">
        <f>S3406</f>
        <v>68</v>
      </c>
      <c r="D3406" s="2" t="str">
        <f>AO3406</f>
        <v>TOP / CAT / BEN / CAT</v>
      </c>
      <c r="E3406" s="2">
        <f>U3406</f>
        <v>16</v>
      </c>
      <c r="F3406" s="2">
        <f>W3406</f>
        <v>2</v>
      </c>
      <c r="G3406" s="2">
        <f>X3406</f>
        <v>0.33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0</v>
      </c>
      <c r="L3406" s="3">
        <f>AC3406</f>
        <v>0</v>
      </c>
      <c r="M3406" s="3">
        <f>AD3406</f>
        <v>0</v>
      </c>
      <c r="N3406" s="3">
        <f>AE3406</f>
        <v>0</v>
      </c>
      <c r="O3406" s="3">
        <f>AF3406</f>
        <v>0</v>
      </c>
      <c r="P3406" s="3">
        <f>AG3406</f>
        <v>0</v>
      </c>
      <c r="Q3406" s="3">
        <f>AH3406</f>
        <v>105.60000000000001</v>
      </c>
      <c r="R3406" t="s">
        <v>2634</v>
      </c>
      <c r="S3406">
        <v>68</v>
      </c>
      <c r="T3406">
        <v>16415</v>
      </c>
      <c r="U3406">
        <v>16</v>
      </c>
      <c r="V3406" t="s">
        <v>11</v>
      </c>
      <c r="W3406">
        <v>2</v>
      </c>
      <c r="X3406">
        <v>0.33</v>
      </c>
      <c r="Y3406">
        <v>10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105.60000000000001</v>
      </c>
      <c r="AI3406" t="s">
        <v>473</v>
      </c>
      <c r="AJ3406" t="s">
        <v>466</v>
      </c>
      <c r="AK3406" t="s">
        <v>14</v>
      </c>
      <c r="AL3406">
        <v>2014</v>
      </c>
      <c r="AM3406">
        <v>10</v>
      </c>
      <c r="AN3406" t="s">
        <v>154</v>
      </c>
      <c r="AO3406" t="s">
        <v>243</v>
      </c>
    </row>
    <row r="3407" spans="1:41" x14ac:dyDescent="0.25">
      <c r="A3407">
        <f>MAX(A$8:A3406)+1</f>
        <v>3399</v>
      </c>
      <c r="B3407" s="2">
        <f>T3407</f>
        <v>16415</v>
      </c>
      <c r="C3407" s="2">
        <f>S3407</f>
        <v>135</v>
      </c>
      <c r="D3407" s="2" t="str">
        <f>AO3407</f>
        <v>CAMP / ESP / BEN / EST</v>
      </c>
      <c r="E3407" s="2">
        <f>U3407</f>
        <v>4</v>
      </c>
      <c r="F3407" s="2">
        <f>W3407</f>
        <v>4</v>
      </c>
      <c r="G3407" s="2">
        <f>X3407</f>
        <v>0.33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0</v>
      </c>
      <c r="L3407" s="3">
        <f>AC3407</f>
        <v>0</v>
      </c>
      <c r="M3407" s="3">
        <f>AD3407</f>
        <v>0</v>
      </c>
      <c r="N3407" s="3">
        <f>AE3407</f>
        <v>0</v>
      </c>
      <c r="O3407" s="3">
        <f>AF3407</f>
        <v>0</v>
      </c>
      <c r="P3407" s="3">
        <f>AG3407</f>
        <v>0</v>
      </c>
      <c r="Q3407" s="3">
        <f>AH3407</f>
        <v>52.800000000000004</v>
      </c>
      <c r="R3407" t="s">
        <v>2732</v>
      </c>
      <c r="S3407">
        <v>135</v>
      </c>
      <c r="T3407">
        <v>16415</v>
      </c>
      <c r="U3407">
        <v>4</v>
      </c>
      <c r="V3407" t="s">
        <v>11</v>
      </c>
      <c r="W3407">
        <v>4</v>
      </c>
      <c r="X3407">
        <v>0.33</v>
      </c>
      <c r="Y3407">
        <v>10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52.800000000000004</v>
      </c>
      <c r="AI3407" t="s">
        <v>473</v>
      </c>
      <c r="AJ3407" t="s">
        <v>466</v>
      </c>
      <c r="AK3407" t="s">
        <v>14</v>
      </c>
      <c r="AL3407">
        <v>2014</v>
      </c>
      <c r="AM3407">
        <v>10</v>
      </c>
      <c r="AN3407" t="s">
        <v>154</v>
      </c>
      <c r="AO3407" t="s">
        <v>2730</v>
      </c>
    </row>
    <row r="3408" spans="1:41" x14ac:dyDescent="0.25">
      <c r="A3408">
        <f>MAX(A$8:A3407)+1</f>
        <v>3400</v>
      </c>
      <c r="B3408" s="2">
        <f>T3408</f>
        <v>16415</v>
      </c>
      <c r="C3408" s="2">
        <f>S3408</f>
        <v>2</v>
      </c>
      <c r="D3408" s="2" t="str">
        <f>AO3408</f>
        <v>RQ / RFETM / ABS / EST</v>
      </c>
      <c r="E3408" s="2">
        <f>U3408</f>
        <v>113</v>
      </c>
      <c r="F3408" s="2">
        <f>W3408</f>
        <v>0.1</v>
      </c>
      <c r="G3408" s="2">
        <f>X3408</f>
        <v>1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113</v>
      </c>
      <c r="L3408" s="3">
        <f>AC3408</f>
        <v>0</v>
      </c>
      <c r="M3408" s="3">
        <f>AD3408</f>
        <v>0</v>
      </c>
      <c r="N3408" s="3">
        <f>AE3408</f>
        <v>0</v>
      </c>
      <c r="O3408" s="3">
        <f>AF3408</f>
        <v>0</v>
      </c>
      <c r="P3408" s="3">
        <f>AG3408</f>
        <v>0</v>
      </c>
      <c r="Q3408" s="3">
        <f>AH3408</f>
        <v>0</v>
      </c>
      <c r="R3408" t="s">
        <v>3162</v>
      </c>
      <c r="S3408">
        <v>2</v>
      </c>
      <c r="T3408">
        <v>16415</v>
      </c>
      <c r="U3408">
        <v>113</v>
      </c>
      <c r="V3408" t="s">
        <v>11</v>
      </c>
      <c r="W3408">
        <v>0.1</v>
      </c>
      <c r="X3408">
        <v>1</v>
      </c>
      <c r="Y3408">
        <v>10</v>
      </c>
      <c r="Z3408">
        <v>0</v>
      </c>
      <c r="AA3408">
        <v>0</v>
      </c>
      <c r="AB3408">
        <v>113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 t="s">
        <v>473</v>
      </c>
      <c r="AJ3408" t="s">
        <v>466</v>
      </c>
      <c r="AK3408" t="s">
        <v>14</v>
      </c>
      <c r="AL3408">
        <v>2014</v>
      </c>
      <c r="AM3408">
        <v>10</v>
      </c>
      <c r="AN3408" t="s">
        <v>154</v>
      </c>
      <c r="AO3408" t="s">
        <v>16</v>
      </c>
    </row>
    <row r="3409" spans="1:41" x14ac:dyDescent="0.25">
      <c r="A3409">
        <f>MAX(A$8:A3408)+1</f>
        <v>3401</v>
      </c>
      <c r="B3409" s="2">
        <f>T3409</f>
        <v>16415</v>
      </c>
      <c r="C3409" s="2">
        <f>S3409</f>
        <v>192</v>
      </c>
      <c r="D3409" s="2" t="str">
        <f>AO3409</f>
        <v>OP / OLOT / ALE / CAT</v>
      </c>
      <c r="E3409" s="2">
        <f>U3409</f>
        <v>8</v>
      </c>
      <c r="F3409" s="2">
        <f>W3409</f>
        <v>0.5</v>
      </c>
      <c r="G3409" s="2">
        <f>X3409</f>
        <v>1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0</v>
      </c>
      <c r="L3409" s="3">
        <f>AC3409</f>
        <v>0</v>
      </c>
      <c r="M3409" s="3">
        <f>AD3409</f>
        <v>0</v>
      </c>
      <c r="N3409" s="3">
        <f>AE3409</f>
        <v>0</v>
      </c>
      <c r="O3409" s="3">
        <f>AF3409</f>
        <v>0</v>
      </c>
      <c r="P3409" s="3">
        <f>AG3409</f>
        <v>40</v>
      </c>
      <c r="Q3409" s="3">
        <f>AH3409</f>
        <v>40</v>
      </c>
      <c r="R3409" t="s">
        <v>3370</v>
      </c>
      <c r="S3409">
        <v>192</v>
      </c>
      <c r="T3409">
        <v>16415</v>
      </c>
      <c r="U3409">
        <v>8</v>
      </c>
      <c r="V3409" t="s">
        <v>22</v>
      </c>
      <c r="W3409">
        <v>0.5</v>
      </c>
      <c r="X3409">
        <v>1</v>
      </c>
      <c r="Y3409">
        <v>10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40</v>
      </c>
      <c r="AH3409">
        <v>40</v>
      </c>
      <c r="AI3409" t="s">
        <v>473</v>
      </c>
      <c r="AJ3409" t="s">
        <v>466</v>
      </c>
      <c r="AK3409" t="s">
        <v>14</v>
      </c>
      <c r="AL3409">
        <v>2014</v>
      </c>
      <c r="AM3409">
        <v>10</v>
      </c>
      <c r="AN3409" t="s">
        <v>154</v>
      </c>
      <c r="AO3409" t="s">
        <v>3365</v>
      </c>
    </row>
    <row r="3410" spans="1:41" x14ac:dyDescent="0.25">
      <c r="A3410">
        <f>MAX(A$8:A3409)+1</f>
        <v>3402</v>
      </c>
      <c r="B3410" s="2">
        <f>T3410</f>
        <v>16415</v>
      </c>
      <c r="C3410" s="2">
        <f>S3410</f>
        <v>19</v>
      </c>
      <c r="D3410" s="2" t="str">
        <f>AO3410</f>
        <v>OP / CAT1F / INF A / CAT</v>
      </c>
      <c r="E3410" s="2">
        <f>U3410</f>
        <v>8</v>
      </c>
      <c r="F3410" s="2">
        <f>W3410</f>
        <v>1</v>
      </c>
      <c r="G3410" s="2">
        <f>X3410</f>
        <v>2</v>
      </c>
      <c r="H3410" s="2">
        <f>Y3410</f>
        <v>10</v>
      </c>
      <c r="I3410" s="3">
        <f>Z3410</f>
        <v>0</v>
      </c>
      <c r="J3410" s="3">
        <f>AA3410</f>
        <v>0</v>
      </c>
      <c r="K3410" s="3">
        <f>AB3410</f>
        <v>160</v>
      </c>
      <c r="L3410" s="3">
        <f>AC3410</f>
        <v>160</v>
      </c>
      <c r="M3410" s="3">
        <f>AD3410</f>
        <v>160</v>
      </c>
      <c r="N3410" s="3">
        <f>AE3410</f>
        <v>160</v>
      </c>
      <c r="O3410" s="3">
        <f>AF3410</f>
        <v>160</v>
      </c>
      <c r="P3410" s="3">
        <f>AG3410</f>
        <v>160</v>
      </c>
      <c r="Q3410" s="3">
        <f>AH3410</f>
        <v>160</v>
      </c>
      <c r="R3410" t="s">
        <v>3665</v>
      </c>
      <c r="S3410">
        <v>19</v>
      </c>
      <c r="T3410">
        <v>16415</v>
      </c>
      <c r="U3410">
        <v>8</v>
      </c>
      <c r="V3410" t="s">
        <v>22</v>
      </c>
      <c r="W3410">
        <v>1</v>
      </c>
      <c r="X3410">
        <v>2</v>
      </c>
      <c r="Y3410">
        <v>10</v>
      </c>
      <c r="Z3410">
        <v>0</v>
      </c>
      <c r="AA3410">
        <v>0</v>
      </c>
      <c r="AB3410">
        <v>160</v>
      </c>
      <c r="AC3410">
        <v>160</v>
      </c>
      <c r="AD3410">
        <v>160</v>
      </c>
      <c r="AE3410">
        <v>160</v>
      </c>
      <c r="AF3410">
        <v>160</v>
      </c>
      <c r="AG3410">
        <v>160</v>
      </c>
      <c r="AH3410">
        <v>160</v>
      </c>
      <c r="AI3410" t="s">
        <v>473</v>
      </c>
      <c r="AJ3410" t="s">
        <v>466</v>
      </c>
      <c r="AK3410" t="s">
        <v>14</v>
      </c>
      <c r="AL3410">
        <v>2014</v>
      </c>
      <c r="AM3410">
        <v>10</v>
      </c>
      <c r="AN3410" t="s">
        <v>154</v>
      </c>
      <c r="AO3410" t="s">
        <v>64</v>
      </c>
    </row>
    <row r="3411" spans="1:41" x14ac:dyDescent="0.25">
      <c r="A3411">
        <f>MAX(A$8:A3410)+1</f>
        <v>3403</v>
      </c>
      <c r="B3411" s="2">
        <f>T3411</f>
        <v>16415</v>
      </c>
      <c r="C3411" s="2">
        <f>S3411</f>
        <v>81</v>
      </c>
      <c r="D3411" s="2" t="str">
        <f>AO3411</f>
        <v>TOR / ZON / BEN / EST</v>
      </c>
      <c r="E3411" s="2">
        <f>U3411</f>
        <v>20</v>
      </c>
      <c r="F3411" s="2">
        <f>W3411</f>
        <v>2</v>
      </c>
      <c r="G3411" s="2">
        <f>X3411</f>
        <v>0.33</v>
      </c>
      <c r="H3411" s="2">
        <f>Y3411</f>
        <v>10</v>
      </c>
      <c r="I3411" s="3">
        <f>Z3411</f>
        <v>0</v>
      </c>
      <c r="J3411" s="3">
        <f>AA3411</f>
        <v>0</v>
      </c>
      <c r="K3411" s="3">
        <f>AB3411</f>
        <v>0</v>
      </c>
      <c r="L3411" s="3">
        <f>AC3411</f>
        <v>132</v>
      </c>
      <c r="M3411" s="3">
        <f>AD3411</f>
        <v>132</v>
      </c>
      <c r="N3411" s="3">
        <f>AE3411</f>
        <v>132</v>
      </c>
      <c r="O3411" s="3">
        <f>AF3411</f>
        <v>132</v>
      </c>
      <c r="P3411" s="3">
        <f>AG3411</f>
        <v>132</v>
      </c>
      <c r="Q3411" s="3">
        <f>AH3411</f>
        <v>132</v>
      </c>
      <c r="R3411" t="s">
        <v>474</v>
      </c>
      <c r="S3411">
        <v>81</v>
      </c>
      <c r="T3411">
        <v>16415</v>
      </c>
      <c r="U3411">
        <v>20</v>
      </c>
      <c r="V3411" t="s">
        <v>3882</v>
      </c>
      <c r="W3411">
        <v>2</v>
      </c>
      <c r="X3411">
        <v>0.33</v>
      </c>
      <c r="Y3411">
        <v>10</v>
      </c>
      <c r="Z3411">
        <v>0</v>
      </c>
      <c r="AA3411">
        <v>0</v>
      </c>
      <c r="AB3411">
        <v>0</v>
      </c>
      <c r="AC3411">
        <v>132</v>
      </c>
      <c r="AD3411">
        <v>132</v>
      </c>
      <c r="AE3411">
        <v>132</v>
      </c>
      <c r="AF3411">
        <v>132</v>
      </c>
      <c r="AG3411">
        <v>132</v>
      </c>
      <c r="AH3411">
        <v>132</v>
      </c>
      <c r="AI3411" t="s">
        <v>473</v>
      </c>
      <c r="AJ3411" t="s">
        <v>466</v>
      </c>
      <c r="AK3411" t="s">
        <v>14</v>
      </c>
      <c r="AL3411">
        <v>2014</v>
      </c>
      <c r="AM3411">
        <v>10</v>
      </c>
      <c r="AN3411" t="s">
        <v>154</v>
      </c>
      <c r="AO3411" t="s">
        <v>156</v>
      </c>
    </row>
    <row r="3412" spans="1:41" x14ac:dyDescent="0.25">
      <c r="A3412">
        <f>MAX(A$8:A3411)+1</f>
        <v>3404</v>
      </c>
      <c r="B3412" s="2">
        <f>T3412</f>
        <v>16415</v>
      </c>
      <c r="C3412" s="2">
        <f>S3412</f>
        <v>122</v>
      </c>
      <c r="D3412" s="2" t="str">
        <f>AO3412</f>
        <v>CAMP / CAT / ALE / CAT</v>
      </c>
      <c r="E3412" s="2">
        <f>U3412</f>
        <v>8</v>
      </c>
      <c r="F3412" s="2">
        <f>W3412</f>
        <v>2</v>
      </c>
      <c r="G3412" s="2">
        <f>X3412</f>
        <v>1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0</v>
      </c>
      <c r="L3412" s="3">
        <f>AC3412</f>
        <v>0</v>
      </c>
      <c r="M3412" s="3">
        <f>AD3412</f>
        <v>0</v>
      </c>
      <c r="N3412" s="3">
        <f>AE3412</f>
        <v>0</v>
      </c>
      <c r="O3412" s="3">
        <f>AF3412</f>
        <v>0</v>
      </c>
      <c r="P3412" s="3">
        <f>AG3412</f>
        <v>160</v>
      </c>
      <c r="Q3412" s="3">
        <f>AH3412</f>
        <v>160</v>
      </c>
      <c r="R3412" t="s">
        <v>4116</v>
      </c>
      <c r="S3412">
        <v>122</v>
      </c>
      <c r="T3412">
        <v>16415</v>
      </c>
      <c r="U3412">
        <v>8</v>
      </c>
      <c r="V3412" t="s">
        <v>4113</v>
      </c>
      <c r="W3412">
        <v>2</v>
      </c>
      <c r="X3412">
        <v>1</v>
      </c>
      <c r="Y3412">
        <v>10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160</v>
      </c>
      <c r="AH3412">
        <v>160</v>
      </c>
      <c r="AI3412" t="s">
        <v>473</v>
      </c>
      <c r="AJ3412" t="s">
        <v>466</v>
      </c>
      <c r="AK3412" t="s">
        <v>14</v>
      </c>
      <c r="AL3412">
        <v>2014</v>
      </c>
      <c r="AM3412">
        <v>10</v>
      </c>
      <c r="AN3412" t="s">
        <v>154</v>
      </c>
      <c r="AO3412" t="s">
        <v>111</v>
      </c>
    </row>
    <row r="3413" spans="1:41" x14ac:dyDescent="0.25">
      <c r="A3413">
        <f>MAX(A$8:A3412)+1</f>
        <v>3405</v>
      </c>
      <c r="B3413" s="2">
        <f>T3413</f>
        <v>16415</v>
      </c>
      <c r="C3413" s="2">
        <f>S3413</f>
        <v>123</v>
      </c>
      <c r="D3413" s="2" t="str">
        <f>AO3413</f>
        <v>CAMP / CAT / BEN / CAT</v>
      </c>
      <c r="E3413" s="2">
        <f>U3413</f>
        <v>20</v>
      </c>
      <c r="F3413" s="2">
        <f>W3413</f>
        <v>2</v>
      </c>
      <c r="G3413" s="2">
        <f>X3413</f>
        <v>0.33</v>
      </c>
      <c r="H3413" s="2">
        <f>Y3413</f>
        <v>10</v>
      </c>
      <c r="I3413" s="3">
        <f>Z3413</f>
        <v>0</v>
      </c>
      <c r="J3413" s="3">
        <f>AA3413</f>
        <v>0</v>
      </c>
      <c r="K3413" s="3">
        <f>AB3413</f>
        <v>0</v>
      </c>
      <c r="L3413" s="3">
        <f>AC3413</f>
        <v>0</v>
      </c>
      <c r="M3413" s="3">
        <f>AD3413</f>
        <v>0</v>
      </c>
      <c r="N3413" s="3">
        <f>AE3413</f>
        <v>0</v>
      </c>
      <c r="O3413" s="3">
        <f>AF3413</f>
        <v>0</v>
      </c>
      <c r="P3413" s="3">
        <f>AG3413</f>
        <v>0</v>
      </c>
      <c r="Q3413" s="3">
        <f>AH3413</f>
        <v>132</v>
      </c>
      <c r="R3413" t="s">
        <v>472</v>
      </c>
      <c r="S3413">
        <v>123</v>
      </c>
      <c r="T3413">
        <v>16415</v>
      </c>
      <c r="U3413">
        <v>20</v>
      </c>
      <c r="V3413" t="s">
        <v>4113</v>
      </c>
      <c r="W3413">
        <v>2</v>
      </c>
      <c r="X3413">
        <v>0.33</v>
      </c>
      <c r="Y3413">
        <v>10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132</v>
      </c>
      <c r="AI3413" t="s">
        <v>473</v>
      </c>
      <c r="AJ3413" t="s">
        <v>466</v>
      </c>
      <c r="AK3413" t="s">
        <v>14</v>
      </c>
      <c r="AL3413">
        <v>2014</v>
      </c>
      <c r="AM3413">
        <v>10</v>
      </c>
      <c r="AN3413" t="s">
        <v>154</v>
      </c>
      <c r="AO3413" t="s">
        <v>101</v>
      </c>
    </row>
    <row r="3414" spans="1:41" x14ac:dyDescent="0.25">
      <c r="A3414">
        <f>MAX(A$8:A3413)+1</f>
        <v>3406</v>
      </c>
      <c r="B3414" s="2">
        <f>T3414</f>
        <v>16415</v>
      </c>
      <c r="C3414" s="2">
        <f>S3414</f>
        <v>33</v>
      </c>
      <c r="D3414" s="2" t="str">
        <f>AO3414</f>
        <v>OP / CAT2F / INF A / CAT</v>
      </c>
      <c r="E3414" s="2">
        <f>U3414</f>
        <v>10</v>
      </c>
      <c r="F3414" s="2">
        <f>W3414</f>
        <v>1</v>
      </c>
      <c r="G3414" s="2">
        <f>X3414</f>
        <v>2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200</v>
      </c>
      <c r="L3414" s="3">
        <f>AC3414</f>
        <v>200</v>
      </c>
      <c r="M3414" s="3">
        <f>AD3414</f>
        <v>200</v>
      </c>
      <c r="N3414" s="3">
        <f>AE3414</f>
        <v>200</v>
      </c>
      <c r="O3414" s="3">
        <f>AF3414</f>
        <v>200</v>
      </c>
      <c r="P3414" s="3">
        <f>AG3414</f>
        <v>200</v>
      </c>
      <c r="Q3414" s="3">
        <f>AH3414</f>
        <v>200</v>
      </c>
      <c r="R3414" t="s">
        <v>4406</v>
      </c>
      <c r="S3414">
        <v>33</v>
      </c>
      <c r="T3414">
        <v>16415</v>
      </c>
      <c r="U3414">
        <v>10</v>
      </c>
      <c r="V3414" t="s">
        <v>4225</v>
      </c>
      <c r="W3414">
        <v>1</v>
      </c>
      <c r="X3414">
        <v>2</v>
      </c>
      <c r="Y3414">
        <v>10</v>
      </c>
      <c r="Z3414">
        <v>0</v>
      </c>
      <c r="AA3414">
        <v>0</v>
      </c>
      <c r="AB3414">
        <v>200</v>
      </c>
      <c r="AC3414">
        <v>200</v>
      </c>
      <c r="AD3414">
        <v>200</v>
      </c>
      <c r="AE3414">
        <v>200</v>
      </c>
      <c r="AF3414">
        <v>200</v>
      </c>
      <c r="AG3414">
        <v>200</v>
      </c>
      <c r="AH3414">
        <v>200</v>
      </c>
      <c r="AI3414" t="s">
        <v>473</v>
      </c>
      <c r="AJ3414" t="s">
        <v>466</v>
      </c>
      <c r="AK3414" t="s">
        <v>14</v>
      </c>
      <c r="AL3414">
        <v>2014</v>
      </c>
      <c r="AM3414">
        <v>10</v>
      </c>
      <c r="AN3414" t="s">
        <v>154</v>
      </c>
      <c r="AO3414" t="s">
        <v>61</v>
      </c>
    </row>
    <row r="3415" spans="1:41" x14ac:dyDescent="0.25">
      <c r="A3415">
        <f>MAX(A$8:A3414)+1</f>
        <v>3407</v>
      </c>
      <c r="B3415" s="2">
        <f>T3415</f>
        <v>16415</v>
      </c>
      <c r="C3415" s="2">
        <f>S3415</f>
        <v>43</v>
      </c>
      <c r="D3415" s="2" t="str">
        <f>AO3415</f>
        <v>OPC / BON2F / ALE / CAT</v>
      </c>
      <c r="E3415" s="2">
        <f>U3415</f>
        <v>5</v>
      </c>
      <c r="F3415" s="2">
        <f>W3415</f>
        <v>1</v>
      </c>
      <c r="G3415" s="2">
        <f>X3415</f>
        <v>1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0</v>
      </c>
      <c r="L3415" s="3">
        <f>AC3415</f>
        <v>0</v>
      </c>
      <c r="M3415" s="3">
        <f>AD3415</f>
        <v>0</v>
      </c>
      <c r="N3415" s="3">
        <f>AE3415</f>
        <v>0</v>
      </c>
      <c r="O3415" s="3">
        <f>AF3415</f>
        <v>0</v>
      </c>
      <c r="P3415" s="3">
        <f>AG3415</f>
        <v>50</v>
      </c>
      <c r="Q3415" s="3">
        <f>AH3415</f>
        <v>50</v>
      </c>
      <c r="R3415" t="s">
        <v>4564</v>
      </c>
      <c r="S3415">
        <v>43</v>
      </c>
      <c r="T3415">
        <v>16415</v>
      </c>
      <c r="U3415">
        <v>5</v>
      </c>
      <c r="V3415" t="s">
        <v>4225</v>
      </c>
      <c r="W3415">
        <v>1</v>
      </c>
      <c r="X3415">
        <v>1</v>
      </c>
      <c r="Y3415">
        <v>10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50</v>
      </c>
      <c r="AH3415">
        <v>50</v>
      </c>
      <c r="AI3415" t="s">
        <v>473</v>
      </c>
      <c r="AJ3415" t="s">
        <v>466</v>
      </c>
      <c r="AK3415" t="s">
        <v>14</v>
      </c>
      <c r="AL3415">
        <v>2014</v>
      </c>
      <c r="AM3415">
        <v>10</v>
      </c>
      <c r="AN3415" t="s">
        <v>154</v>
      </c>
      <c r="AO3415" t="s">
        <v>114</v>
      </c>
    </row>
    <row r="3416" spans="1:41" x14ac:dyDescent="0.25">
      <c r="A3416">
        <f>MAX(A$8:A3415)+1</f>
        <v>3408</v>
      </c>
      <c r="B3416" s="2">
        <f>T3416</f>
        <v>16415</v>
      </c>
      <c r="C3416" s="2">
        <f>S3416</f>
        <v>91</v>
      </c>
      <c r="D3416" s="2" t="str">
        <f>AO3416</f>
        <v>TOR / EST / BEN / EST</v>
      </c>
      <c r="E3416" s="2">
        <f>U3416</f>
        <v>16</v>
      </c>
      <c r="F3416" s="2">
        <f>W3416</f>
        <v>4</v>
      </c>
      <c r="G3416" s="2">
        <f>X3416</f>
        <v>0.33</v>
      </c>
      <c r="H3416" s="2">
        <f>Y3416</f>
        <v>10</v>
      </c>
      <c r="I3416" s="3">
        <f>Z3416</f>
        <v>0</v>
      </c>
      <c r="J3416" s="3">
        <f>AA3416</f>
        <v>0</v>
      </c>
      <c r="K3416" s="3">
        <f>AB3416</f>
        <v>0</v>
      </c>
      <c r="L3416" s="3">
        <f>AC3416</f>
        <v>211.20000000000002</v>
      </c>
      <c r="M3416" s="3">
        <f>AD3416</f>
        <v>211.20000000000002</v>
      </c>
      <c r="N3416" s="3">
        <f>AE3416</f>
        <v>211.20000000000002</v>
      </c>
      <c r="O3416" s="3">
        <f>AF3416</f>
        <v>211.20000000000002</v>
      </c>
      <c r="P3416" s="3">
        <f>AG3416</f>
        <v>211.20000000000002</v>
      </c>
      <c r="Q3416" s="3">
        <f>AH3416</f>
        <v>211.20000000000002</v>
      </c>
      <c r="R3416" t="s">
        <v>2390</v>
      </c>
      <c r="S3416">
        <v>91</v>
      </c>
      <c r="T3416">
        <v>16415</v>
      </c>
      <c r="U3416">
        <v>16</v>
      </c>
      <c r="V3416" t="s">
        <v>2462</v>
      </c>
      <c r="W3416">
        <v>4</v>
      </c>
      <c r="X3416">
        <v>0.33</v>
      </c>
      <c r="Y3416">
        <v>10</v>
      </c>
      <c r="Z3416">
        <v>0</v>
      </c>
      <c r="AA3416">
        <v>0</v>
      </c>
      <c r="AB3416">
        <v>0</v>
      </c>
      <c r="AC3416">
        <v>211.20000000000002</v>
      </c>
      <c r="AD3416">
        <v>211.20000000000002</v>
      </c>
      <c r="AE3416">
        <v>211.20000000000002</v>
      </c>
      <c r="AF3416">
        <v>211.20000000000002</v>
      </c>
      <c r="AG3416">
        <v>211.20000000000002</v>
      </c>
      <c r="AH3416">
        <v>211.20000000000002</v>
      </c>
      <c r="AI3416" t="s">
        <v>473</v>
      </c>
      <c r="AJ3416" t="s">
        <v>466</v>
      </c>
      <c r="AK3416" t="s">
        <v>14</v>
      </c>
      <c r="AL3416">
        <v>2014</v>
      </c>
      <c r="AM3416">
        <v>10</v>
      </c>
      <c r="AN3416" t="s">
        <v>154</v>
      </c>
      <c r="AO3416" t="s">
        <v>389</v>
      </c>
    </row>
    <row r="3417" spans="1:41" x14ac:dyDescent="0.25">
      <c r="A3417">
        <f>MAX(A$8:A3416)+1</f>
        <v>3409</v>
      </c>
      <c r="B3417" s="2">
        <f>T3417</f>
        <v>16415</v>
      </c>
      <c r="C3417" s="2">
        <f>S3417</f>
        <v>75</v>
      </c>
      <c r="D3417" s="2" t="str">
        <f>AO3417</f>
        <v>TOP / EST / BEN / EST</v>
      </c>
      <c r="E3417" s="2">
        <f>U3417</f>
        <v>20</v>
      </c>
      <c r="F3417" s="2">
        <f>W3417</f>
        <v>4</v>
      </c>
      <c r="G3417" s="2">
        <f>X3417</f>
        <v>0.33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0</v>
      </c>
      <c r="L3417" s="3">
        <f>AC3417</f>
        <v>264</v>
      </c>
      <c r="M3417" s="3">
        <f>AD3417</f>
        <v>264</v>
      </c>
      <c r="N3417" s="3">
        <f>AE3417</f>
        <v>264</v>
      </c>
      <c r="O3417" s="3">
        <f>AF3417</f>
        <v>264</v>
      </c>
      <c r="P3417" s="3">
        <f>AG3417</f>
        <v>264</v>
      </c>
      <c r="Q3417" s="3">
        <f>AH3417</f>
        <v>264</v>
      </c>
      <c r="R3417" t="s">
        <v>4858</v>
      </c>
      <c r="S3417">
        <v>75</v>
      </c>
      <c r="T3417">
        <v>16415</v>
      </c>
      <c r="U3417">
        <v>20</v>
      </c>
      <c r="V3417" t="s">
        <v>4855</v>
      </c>
      <c r="W3417">
        <v>4</v>
      </c>
      <c r="X3417">
        <v>0.33</v>
      </c>
      <c r="Y3417">
        <v>10</v>
      </c>
      <c r="Z3417">
        <v>0</v>
      </c>
      <c r="AA3417">
        <v>0</v>
      </c>
      <c r="AB3417">
        <v>0</v>
      </c>
      <c r="AC3417">
        <v>264</v>
      </c>
      <c r="AD3417">
        <v>264</v>
      </c>
      <c r="AE3417">
        <v>264</v>
      </c>
      <c r="AF3417">
        <v>264</v>
      </c>
      <c r="AG3417">
        <v>264</v>
      </c>
      <c r="AH3417">
        <v>264</v>
      </c>
      <c r="AI3417" t="s">
        <v>473</v>
      </c>
      <c r="AJ3417" t="s">
        <v>466</v>
      </c>
      <c r="AK3417" t="s">
        <v>14</v>
      </c>
      <c r="AL3417">
        <v>2014</v>
      </c>
      <c r="AM3417">
        <v>10</v>
      </c>
      <c r="AN3417" t="s">
        <v>154</v>
      </c>
      <c r="AO3417" t="s">
        <v>405</v>
      </c>
    </row>
    <row r="3418" spans="1:41" x14ac:dyDescent="0.25">
      <c r="A3418">
        <f>MAX(A$8:A3417)+1</f>
        <v>3410</v>
      </c>
      <c r="B3418" s="2">
        <f>T3418</f>
        <v>16415</v>
      </c>
      <c r="C3418" s="2">
        <f>S3418</f>
        <v>52</v>
      </c>
      <c r="D3418" s="2" t="str">
        <f>AO3418</f>
        <v>OP / CAT3F / INF A / CAT</v>
      </c>
      <c r="E3418" s="2">
        <f>U3418</f>
        <v>12</v>
      </c>
      <c r="F3418" s="2">
        <f>W3418</f>
        <v>1</v>
      </c>
      <c r="G3418" s="2">
        <f>X3418</f>
        <v>2</v>
      </c>
      <c r="H3418" s="2">
        <f>Y3418</f>
        <v>10</v>
      </c>
      <c r="I3418" s="3">
        <f>Z3418</f>
        <v>0</v>
      </c>
      <c r="J3418" s="3">
        <f>AA3418</f>
        <v>0</v>
      </c>
      <c r="K3418" s="3">
        <f>AB3418</f>
        <v>240</v>
      </c>
      <c r="L3418" s="3">
        <f>AC3418</f>
        <v>240</v>
      </c>
      <c r="M3418" s="3">
        <f>AD3418</f>
        <v>240</v>
      </c>
      <c r="N3418" s="3">
        <f>AE3418</f>
        <v>240</v>
      </c>
      <c r="O3418" s="3">
        <f>AF3418</f>
        <v>240</v>
      </c>
      <c r="P3418" s="3">
        <f>AG3418</f>
        <v>240</v>
      </c>
      <c r="Q3418" s="3">
        <f>AH3418</f>
        <v>240</v>
      </c>
      <c r="R3418" t="s">
        <v>2516</v>
      </c>
      <c r="S3418">
        <v>52</v>
      </c>
      <c r="T3418">
        <v>16415</v>
      </c>
      <c r="U3418">
        <v>12</v>
      </c>
      <c r="V3418" t="s">
        <v>4962</v>
      </c>
      <c r="W3418">
        <v>1</v>
      </c>
      <c r="X3418">
        <v>2</v>
      </c>
      <c r="Y3418">
        <v>10</v>
      </c>
      <c r="Z3418">
        <v>0</v>
      </c>
      <c r="AA3418">
        <v>0</v>
      </c>
      <c r="AB3418">
        <v>240</v>
      </c>
      <c r="AC3418">
        <v>240</v>
      </c>
      <c r="AD3418">
        <v>240</v>
      </c>
      <c r="AE3418">
        <v>240</v>
      </c>
      <c r="AF3418">
        <v>240</v>
      </c>
      <c r="AG3418">
        <v>240</v>
      </c>
      <c r="AH3418">
        <v>240</v>
      </c>
      <c r="AI3418" t="s">
        <v>473</v>
      </c>
      <c r="AJ3418" t="s">
        <v>466</v>
      </c>
      <c r="AK3418" t="s">
        <v>14</v>
      </c>
      <c r="AL3418">
        <v>2014</v>
      </c>
      <c r="AM3418">
        <v>10</v>
      </c>
      <c r="AN3418" t="s">
        <v>154</v>
      </c>
      <c r="AO3418" t="s">
        <v>116</v>
      </c>
    </row>
    <row r="3419" spans="1:41" x14ac:dyDescent="0.25">
      <c r="A3419">
        <f>MAX(A$8:A3418)+1</f>
        <v>3411</v>
      </c>
      <c r="B3419" s="2">
        <f>T3419</f>
        <v>16415</v>
      </c>
      <c r="C3419" s="2">
        <f>S3419</f>
        <v>62</v>
      </c>
      <c r="D3419" s="2" t="str">
        <f>AO3419</f>
        <v>OPC / BON3F / ALE / CAT</v>
      </c>
      <c r="E3419" s="2">
        <f>U3419</f>
        <v>5</v>
      </c>
      <c r="F3419" s="2">
        <f>W3419</f>
        <v>1</v>
      </c>
      <c r="G3419" s="2">
        <f>X3419</f>
        <v>1</v>
      </c>
      <c r="H3419" s="2">
        <f>Y3419</f>
        <v>10</v>
      </c>
      <c r="I3419" s="3">
        <f>Z3419</f>
        <v>0</v>
      </c>
      <c r="J3419" s="3">
        <f>AA3419</f>
        <v>0</v>
      </c>
      <c r="K3419" s="3">
        <f>AB3419</f>
        <v>0</v>
      </c>
      <c r="L3419" s="3">
        <f>AC3419</f>
        <v>0</v>
      </c>
      <c r="M3419" s="3">
        <f>AD3419</f>
        <v>0</v>
      </c>
      <c r="N3419" s="3">
        <f>AE3419</f>
        <v>0</v>
      </c>
      <c r="O3419" s="3">
        <f>AF3419</f>
        <v>0</v>
      </c>
      <c r="P3419" s="3">
        <f>AG3419</f>
        <v>50</v>
      </c>
      <c r="Q3419" s="3">
        <f>AH3419</f>
        <v>50</v>
      </c>
      <c r="R3419" t="s">
        <v>2579</v>
      </c>
      <c r="S3419">
        <v>62</v>
      </c>
      <c r="T3419">
        <v>16415</v>
      </c>
      <c r="U3419">
        <v>5</v>
      </c>
      <c r="V3419" t="s">
        <v>4962</v>
      </c>
      <c r="W3419">
        <v>1</v>
      </c>
      <c r="X3419">
        <v>1</v>
      </c>
      <c r="Y3419">
        <v>10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50</v>
      </c>
      <c r="AH3419">
        <v>50</v>
      </c>
      <c r="AI3419" t="s">
        <v>473</v>
      </c>
      <c r="AJ3419" t="s">
        <v>466</v>
      </c>
      <c r="AK3419" t="s">
        <v>14</v>
      </c>
      <c r="AL3419">
        <v>2014</v>
      </c>
      <c r="AM3419">
        <v>10</v>
      </c>
      <c r="AN3419" t="s">
        <v>154</v>
      </c>
      <c r="AO3419" t="s">
        <v>117</v>
      </c>
    </row>
    <row r="3420" spans="1:41" x14ac:dyDescent="0.25">
      <c r="A3420">
        <f>MAX(A$8:A3419)+1</f>
        <v>3412</v>
      </c>
      <c r="B3420" s="2">
        <f>T3420</f>
        <v>16416</v>
      </c>
      <c r="C3420" s="2">
        <f>S3420</f>
        <v>49</v>
      </c>
      <c r="D3420" s="2" t="str">
        <f>AO3420</f>
        <v>OP / CAT3F / SEN C / CAT</v>
      </c>
      <c r="E3420" s="2">
        <f>U3420</f>
        <v>2</v>
      </c>
      <c r="F3420" s="2">
        <f>W3420</f>
        <v>0.25</v>
      </c>
      <c r="G3420" s="2">
        <f>X3420</f>
        <v>15</v>
      </c>
      <c r="H3420" s="2">
        <f>Y3420</f>
        <v>10</v>
      </c>
      <c r="I3420" s="3">
        <f>Z3420</f>
        <v>0</v>
      </c>
      <c r="J3420" s="3">
        <f>AA3420</f>
        <v>0</v>
      </c>
      <c r="K3420" s="3">
        <f>AB3420</f>
        <v>75</v>
      </c>
      <c r="L3420" s="3">
        <f>AC3420</f>
        <v>0</v>
      </c>
      <c r="M3420" s="3">
        <f>AD3420</f>
        <v>0</v>
      </c>
      <c r="N3420" s="3">
        <f>AE3420</f>
        <v>0</v>
      </c>
      <c r="O3420" s="3">
        <f>AF3420</f>
        <v>0</v>
      </c>
      <c r="P3420" s="3">
        <f>AG3420</f>
        <v>0</v>
      </c>
      <c r="Q3420" s="3">
        <f>AH3420</f>
        <v>0</v>
      </c>
      <c r="R3420" t="s">
        <v>5010</v>
      </c>
      <c r="S3420">
        <v>49</v>
      </c>
      <c r="T3420">
        <v>16416</v>
      </c>
      <c r="U3420">
        <v>2</v>
      </c>
      <c r="V3420" t="s">
        <v>4962</v>
      </c>
      <c r="W3420">
        <v>0.25</v>
      </c>
      <c r="X3420">
        <v>15</v>
      </c>
      <c r="Y3420">
        <v>10</v>
      </c>
      <c r="Z3420">
        <v>0</v>
      </c>
      <c r="AA3420">
        <v>0</v>
      </c>
      <c r="AB3420">
        <v>75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 t="s">
        <v>5011</v>
      </c>
      <c r="AJ3420" t="s">
        <v>955</v>
      </c>
      <c r="AK3420" t="s">
        <v>14</v>
      </c>
      <c r="AL3420">
        <v>1979</v>
      </c>
      <c r="AM3420">
        <v>45</v>
      </c>
      <c r="AN3420" t="s">
        <v>91</v>
      </c>
      <c r="AO3420" t="s">
        <v>106</v>
      </c>
    </row>
    <row r="3421" spans="1:41" x14ac:dyDescent="0.25">
      <c r="A3421">
        <f>MAX(A$8:A3420)+1</f>
        <v>3413</v>
      </c>
      <c r="B3421" s="2">
        <f>T3421</f>
        <v>16436</v>
      </c>
      <c r="C3421" s="2">
        <f>S3421</f>
        <v>3</v>
      </c>
      <c r="D3421" s="2" t="str">
        <f>AO3421</f>
        <v>LLIGUES ESTATALS /  /  / EST</v>
      </c>
      <c r="E3421" s="2">
        <f>U3421</f>
        <v>6374.9999999999991</v>
      </c>
      <c r="F3421" s="2">
        <f>W3421</f>
        <v>1</v>
      </c>
      <c r="G3421" s="2">
        <f>X3421</f>
        <v>1</v>
      </c>
      <c r="H3421" s="2">
        <f>Y3421</f>
        <v>1</v>
      </c>
      <c r="I3421" s="3">
        <f>Z3421</f>
        <v>0</v>
      </c>
      <c r="J3421" s="3">
        <f>AA3421</f>
        <v>0</v>
      </c>
      <c r="K3421" s="3">
        <f>AB3421</f>
        <v>6374.9999999999991</v>
      </c>
      <c r="L3421" s="3">
        <f>AC3421</f>
        <v>0</v>
      </c>
      <c r="M3421" s="3">
        <f>AD3421</f>
        <v>0</v>
      </c>
      <c r="N3421" s="3">
        <f>AE3421</f>
        <v>0</v>
      </c>
      <c r="O3421" s="3">
        <f>AF3421</f>
        <v>0</v>
      </c>
      <c r="P3421" s="3">
        <f>AG3421</f>
        <v>0</v>
      </c>
      <c r="Q3421" s="3">
        <f>AH3421</f>
        <v>0</v>
      </c>
      <c r="R3421" t="s">
        <v>3054</v>
      </c>
      <c r="S3421">
        <v>3</v>
      </c>
      <c r="T3421">
        <v>16436</v>
      </c>
      <c r="U3421">
        <v>6374.9999999999991</v>
      </c>
      <c r="V3421" t="s">
        <v>11</v>
      </c>
      <c r="W3421">
        <v>1</v>
      </c>
      <c r="X3421">
        <v>1</v>
      </c>
      <c r="Y3421">
        <v>1</v>
      </c>
      <c r="Z3421">
        <v>0</v>
      </c>
      <c r="AA3421">
        <v>0</v>
      </c>
      <c r="AB3421">
        <v>6374.9999999999991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 t="s">
        <v>1340</v>
      </c>
      <c r="AJ3421" t="s">
        <v>1318</v>
      </c>
      <c r="AK3421" t="s">
        <v>28</v>
      </c>
      <c r="AL3421">
        <v>1994</v>
      </c>
      <c r="AM3421">
        <v>30</v>
      </c>
      <c r="AN3421" t="s">
        <v>15</v>
      </c>
      <c r="AO3421" t="s">
        <v>1693</v>
      </c>
    </row>
    <row r="3422" spans="1:41" x14ac:dyDescent="0.25">
      <c r="A3422">
        <f>MAX(A$8:A3421)+1</f>
        <v>3414</v>
      </c>
      <c r="B3422" s="2">
        <f>T3422</f>
        <v>16436</v>
      </c>
      <c r="C3422" s="2">
        <f>S3422</f>
        <v>2</v>
      </c>
      <c r="D3422" s="2" t="str">
        <f>AO3422</f>
        <v>RQ / RFETM / ABS / EST</v>
      </c>
      <c r="E3422" s="2">
        <f>U3422</f>
        <v>2276</v>
      </c>
      <c r="F3422" s="2">
        <f>W3422</f>
        <v>0.1</v>
      </c>
      <c r="G3422" s="2">
        <f>X3422</f>
        <v>1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2276</v>
      </c>
      <c r="L3422" s="3">
        <f>AC3422</f>
        <v>0</v>
      </c>
      <c r="M3422" s="3">
        <f>AD3422</f>
        <v>0</v>
      </c>
      <c r="N3422" s="3">
        <f>AE3422</f>
        <v>0</v>
      </c>
      <c r="O3422" s="3">
        <f>AF3422</f>
        <v>0</v>
      </c>
      <c r="P3422" s="3">
        <f>AG3422</f>
        <v>0</v>
      </c>
      <c r="Q3422" s="3">
        <f>AH3422</f>
        <v>0</v>
      </c>
      <c r="R3422" t="s">
        <v>1339</v>
      </c>
      <c r="S3422">
        <v>2</v>
      </c>
      <c r="T3422">
        <v>16436</v>
      </c>
      <c r="U3422">
        <v>2276</v>
      </c>
      <c r="V3422" t="s">
        <v>11</v>
      </c>
      <c r="W3422">
        <v>0.1</v>
      </c>
      <c r="X3422">
        <v>1</v>
      </c>
      <c r="Y3422">
        <v>10</v>
      </c>
      <c r="Z3422">
        <v>0</v>
      </c>
      <c r="AA3422">
        <v>0</v>
      </c>
      <c r="AB3422">
        <v>2276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 t="s">
        <v>1340</v>
      </c>
      <c r="AJ3422" t="s">
        <v>1318</v>
      </c>
      <c r="AK3422" t="s">
        <v>28</v>
      </c>
      <c r="AL3422">
        <v>1994</v>
      </c>
      <c r="AM3422">
        <v>30</v>
      </c>
      <c r="AN3422" t="s">
        <v>15</v>
      </c>
      <c r="AO3422" t="s">
        <v>16</v>
      </c>
    </row>
    <row r="3423" spans="1:41" x14ac:dyDescent="0.25">
      <c r="A3423">
        <f>MAX(A$8:A3422)+1</f>
        <v>3415</v>
      </c>
      <c r="B3423" s="2">
        <f>T3423</f>
        <v>16457</v>
      </c>
      <c r="C3423" s="2">
        <f>S3423</f>
        <v>3</v>
      </c>
      <c r="D3423" s="2" t="str">
        <f>AO3423</f>
        <v>LLIGUES ESTATALS /  /  / EST</v>
      </c>
      <c r="E3423" s="2">
        <f>U3423</f>
        <v>5849.9999999999982</v>
      </c>
      <c r="F3423" s="2">
        <f>W3423</f>
        <v>1</v>
      </c>
      <c r="G3423" s="2">
        <f>X3423</f>
        <v>1</v>
      </c>
      <c r="H3423" s="2">
        <f>Y3423</f>
        <v>1</v>
      </c>
      <c r="I3423" s="3">
        <f>Z3423</f>
        <v>0</v>
      </c>
      <c r="J3423" s="3">
        <f>AA3423</f>
        <v>0</v>
      </c>
      <c r="K3423" s="3">
        <f>AB3423</f>
        <v>5849.9999999999982</v>
      </c>
      <c r="L3423" s="3">
        <f>AC3423</f>
        <v>0</v>
      </c>
      <c r="M3423" s="3">
        <f>AD3423</f>
        <v>0</v>
      </c>
      <c r="N3423" s="3">
        <f>AE3423</f>
        <v>0</v>
      </c>
      <c r="O3423" s="3">
        <f>AF3423</f>
        <v>0</v>
      </c>
      <c r="P3423" s="3">
        <f>AG3423</f>
        <v>0</v>
      </c>
      <c r="Q3423" s="3">
        <f>AH3423</f>
        <v>0</v>
      </c>
      <c r="R3423" t="s">
        <v>3055</v>
      </c>
      <c r="S3423">
        <v>3</v>
      </c>
      <c r="T3423">
        <v>16457</v>
      </c>
      <c r="U3423">
        <v>5849.9999999999982</v>
      </c>
      <c r="V3423" t="s">
        <v>11</v>
      </c>
      <c r="W3423">
        <v>1</v>
      </c>
      <c r="X3423">
        <v>1</v>
      </c>
      <c r="Y3423">
        <v>1</v>
      </c>
      <c r="Z3423">
        <v>0</v>
      </c>
      <c r="AA3423">
        <v>0</v>
      </c>
      <c r="AB3423">
        <v>5849.9999999999982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 t="s">
        <v>1473</v>
      </c>
      <c r="AJ3423" t="s">
        <v>1455</v>
      </c>
      <c r="AK3423" t="s">
        <v>28</v>
      </c>
      <c r="AL3423">
        <v>2000</v>
      </c>
      <c r="AM3423">
        <v>24</v>
      </c>
      <c r="AN3423" t="s">
        <v>15</v>
      </c>
      <c r="AO3423" t="s">
        <v>1693</v>
      </c>
    </row>
    <row r="3424" spans="1:41" x14ac:dyDescent="0.25">
      <c r="A3424">
        <f>MAX(A$8:A3423)+1</f>
        <v>3416</v>
      </c>
      <c r="B3424" s="2">
        <f>T3424</f>
        <v>16457</v>
      </c>
      <c r="C3424" s="2">
        <f>S3424</f>
        <v>2</v>
      </c>
      <c r="D3424" s="2" t="str">
        <f>AO3424</f>
        <v>RQ / RFETM / ABS / EST</v>
      </c>
      <c r="E3424" s="2">
        <f>U3424</f>
        <v>2300</v>
      </c>
      <c r="F3424" s="2">
        <f>W3424</f>
        <v>0.1</v>
      </c>
      <c r="G3424" s="2">
        <f>X3424</f>
        <v>1</v>
      </c>
      <c r="H3424" s="2">
        <f>Y3424</f>
        <v>10</v>
      </c>
      <c r="I3424" s="3">
        <f>Z3424</f>
        <v>0</v>
      </c>
      <c r="J3424" s="3">
        <f>AA3424</f>
        <v>0</v>
      </c>
      <c r="K3424" s="3">
        <f>AB3424</f>
        <v>2300</v>
      </c>
      <c r="L3424" s="3">
        <f>AC3424</f>
        <v>0</v>
      </c>
      <c r="M3424" s="3">
        <f>AD3424</f>
        <v>0</v>
      </c>
      <c r="N3424" s="3">
        <f>AE3424</f>
        <v>0</v>
      </c>
      <c r="O3424" s="3">
        <f>AF3424</f>
        <v>0</v>
      </c>
      <c r="P3424" s="3">
        <f>AG3424</f>
        <v>0</v>
      </c>
      <c r="Q3424" s="3">
        <f>AH3424</f>
        <v>0</v>
      </c>
      <c r="R3424" t="s">
        <v>1472</v>
      </c>
      <c r="S3424">
        <v>2</v>
      </c>
      <c r="T3424">
        <v>16457</v>
      </c>
      <c r="U3424">
        <v>2300</v>
      </c>
      <c r="V3424" t="s">
        <v>11</v>
      </c>
      <c r="W3424">
        <v>0.1</v>
      </c>
      <c r="X3424">
        <v>1</v>
      </c>
      <c r="Y3424">
        <v>10</v>
      </c>
      <c r="Z3424">
        <v>0</v>
      </c>
      <c r="AA3424">
        <v>0</v>
      </c>
      <c r="AB3424">
        <v>2300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 t="s">
        <v>1473</v>
      </c>
      <c r="AJ3424" t="s">
        <v>1455</v>
      </c>
      <c r="AK3424" t="s">
        <v>28</v>
      </c>
      <c r="AL3424">
        <v>2000</v>
      </c>
      <c r="AM3424">
        <v>24</v>
      </c>
      <c r="AN3424" t="s">
        <v>15</v>
      </c>
      <c r="AO3424" t="s">
        <v>16</v>
      </c>
    </row>
    <row r="3425" spans="1:41" x14ac:dyDescent="0.25">
      <c r="A3425">
        <f>MAX(A$8:A3424)+1</f>
        <v>3417</v>
      </c>
      <c r="B3425" s="2">
        <f>T3425</f>
        <v>16459</v>
      </c>
      <c r="C3425" s="2">
        <f>S3425</f>
        <v>152</v>
      </c>
      <c r="D3425" s="2" t="str">
        <f>AO3425</f>
        <v>OP / OLOT / ABS / CAT</v>
      </c>
      <c r="E3425" s="2">
        <f>U3425</f>
        <v>0.5</v>
      </c>
      <c r="F3425" s="2">
        <f>W3425</f>
        <v>0.25</v>
      </c>
      <c r="G3425" s="2">
        <f>X3425</f>
        <v>15</v>
      </c>
      <c r="H3425" s="2">
        <f>Y3425</f>
        <v>10</v>
      </c>
      <c r="I3425" s="3">
        <f>Z3425</f>
        <v>0</v>
      </c>
      <c r="J3425" s="3">
        <f>AA3425</f>
        <v>0</v>
      </c>
      <c r="K3425" s="3">
        <f>AB3425</f>
        <v>18.75</v>
      </c>
      <c r="L3425" s="3">
        <f>AC3425</f>
        <v>18.75</v>
      </c>
      <c r="M3425" s="3">
        <f>AD3425</f>
        <v>18.75</v>
      </c>
      <c r="N3425" s="3">
        <f>AE3425</f>
        <v>0</v>
      </c>
      <c r="O3425" s="3">
        <f>AF3425</f>
        <v>0</v>
      </c>
      <c r="P3425" s="3">
        <f>AG3425</f>
        <v>0</v>
      </c>
      <c r="Q3425" s="3">
        <f>AH3425</f>
        <v>0</v>
      </c>
      <c r="R3425" t="s">
        <v>1434</v>
      </c>
      <c r="S3425">
        <v>152</v>
      </c>
      <c r="T3425">
        <v>16459</v>
      </c>
      <c r="U3425">
        <v>0.5</v>
      </c>
      <c r="V3425" t="s">
        <v>22</v>
      </c>
      <c r="W3425">
        <v>0.25</v>
      </c>
      <c r="X3425">
        <v>15</v>
      </c>
      <c r="Y3425">
        <v>10</v>
      </c>
      <c r="Z3425">
        <v>0</v>
      </c>
      <c r="AA3425">
        <v>0</v>
      </c>
      <c r="AB3425">
        <v>18.75</v>
      </c>
      <c r="AC3425">
        <v>18.75</v>
      </c>
      <c r="AD3425">
        <v>18.75</v>
      </c>
      <c r="AE3425">
        <v>0</v>
      </c>
      <c r="AF3425">
        <v>0</v>
      </c>
      <c r="AG3425">
        <v>0</v>
      </c>
      <c r="AH3425">
        <v>0</v>
      </c>
      <c r="AI3425" t="s">
        <v>1435</v>
      </c>
      <c r="AJ3425" t="s">
        <v>1428</v>
      </c>
      <c r="AK3425" t="s">
        <v>14</v>
      </c>
      <c r="AL3425">
        <v>2006</v>
      </c>
      <c r="AM3425">
        <v>18</v>
      </c>
      <c r="AN3425" t="s">
        <v>21</v>
      </c>
      <c r="AO3425" t="s">
        <v>198</v>
      </c>
    </row>
    <row r="3426" spans="1:41" x14ac:dyDescent="0.25">
      <c r="A3426">
        <f>MAX(A$8:A3425)+1</f>
        <v>3418</v>
      </c>
      <c r="B3426" s="2">
        <f>T3426</f>
        <v>16496</v>
      </c>
      <c r="C3426" s="2">
        <f>S3426</f>
        <v>178</v>
      </c>
      <c r="D3426" s="2" t="str">
        <f>AO3426</f>
        <v>TOR / ZON / CAD / EST</v>
      </c>
      <c r="E3426" s="2">
        <f>U3426</f>
        <v>2</v>
      </c>
      <c r="F3426" s="2">
        <f>W3426</f>
        <v>2</v>
      </c>
      <c r="G3426" s="2">
        <f>X3426</f>
        <v>3.5</v>
      </c>
      <c r="H3426" s="2">
        <f>Y3426</f>
        <v>10</v>
      </c>
      <c r="I3426" s="3">
        <f>Z3426</f>
        <v>0</v>
      </c>
      <c r="J3426" s="3">
        <f>AA3426</f>
        <v>0</v>
      </c>
      <c r="K3426" s="3">
        <f>AB3426</f>
        <v>0</v>
      </c>
      <c r="L3426" s="3">
        <f>AC3426</f>
        <v>140</v>
      </c>
      <c r="M3426" s="3">
        <f>AD3426</f>
        <v>140</v>
      </c>
      <c r="N3426" s="3">
        <f>AE3426</f>
        <v>140</v>
      </c>
      <c r="O3426" s="3">
        <f>AF3426</f>
        <v>0</v>
      </c>
      <c r="P3426" s="3">
        <f>AG3426</f>
        <v>0</v>
      </c>
      <c r="Q3426" s="3">
        <f>AH3426</f>
        <v>0</v>
      </c>
      <c r="R3426" t="s">
        <v>4077</v>
      </c>
      <c r="S3426">
        <v>178</v>
      </c>
      <c r="T3426">
        <v>16496</v>
      </c>
      <c r="U3426">
        <v>2</v>
      </c>
      <c r="V3426" t="s">
        <v>3882</v>
      </c>
      <c r="W3426">
        <v>2</v>
      </c>
      <c r="X3426">
        <v>3.5</v>
      </c>
      <c r="Y3426">
        <v>10</v>
      </c>
      <c r="Z3426">
        <v>0</v>
      </c>
      <c r="AA3426">
        <v>0</v>
      </c>
      <c r="AB3426">
        <v>0</v>
      </c>
      <c r="AC3426">
        <v>140</v>
      </c>
      <c r="AD3426">
        <v>140</v>
      </c>
      <c r="AE3426">
        <v>140</v>
      </c>
      <c r="AF3426">
        <v>0</v>
      </c>
      <c r="AG3426">
        <v>0</v>
      </c>
      <c r="AH3426">
        <v>0</v>
      </c>
      <c r="AI3426" t="s">
        <v>969</v>
      </c>
      <c r="AJ3426" t="s">
        <v>955</v>
      </c>
      <c r="AK3426" t="s">
        <v>14</v>
      </c>
      <c r="AL3426">
        <v>2008</v>
      </c>
      <c r="AM3426">
        <v>16</v>
      </c>
      <c r="AN3426" t="s">
        <v>85</v>
      </c>
      <c r="AO3426" t="s">
        <v>2141</v>
      </c>
    </row>
    <row r="3427" spans="1:41" x14ac:dyDescent="0.25">
      <c r="A3427">
        <f>MAX(A$8:A3426)+1</f>
        <v>3419</v>
      </c>
      <c r="B3427" s="2">
        <f>T3427</f>
        <v>16496</v>
      </c>
      <c r="C3427" s="2">
        <f>S3427</f>
        <v>181</v>
      </c>
      <c r="D3427" s="2" t="str">
        <f>AO3427</f>
        <v>CAMP / CAT / CAD / CAT</v>
      </c>
      <c r="E3427" s="2">
        <f>U3427</f>
        <v>1</v>
      </c>
      <c r="F3427" s="2">
        <f>W3427</f>
        <v>2</v>
      </c>
      <c r="G3427" s="2">
        <f>X3427</f>
        <v>3.5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0</v>
      </c>
      <c r="L3427" s="3">
        <f>AC3427</f>
        <v>0</v>
      </c>
      <c r="M3427" s="3">
        <f>AD3427</f>
        <v>0</v>
      </c>
      <c r="N3427" s="3">
        <f>AE3427</f>
        <v>70</v>
      </c>
      <c r="O3427" s="3">
        <f>AF3427</f>
        <v>0</v>
      </c>
      <c r="P3427" s="3">
        <f>AG3427</f>
        <v>0</v>
      </c>
      <c r="Q3427" s="3">
        <f>AH3427</f>
        <v>0</v>
      </c>
      <c r="R3427" t="s">
        <v>4147</v>
      </c>
      <c r="S3427">
        <v>181</v>
      </c>
      <c r="T3427">
        <v>16496</v>
      </c>
      <c r="U3427">
        <v>1</v>
      </c>
      <c r="V3427" t="s">
        <v>4113</v>
      </c>
      <c r="W3427">
        <v>2</v>
      </c>
      <c r="X3427">
        <v>3.5</v>
      </c>
      <c r="Y3427">
        <v>10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70</v>
      </c>
      <c r="AF3427">
        <v>0</v>
      </c>
      <c r="AG3427">
        <v>0</v>
      </c>
      <c r="AH3427">
        <v>0</v>
      </c>
      <c r="AI3427" t="s">
        <v>969</v>
      </c>
      <c r="AJ3427" t="s">
        <v>955</v>
      </c>
      <c r="AK3427" t="s">
        <v>14</v>
      </c>
      <c r="AL3427">
        <v>2008</v>
      </c>
      <c r="AM3427">
        <v>16</v>
      </c>
      <c r="AN3427" t="s">
        <v>85</v>
      </c>
      <c r="AO3427" t="s">
        <v>2255</v>
      </c>
    </row>
    <row r="3428" spans="1:41" x14ac:dyDescent="0.25">
      <c r="A3428">
        <f>MAX(A$8:A3427)+1</f>
        <v>3420</v>
      </c>
      <c r="B3428" s="2">
        <f>T3428</f>
        <v>16496</v>
      </c>
      <c r="C3428" s="2">
        <f>S3428</f>
        <v>169</v>
      </c>
      <c r="D3428" s="2" t="str">
        <f>AO3428</f>
        <v>OP / CAT2F / CAD B / CAT</v>
      </c>
      <c r="E3428" s="2">
        <f>U3428</f>
        <v>10</v>
      </c>
      <c r="F3428" s="2">
        <f>W3428</f>
        <v>0.5</v>
      </c>
      <c r="G3428" s="2">
        <f>X3428</f>
        <v>3.5</v>
      </c>
      <c r="H3428" s="2">
        <f>Y3428</f>
        <v>10</v>
      </c>
      <c r="I3428" s="3">
        <f>Z3428</f>
        <v>0</v>
      </c>
      <c r="J3428" s="3">
        <f>AA3428</f>
        <v>0</v>
      </c>
      <c r="K3428" s="3">
        <f>AB3428</f>
        <v>175</v>
      </c>
      <c r="L3428" s="3">
        <f>AC3428</f>
        <v>175</v>
      </c>
      <c r="M3428" s="3">
        <f>AD3428</f>
        <v>175</v>
      </c>
      <c r="N3428" s="3">
        <f>AE3428</f>
        <v>175</v>
      </c>
      <c r="O3428" s="3">
        <f>AF3428</f>
        <v>0</v>
      </c>
      <c r="P3428" s="3">
        <f>AG3428</f>
        <v>0</v>
      </c>
      <c r="Q3428" s="3">
        <f>AH3428</f>
        <v>0</v>
      </c>
      <c r="R3428" t="s">
        <v>4354</v>
      </c>
      <c r="S3428">
        <v>169</v>
      </c>
      <c r="T3428">
        <v>16496</v>
      </c>
      <c r="U3428">
        <v>10</v>
      </c>
      <c r="V3428" t="s">
        <v>4225</v>
      </c>
      <c r="W3428">
        <v>0.5</v>
      </c>
      <c r="X3428">
        <v>3.5</v>
      </c>
      <c r="Y3428">
        <v>10</v>
      </c>
      <c r="Z3428">
        <v>0</v>
      </c>
      <c r="AA3428">
        <v>0</v>
      </c>
      <c r="AB3428">
        <v>175</v>
      </c>
      <c r="AC3428">
        <v>175</v>
      </c>
      <c r="AD3428">
        <v>175</v>
      </c>
      <c r="AE3428">
        <v>175</v>
      </c>
      <c r="AF3428">
        <v>0</v>
      </c>
      <c r="AG3428">
        <v>0</v>
      </c>
      <c r="AH3428">
        <v>0</v>
      </c>
      <c r="AI3428" t="s">
        <v>969</v>
      </c>
      <c r="AJ3428" t="s">
        <v>955</v>
      </c>
      <c r="AK3428" t="s">
        <v>14</v>
      </c>
      <c r="AL3428">
        <v>2008</v>
      </c>
      <c r="AM3428">
        <v>16</v>
      </c>
      <c r="AN3428" t="s">
        <v>85</v>
      </c>
      <c r="AO3428" t="s">
        <v>2039</v>
      </c>
    </row>
    <row r="3429" spans="1:41" x14ac:dyDescent="0.25">
      <c r="A3429">
        <f>MAX(A$8:A3428)+1</f>
        <v>3421</v>
      </c>
      <c r="B3429" s="2">
        <f>T3429</f>
        <v>16496</v>
      </c>
      <c r="C3429" s="2">
        <f>S3429</f>
        <v>173</v>
      </c>
      <c r="D3429" s="2" t="str">
        <f>AO3429</f>
        <v>OP / CAT3F / CAD B / CAT</v>
      </c>
      <c r="E3429" s="2">
        <f>U3429</f>
        <v>7</v>
      </c>
      <c r="F3429" s="2">
        <f>W3429</f>
        <v>0.5</v>
      </c>
      <c r="G3429" s="2">
        <f>X3429</f>
        <v>3.5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122.5</v>
      </c>
      <c r="L3429" s="3">
        <f>AC3429</f>
        <v>122.5</v>
      </c>
      <c r="M3429" s="3">
        <f>AD3429</f>
        <v>122.5</v>
      </c>
      <c r="N3429" s="3">
        <f>AE3429</f>
        <v>122.5</v>
      </c>
      <c r="O3429" s="3">
        <f>AF3429</f>
        <v>0</v>
      </c>
      <c r="P3429" s="3">
        <f>AG3429</f>
        <v>0</v>
      </c>
      <c r="Q3429" s="3">
        <f>AH3429</f>
        <v>0</v>
      </c>
      <c r="R3429" t="s">
        <v>2561</v>
      </c>
      <c r="S3429">
        <v>173</v>
      </c>
      <c r="T3429">
        <v>16496</v>
      </c>
      <c r="U3429">
        <v>7</v>
      </c>
      <c r="V3429" t="s">
        <v>4962</v>
      </c>
      <c r="W3429">
        <v>0.5</v>
      </c>
      <c r="X3429">
        <v>3.5</v>
      </c>
      <c r="Y3429">
        <v>10</v>
      </c>
      <c r="Z3429">
        <v>0</v>
      </c>
      <c r="AA3429">
        <v>0</v>
      </c>
      <c r="AB3429">
        <v>122.5</v>
      </c>
      <c r="AC3429">
        <v>122.5</v>
      </c>
      <c r="AD3429">
        <v>122.5</v>
      </c>
      <c r="AE3429">
        <v>122.5</v>
      </c>
      <c r="AF3429">
        <v>0</v>
      </c>
      <c r="AG3429">
        <v>0</v>
      </c>
      <c r="AH3429">
        <v>0</v>
      </c>
      <c r="AI3429" t="s">
        <v>969</v>
      </c>
      <c r="AJ3429" t="s">
        <v>955</v>
      </c>
      <c r="AK3429" t="s">
        <v>14</v>
      </c>
      <c r="AL3429">
        <v>2008</v>
      </c>
      <c r="AM3429">
        <v>16</v>
      </c>
      <c r="AN3429" t="s">
        <v>85</v>
      </c>
      <c r="AO3429" t="s">
        <v>2554</v>
      </c>
    </row>
    <row r="3430" spans="1:41" x14ac:dyDescent="0.25">
      <c r="A3430">
        <f>MAX(A$8:A3429)+1</f>
        <v>3422</v>
      </c>
      <c r="B3430" s="2">
        <f>T3430</f>
        <v>16503</v>
      </c>
      <c r="C3430" s="2">
        <f>S3430</f>
        <v>20</v>
      </c>
      <c r="D3430" s="2" t="str">
        <f>AO3430</f>
        <v>OP / CAT1F / INF C / CAT</v>
      </c>
      <c r="E3430" s="2">
        <f>U3430</f>
        <v>0.85</v>
      </c>
      <c r="F3430" s="2">
        <f>W3430</f>
        <v>0.5</v>
      </c>
      <c r="G3430" s="2">
        <f>X3430</f>
        <v>2</v>
      </c>
      <c r="H3430" s="2">
        <f>Y3430</f>
        <v>10</v>
      </c>
      <c r="I3430" s="3">
        <f>Z3430</f>
        <v>0</v>
      </c>
      <c r="J3430" s="3">
        <f>AA3430</f>
        <v>0</v>
      </c>
      <c r="K3430" s="3">
        <f>AB3430</f>
        <v>8.5</v>
      </c>
      <c r="L3430" s="3">
        <f>AC3430</f>
        <v>8.5</v>
      </c>
      <c r="M3430" s="3">
        <f>AD3430</f>
        <v>8.5</v>
      </c>
      <c r="N3430" s="3">
        <f>AE3430</f>
        <v>8.5</v>
      </c>
      <c r="O3430" s="3">
        <f>AF3430</f>
        <v>8.5</v>
      </c>
      <c r="P3430" s="3">
        <f>AG3430</f>
        <v>0</v>
      </c>
      <c r="Q3430" s="3">
        <f>AH3430</f>
        <v>0</v>
      </c>
      <c r="R3430" t="s">
        <v>3706</v>
      </c>
      <c r="S3430">
        <v>20</v>
      </c>
      <c r="T3430">
        <v>16503</v>
      </c>
      <c r="U3430">
        <v>0.85</v>
      </c>
      <c r="V3430" t="s">
        <v>22</v>
      </c>
      <c r="W3430">
        <v>0.5</v>
      </c>
      <c r="X3430">
        <v>2</v>
      </c>
      <c r="Y3430">
        <v>10</v>
      </c>
      <c r="Z3430">
        <v>0</v>
      </c>
      <c r="AA3430">
        <v>0</v>
      </c>
      <c r="AB3430">
        <v>8.5</v>
      </c>
      <c r="AC3430">
        <v>8.5</v>
      </c>
      <c r="AD3430">
        <v>8.5</v>
      </c>
      <c r="AE3430">
        <v>8.5</v>
      </c>
      <c r="AF3430">
        <v>8.5</v>
      </c>
      <c r="AG3430">
        <v>0</v>
      </c>
      <c r="AH3430">
        <v>0</v>
      </c>
      <c r="AI3430" t="s">
        <v>746</v>
      </c>
      <c r="AJ3430" t="s">
        <v>731</v>
      </c>
      <c r="AK3430" t="s">
        <v>14</v>
      </c>
      <c r="AL3430">
        <v>2011</v>
      </c>
      <c r="AM3430">
        <v>13</v>
      </c>
      <c r="AN3430" t="s">
        <v>25</v>
      </c>
      <c r="AO3430" t="s">
        <v>26</v>
      </c>
    </row>
    <row r="3431" spans="1:41" x14ac:dyDescent="0.25">
      <c r="A3431">
        <f>MAX(A$8:A3430)+1</f>
        <v>3423</v>
      </c>
      <c r="B3431" s="2">
        <f>T3431</f>
        <v>16503</v>
      </c>
      <c r="C3431" s="2">
        <f>S3431</f>
        <v>53</v>
      </c>
      <c r="D3431" s="2" t="str">
        <f>AO3431</f>
        <v>OP / CAT3F / INF C / CAT</v>
      </c>
      <c r="E3431" s="2">
        <f>U3431</f>
        <v>0.95</v>
      </c>
      <c r="F3431" s="2">
        <f>W3431</f>
        <v>0.5</v>
      </c>
      <c r="G3431" s="2">
        <f>X3431</f>
        <v>2</v>
      </c>
      <c r="H3431" s="2">
        <f>Y3431</f>
        <v>10</v>
      </c>
      <c r="I3431" s="3">
        <f>Z3431</f>
        <v>0</v>
      </c>
      <c r="J3431" s="3">
        <f>AA3431</f>
        <v>0</v>
      </c>
      <c r="K3431" s="3">
        <f>AB3431</f>
        <v>9.5</v>
      </c>
      <c r="L3431" s="3">
        <f>AC3431</f>
        <v>9.5</v>
      </c>
      <c r="M3431" s="3">
        <f>AD3431</f>
        <v>9.5</v>
      </c>
      <c r="N3431" s="3">
        <f>AE3431</f>
        <v>9.5</v>
      </c>
      <c r="O3431" s="3">
        <f>AF3431</f>
        <v>9.5</v>
      </c>
      <c r="P3431" s="3">
        <f>AG3431</f>
        <v>0</v>
      </c>
      <c r="Q3431" s="3">
        <f>AH3431</f>
        <v>0</v>
      </c>
      <c r="R3431" t="s">
        <v>5129</v>
      </c>
      <c r="S3431">
        <v>53</v>
      </c>
      <c r="T3431">
        <v>16503</v>
      </c>
      <c r="U3431">
        <v>0.95</v>
      </c>
      <c r="V3431" t="s">
        <v>4962</v>
      </c>
      <c r="W3431">
        <v>0.5</v>
      </c>
      <c r="X3431">
        <v>2</v>
      </c>
      <c r="Y3431">
        <v>10</v>
      </c>
      <c r="Z3431">
        <v>0</v>
      </c>
      <c r="AA3431">
        <v>0</v>
      </c>
      <c r="AB3431">
        <v>9.5</v>
      </c>
      <c r="AC3431">
        <v>9.5</v>
      </c>
      <c r="AD3431">
        <v>9.5</v>
      </c>
      <c r="AE3431">
        <v>9.5</v>
      </c>
      <c r="AF3431">
        <v>9.5</v>
      </c>
      <c r="AG3431">
        <v>0</v>
      </c>
      <c r="AH3431">
        <v>0</v>
      </c>
      <c r="AI3431" t="s">
        <v>746</v>
      </c>
      <c r="AJ3431" t="s">
        <v>731</v>
      </c>
      <c r="AK3431" t="s">
        <v>14</v>
      </c>
      <c r="AL3431">
        <v>2011</v>
      </c>
      <c r="AM3431">
        <v>13</v>
      </c>
      <c r="AN3431" t="s">
        <v>25</v>
      </c>
      <c r="AO3431" t="s">
        <v>67</v>
      </c>
    </row>
    <row r="3432" spans="1:41" x14ac:dyDescent="0.25">
      <c r="A3432">
        <f>MAX(A$8:A3431)+1</f>
        <v>3424</v>
      </c>
      <c r="B3432" s="2">
        <f>T3432</f>
        <v>16505</v>
      </c>
      <c r="C3432" s="2">
        <f>S3432</f>
        <v>24</v>
      </c>
      <c r="D3432" s="2" t="str">
        <f>AO3432</f>
        <v>OP / CAT1F / BEN A / CAT</v>
      </c>
      <c r="E3432" s="2">
        <f>U3432</f>
        <v>20</v>
      </c>
      <c r="F3432" s="2">
        <f>W3432</f>
        <v>0.8</v>
      </c>
      <c r="G3432" s="2">
        <f>X3432</f>
        <v>0.3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0</v>
      </c>
      <c r="L3432" s="3">
        <f>AC3432</f>
        <v>48</v>
      </c>
      <c r="M3432" s="3">
        <f>AD3432</f>
        <v>48</v>
      </c>
      <c r="N3432" s="3">
        <f>AE3432</f>
        <v>48</v>
      </c>
      <c r="O3432" s="3">
        <f>AF3432</f>
        <v>48</v>
      </c>
      <c r="P3432" s="3">
        <f>AG3432</f>
        <v>48</v>
      </c>
      <c r="Q3432" s="3">
        <f>AH3432</f>
        <v>48</v>
      </c>
      <c r="R3432" t="s">
        <v>758</v>
      </c>
      <c r="S3432">
        <v>24</v>
      </c>
      <c r="T3432">
        <v>16505</v>
      </c>
      <c r="U3432">
        <v>20</v>
      </c>
      <c r="V3432" t="s">
        <v>22</v>
      </c>
      <c r="W3432">
        <v>0.8</v>
      </c>
      <c r="X3432">
        <v>0.3</v>
      </c>
      <c r="Y3432">
        <v>10</v>
      </c>
      <c r="Z3432">
        <v>0</v>
      </c>
      <c r="AA3432">
        <v>0</v>
      </c>
      <c r="AB3432">
        <v>0</v>
      </c>
      <c r="AC3432">
        <v>48</v>
      </c>
      <c r="AD3432">
        <v>48</v>
      </c>
      <c r="AE3432">
        <v>48</v>
      </c>
      <c r="AF3432">
        <v>48</v>
      </c>
      <c r="AG3432">
        <v>48</v>
      </c>
      <c r="AH3432">
        <v>48</v>
      </c>
      <c r="AI3432" t="s">
        <v>757</v>
      </c>
      <c r="AJ3432" t="s">
        <v>731</v>
      </c>
      <c r="AK3432" t="s">
        <v>14</v>
      </c>
      <c r="AL3432">
        <v>2014</v>
      </c>
      <c r="AM3432">
        <v>10</v>
      </c>
      <c r="AN3432" t="s">
        <v>154</v>
      </c>
      <c r="AO3432" t="s">
        <v>157</v>
      </c>
    </row>
    <row r="3433" spans="1:41" x14ac:dyDescent="0.25">
      <c r="A3433">
        <f>MAX(A$8:A3432)+1</f>
        <v>3425</v>
      </c>
      <c r="B3433" s="2">
        <f>T3433</f>
        <v>16505</v>
      </c>
      <c r="C3433" s="2">
        <f>S3433</f>
        <v>81</v>
      </c>
      <c r="D3433" s="2" t="str">
        <f>AO3433</f>
        <v>TOR / ZON / BEN / EST</v>
      </c>
      <c r="E3433" s="2">
        <f>U3433</f>
        <v>13</v>
      </c>
      <c r="F3433" s="2">
        <f>W3433</f>
        <v>2</v>
      </c>
      <c r="G3433" s="2">
        <f>X3433</f>
        <v>0.33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0</v>
      </c>
      <c r="L3433" s="3">
        <f>AC3433</f>
        <v>85.8</v>
      </c>
      <c r="M3433" s="3">
        <f>AD3433</f>
        <v>85.8</v>
      </c>
      <c r="N3433" s="3">
        <f>AE3433</f>
        <v>85.8</v>
      </c>
      <c r="O3433" s="3">
        <f>AF3433</f>
        <v>85.8</v>
      </c>
      <c r="P3433" s="3">
        <f>AG3433</f>
        <v>85.8</v>
      </c>
      <c r="Q3433" s="3">
        <f>AH3433</f>
        <v>85.8</v>
      </c>
      <c r="R3433" t="s">
        <v>3986</v>
      </c>
      <c r="S3433">
        <v>81</v>
      </c>
      <c r="T3433">
        <v>16505</v>
      </c>
      <c r="U3433">
        <v>13</v>
      </c>
      <c r="V3433" t="s">
        <v>3882</v>
      </c>
      <c r="W3433">
        <v>2</v>
      </c>
      <c r="X3433">
        <v>0.33</v>
      </c>
      <c r="Y3433">
        <v>10</v>
      </c>
      <c r="Z3433">
        <v>0</v>
      </c>
      <c r="AA3433">
        <v>0</v>
      </c>
      <c r="AB3433">
        <v>0</v>
      </c>
      <c r="AC3433">
        <v>85.8</v>
      </c>
      <c r="AD3433">
        <v>85.8</v>
      </c>
      <c r="AE3433">
        <v>85.8</v>
      </c>
      <c r="AF3433">
        <v>85.8</v>
      </c>
      <c r="AG3433">
        <v>85.8</v>
      </c>
      <c r="AH3433">
        <v>85.8</v>
      </c>
      <c r="AI3433" t="s">
        <v>757</v>
      </c>
      <c r="AJ3433" t="s">
        <v>731</v>
      </c>
      <c r="AK3433" t="s">
        <v>14</v>
      </c>
      <c r="AL3433">
        <v>2014</v>
      </c>
      <c r="AM3433">
        <v>10</v>
      </c>
      <c r="AN3433" t="s">
        <v>154</v>
      </c>
      <c r="AO3433" t="s">
        <v>156</v>
      </c>
    </row>
    <row r="3434" spans="1:41" x14ac:dyDescent="0.25">
      <c r="A3434">
        <f>MAX(A$8:A3433)+1</f>
        <v>3426</v>
      </c>
      <c r="B3434" s="2">
        <f>T3434</f>
        <v>16505</v>
      </c>
      <c r="C3434" s="2">
        <f>S3434</f>
        <v>123</v>
      </c>
      <c r="D3434" s="2" t="str">
        <f>AO3434</f>
        <v>CAMP / CAT / BEN / CAT</v>
      </c>
      <c r="E3434" s="2">
        <f>U3434</f>
        <v>8</v>
      </c>
      <c r="F3434" s="2">
        <f>W3434</f>
        <v>2</v>
      </c>
      <c r="G3434" s="2">
        <f>X3434</f>
        <v>0.33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0</v>
      </c>
      <c r="M3434" s="3">
        <f>AD3434</f>
        <v>0</v>
      </c>
      <c r="N3434" s="3">
        <f>AE3434</f>
        <v>0</v>
      </c>
      <c r="O3434" s="3">
        <f>AF3434</f>
        <v>0</v>
      </c>
      <c r="P3434" s="3">
        <f>AG3434</f>
        <v>0</v>
      </c>
      <c r="Q3434" s="3">
        <f>AH3434</f>
        <v>52.800000000000004</v>
      </c>
      <c r="R3434" t="s">
        <v>4224</v>
      </c>
      <c r="S3434">
        <v>123</v>
      </c>
      <c r="T3434">
        <v>16505</v>
      </c>
      <c r="U3434">
        <v>8</v>
      </c>
      <c r="V3434" t="s">
        <v>4113</v>
      </c>
      <c r="W3434">
        <v>2</v>
      </c>
      <c r="X3434">
        <v>0.33</v>
      </c>
      <c r="Y3434">
        <v>10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52.800000000000004</v>
      </c>
      <c r="AI3434" t="s">
        <v>757</v>
      </c>
      <c r="AJ3434" t="s">
        <v>731</v>
      </c>
      <c r="AK3434" t="s">
        <v>14</v>
      </c>
      <c r="AL3434">
        <v>2014</v>
      </c>
      <c r="AM3434">
        <v>10</v>
      </c>
      <c r="AN3434" t="s">
        <v>154</v>
      </c>
      <c r="AO3434" t="s">
        <v>101</v>
      </c>
    </row>
    <row r="3435" spans="1:41" x14ac:dyDescent="0.25">
      <c r="A3435">
        <f>MAX(A$8:A3434)+1</f>
        <v>3427</v>
      </c>
      <c r="B3435" s="2">
        <f>T3435</f>
        <v>16505</v>
      </c>
      <c r="C3435" s="2">
        <f>S3435</f>
        <v>35</v>
      </c>
      <c r="D3435" s="2" t="str">
        <f>AO3435</f>
        <v>OP / CAT2F / ALE A / CAT</v>
      </c>
      <c r="E3435" s="2">
        <f>U3435</f>
        <v>10</v>
      </c>
      <c r="F3435" s="2">
        <f>W3435</f>
        <v>1</v>
      </c>
      <c r="G3435" s="2">
        <f>X3435</f>
        <v>1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0</v>
      </c>
      <c r="L3435" s="3">
        <f>AC3435</f>
        <v>100</v>
      </c>
      <c r="M3435" s="3">
        <f>AD3435</f>
        <v>100</v>
      </c>
      <c r="N3435" s="3">
        <f>AE3435</f>
        <v>100</v>
      </c>
      <c r="O3435" s="3">
        <f>AF3435</f>
        <v>100</v>
      </c>
      <c r="P3435" s="3">
        <f>AG3435</f>
        <v>100</v>
      </c>
      <c r="Q3435" s="3">
        <f>AH3435</f>
        <v>100</v>
      </c>
      <c r="R3435" t="s">
        <v>4233</v>
      </c>
      <c r="S3435">
        <v>35</v>
      </c>
      <c r="T3435">
        <v>16505</v>
      </c>
      <c r="U3435">
        <v>10</v>
      </c>
      <c r="V3435" t="s">
        <v>4225</v>
      </c>
      <c r="W3435">
        <v>1</v>
      </c>
      <c r="X3435">
        <v>1</v>
      </c>
      <c r="Y3435">
        <v>10</v>
      </c>
      <c r="Z3435">
        <v>0</v>
      </c>
      <c r="AA3435">
        <v>0</v>
      </c>
      <c r="AB3435">
        <v>0</v>
      </c>
      <c r="AC3435">
        <v>100</v>
      </c>
      <c r="AD3435">
        <v>100</v>
      </c>
      <c r="AE3435">
        <v>100</v>
      </c>
      <c r="AF3435">
        <v>100</v>
      </c>
      <c r="AG3435">
        <v>100</v>
      </c>
      <c r="AH3435">
        <v>100</v>
      </c>
      <c r="AI3435" t="s">
        <v>757</v>
      </c>
      <c r="AJ3435" t="s">
        <v>731</v>
      </c>
      <c r="AK3435" t="s">
        <v>14</v>
      </c>
      <c r="AL3435">
        <v>2014</v>
      </c>
      <c r="AM3435">
        <v>10</v>
      </c>
      <c r="AN3435" t="s">
        <v>154</v>
      </c>
      <c r="AO3435" t="s">
        <v>217</v>
      </c>
    </row>
    <row r="3436" spans="1:41" x14ac:dyDescent="0.25">
      <c r="A3436">
        <f>MAX(A$8:A3435)+1</f>
        <v>3428</v>
      </c>
      <c r="B3436" s="2">
        <f>T3436</f>
        <v>16505</v>
      </c>
      <c r="C3436" s="2">
        <f>S3436</f>
        <v>44</v>
      </c>
      <c r="D3436" s="2" t="str">
        <f>AO3436</f>
        <v>OPC / BON2F / BEN / CAT</v>
      </c>
      <c r="E3436" s="2">
        <f>U3436</f>
        <v>5</v>
      </c>
      <c r="F3436" s="2">
        <f>W3436</f>
        <v>1</v>
      </c>
      <c r="G3436" s="2">
        <f>X3436</f>
        <v>0.33</v>
      </c>
      <c r="H3436" s="2">
        <f>Y3436</f>
        <v>10</v>
      </c>
      <c r="I3436" s="3">
        <f>Z3436</f>
        <v>0</v>
      </c>
      <c r="J3436" s="3">
        <f>AA3436</f>
        <v>0</v>
      </c>
      <c r="K3436" s="3">
        <f>AB3436</f>
        <v>0</v>
      </c>
      <c r="L3436" s="3">
        <f>AC3436</f>
        <v>0</v>
      </c>
      <c r="M3436" s="3">
        <f>AD3436</f>
        <v>0</v>
      </c>
      <c r="N3436" s="3">
        <f>AE3436</f>
        <v>0</v>
      </c>
      <c r="O3436" s="3">
        <f>AF3436</f>
        <v>0</v>
      </c>
      <c r="P3436" s="3">
        <f>AG3436</f>
        <v>0</v>
      </c>
      <c r="Q3436" s="3">
        <f>AH3436</f>
        <v>16.5</v>
      </c>
      <c r="R3436" t="s">
        <v>4548</v>
      </c>
      <c r="S3436">
        <v>44</v>
      </c>
      <c r="T3436">
        <v>16505</v>
      </c>
      <c r="U3436">
        <v>5</v>
      </c>
      <c r="V3436" t="s">
        <v>4225</v>
      </c>
      <c r="W3436">
        <v>1</v>
      </c>
      <c r="X3436">
        <v>0.33</v>
      </c>
      <c r="Y3436">
        <v>10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16.5</v>
      </c>
      <c r="AI3436" t="s">
        <v>757</v>
      </c>
      <c r="AJ3436" t="s">
        <v>731</v>
      </c>
      <c r="AK3436" t="s">
        <v>14</v>
      </c>
      <c r="AL3436">
        <v>2014</v>
      </c>
      <c r="AM3436">
        <v>10</v>
      </c>
      <c r="AN3436" t="s">
        <v>154</v>
      </c>
      <c r="AO3436" t="s">
        <v>241</v>
      </c>
    </row>
    <row r="3437" spans="1:41" x14ac:dyDescent="0.25">
      <c r="A3437">
        <f>MAX(A$8:A3436)+1</f>
        <v>3429</v>
      </c>
      <c r="B3437" s="2">
        <f>T3437</f>
        <v>16505</v>
      </c>
      <c r="C3437" s="2">
        <f>S3437</f>
        <v>91</v>
      </c>
      <c r="D3437" s="2" t="str">
        <f>AO3437</f>
        <v>TOR / EST / BEN / EST</v>
      </c>
      <c r="E3437" s="2">
        <f>U3437</f>
        <v>5</v>
      </c>
      <c r="F3437" s="2">
        <f>W3437</f>
        <v>4</v>
      </c>
      <c r="G3437" s="2">
        <f>X3437</f>
        <v>0.33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0</v>
      </c>
      <c r="L3437" s="3">
        <f>AC3437</f>
        <v>66</v>
      </c>
      <c r="M3437" s="3">
        <f>AD3437</f>
        <v>66</v>
      </c>
      <c r="N3437" s="3">
        <f>AE3437</f>
        <v>66</v>
      </c>
      <c r="O3437" s="3">
        <f>AF3437</f>
        <v>66</v>
      </c>
      <c r="P3437" s="3">
        <f>AG3437</f>
        <v>66</v>
      </c>
      <c r="Q3437" s="3">
        <f>AH3437</f>
        <v>66</v>
      </c>
      <c r="R3437" t="s">
        <v>4826</v>
      </c>
      <c r="S3437">
        <v>91</v>
      </c>
      <c r="T3437">
        <v>16505</v>
      </c>
      <c r="U3437">
        <v>5</v>
      </c>
      <c r="V3437" t="s">
        <v>2462</v>
      </c>
      <c r="W3437">
        <v>4</v>
      </c>
      <c r="X3437">
        <v>0.33</v>
      </c>
      <c r="Y3437">
        <v>10</v>
      </c>
      <c r="Z3437">
        <v>0</v>
      </c>
      <c r="AA3437">
        <v>0</v>
      </c>
      <c r="AB3437">
        <v>0</v>
      </c>
      <c r="AC3437">
        <v>66</v>
      </c>
      <c r="AD3437">
        <v>66</v>
      </c>
      <c r="AE3437">
        <v>66</v>
      </c>
      <c r="AF3437">
        <v>66</v>
      </c>
      <c r="AG3437">
        <v>66</v>
      </c>
      <c r="AH3437">
        <v>66</v>
      </c>
      <c r="AI3437" t="s">
        <v>757</v>
      </c>
      <c r="AJ3437" t="s">
        <v>731</v>
      </c>
      <c r="AK3437" t="s">
        <v>14</v>
      </c>
      <c r="AL3437">
        <v>2014</v>
      </c>
      <c r="AM3437">
        <v>10</v>
      </c>
      <c r="AN3437" t="s">
        <v>154</v>
      </c>
      <c r="AO3437" t="s">
        <v>389</v>
      </c>
    </row>
    <row r="3438" spans="1:41" x14ac:dyDescent="0.25">
      <c r="A3438">
        <f>MAX(A$8:A3437)+1</f>
        <v>3430</v>
      </c>
      <c r="B3438" s="2">
        <f>T3438</f>
        <v>16505</v>
      </c>
      <c r="C3438" s="2">
        <f>S3438</f>
        <v>54</v>
      </c>
      <c r="D3438" s="2" t="str">
        <f>AO3438</f>
        <v>OP / CAT3F / ALE A / CAT</v>
      </c>
      <c r="E3438" s="2">
        <f>U3438</f>
        <v>5</v>
      </c>
      <c r="F3438" s="2">
        <f>W3438</f>
        <v>1</v>
      </c>
      <c r="G3438" s="2">
        <f>X3438</f>
        <v>1</v>
      </c>
      <c r="H3438" s="2">
        <f>Y3438</f>
        <v>10</v>
      </c>
      <c r="I3438" s="3">
        <f>Z3438</f>
        <v>0</v>
      </c>
      <c r="J3438" s="3">
        <f>AA3438</f>
        <v>0</v>
      </c>
      <c r="K3438" s="3">
        <f>AB3438</f>
        <v>0</v>
      </c>
      <c r="L3438" s="3">
        <f>AC3438</f>
        <v>50</v>
      </c>
      <c r="M3438" s="3">
        <f>AD3438</f>
        <v>50</v>
      </c>
      <c r="N3438" s="3">
        <f>AE3438</f>
        <v>50</v>
      </c>
      <c r="O3438" s="3">
        <f>AF3438</f>
        <v>50</v>
      </c>
      <c r="P3438" s="3">
        <f>AG3438</f>
        <v>50</v>
      </c>
      <c r="Q3438" s="3">
        <f>AH3438</f>
        <v>50</v>
      </c>
      <c r="R3438" t="s">
        <v>2521</v>
      </c>
      <c r="S3438">
        <v>54</v>
      </c>
      <c r="T3438">
        <v>16505</v>
      </c>
      <c r="U3438">
        <v>5</v>
      </c>
      <c r="V3438" t="s">
        <v>4962</v>
      </c>
      <c r="W3438">
        <v>1</v>
      </c>
      <c r="X3438">
        <v>1</v>
      </c>
      <c r="Y3438">
        <v>10</v>
      </c>
      <c r="Z3438">
        <v>0</v>
      </c>
      <c r="AA3438">
        <v>0</v>
      </c>
      <c r="AB3438">
        <v>0</v>
      </c>
      <c r="AC3438">
        <v>50</v>
      </c>
      <c r="AD3438">
        <v>50</v>
      </c>
      <c r="AE3438">
        <v>50</v>
      </c>
      <c r="AF3438">
        <v>50</v>
      </c>
      <c r="AG3438">
        <v>50</v>
      </c>
      <c r="AH3438">
        <v>50</v>
      </c>
      <c r="AI3438" t="s">
        <v>757</v>
      </c>
      <c r="AJ3438" t="s">
        <v>731</v>
      </c>
      <c r="AK3438" t="s">
        <v>14</v>
      </c>
      <c r="AL3438">
        <v>2014</v>
      </c>
      <c r="AM3438">
        <v>10</v>
      </c>
      <c r="AN3438" t="s">
        <v>154</v>
      </c>
      <c r="AO3438" t="s">
        <v>237</v>
      </c>
    </row>
    <row r="3439" spans="1:41" x14ac:dyDescent="0.25">
      <c r="A3439">
        <f>MAX(A$8:A3438)+1</f>
        <v>3431</v>
      </c>
      <c r="B3439" s="2">
        <f>T3439</f>
        <v>16505</v>
      </c>
      <c r="C3439" s="2">
        <f>S3439</f>
        <v>63</v>
      </c>
      <c r="D3439" s="2" t="str">
        <f>AO3439</f>
        <v>OPC / BON3F / BEN / CAT</v>
      </c>
      <c r="E3439" s="2">
        <f>U3439</f>
        <v>5</v>
      </c>
      <c r="F3439" s="2">
        <f>W3439</f>
        <v>1</v>
      </c>
      <c r="G3439" s="2">
        <f>X3439</f>
        <v>0.33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0</v>
      </c>
      <c r="L3439" s="3">
        <f>AC3439</f>
        <v>0</v>
      </c>
      <c r="M3439" s="3">
        <f>AD3439</f>
        <v>0</v>
      </c>
      <c r="N3439" s="3">
        <f>AE3439</f>
        <v>0</v>
      </c>
      <c r="O3439" s="3">
        <f>AF3439</f>
        <v>0</v>
      </c>
      <c r="P3439" s="3">
        <f>AG3439</f>
        <v>0</v>
      </c>
      <c r="Q3439" s="3">
        <f>AH3439</f>
        <v>16.5</v>
      </c>
      <c r="R3439" t="s">
        <v>2580</v>
      </c>
      <c r="S3439">
        <v>63</v>
      </c>
      <c r="T3439">
        <v>16505</v>
      </c>
      <c r="U3439">
        <v>5</v>
      </c>
      <c r="V3439" t="s">
        <v>4962</v>
      </c>
      <c r="W3439">
        <v>1</v>
      </c>
      <c r="X3439">
        <v>0.33</v>
      </c>
      <c r="Y3439">
        <v>10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16.5</v>
      </c>
      <c r="AI3439" t="s">
        <v>757</v>
      </c>
      <c r="AJ3439" t="s">
        <v>731</v>
      </c>
      <c r="AK3439" t="s">
        <v>14</v>
      </c>
      <c r="AL3439">
        <v>2014</v>
      </c>
      <c r="AM3439">
        <v>10</v>
      </c>
      <c r="AN3439" t="s">
        <v>154</v>
      </c>
      <c r="AO3439" t="s">
        <v>242</v>
      </c>
    </row>
    <row r="3440" spans="1:41" x14ac:dyDescent="0.25">
      <c r="A3440">
        <f>MAX(A$8:A3439)+1</f>
        <v>3432</v>
      </c>
      <c r="B3440" s="2">
        <f>T3440</f>
        <v>16508</v>
      </c>
      <c r="C3440" s="2">
        <f>S3440</f>
        <v>53</v>
      </c>
      <c r="D3440" s="2" t="str">
        <f>AO3440</f>
        <v>OP / CAT3F / INF C / CAT</v>
      </c>
      <c r="E3440" s="2">
        <f>U3440</f>
        <v>0.95</v>
      </c>
      <c r="F3440" s="2">
        <f>W3440</f>
        <v>0.5</v>
      </c>
      <c r="G3440" s="2">
        <f>X3440</f>
        <v>2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9.5</v>
      </c>
      <c r="L3440" s="3">
        <f>AC3440</f>
        <v>9.5</v>
      </c>
      <c r="M3440" s="3">
        <f>AD3440</f>
        <v>9.5</v>
      </c>
      <c r="N3440" s="3">
        <f>AE3440</f>
        <v>9.5</v>
      </c>
      <c r="O3440" s="3">
        <f>AF3440</f>
        <v>9.5</v>
      </c>
      <c r="P3440" s="3">
        <f>AG3440</f>
        <v>0</v>
      </c>
      <c r="Q3440" s="3">
        <f>AH3440</f>
        <v>0</v>
      </c>
      <c r="R3440" t="s">
        <v>5130</v>
      </c>
      <c r="S3440">
        <v>53</v>
      </c>
      <c r="T3440">
        <v>16508</v>
      </c>
      <c r="U3440">
        <v>0.95</v>
      </c>
      <c r="V3440" t="s">
        <v>4962</v>
      </c>
      <c r="W3440">
        <v>0.5</v>
      </c>
      <c r="X3440">
        <v>2</v>
      </c>
      <c r="Y3440">
        <v>10</v>
      </c>
      <c r="Z3440">
        <v>0</v>
      </c>
      <c r="AA3440">
        <v>0</v>
      </c>
      <c r="AB3440">
        <v>9.5</v>
      </c>
      <c r="AC3440">
        <v>9.5</v>
      </c>
      <c r="AD3440">
        <v>9.5</v>
      </c>
      <c r="AE3440">
        <v>9.5</v>
      </c>
      <c r="AF3440">
        <v>9.5</v>
      </c>
      <c r="AG3440">
        <v>0</v>
      </c>
      <c r="AH3440">
        <v>0</v>
      </c>
      <c r="AI3440" t="s">
        <v>5131</v>
      </c>
      <c r="AJ3440" t="s">
        <v>731</v>
      </c>
      <c r="AK3440" t="s">
        <v>14</v>
      </c>
      <c r="AL3440">
        <v>2011</v>
      </c>
      <c r="AM3440">
        <v>13</v>
      </c>
      <c r="AN3440" t="s">
        <v>25</v>
      </c>
      <c r="AO3440" t="s">
        <v>67</v>
      </c>
    </row>
    <row r="3441" spans="1:41" x14ac:dyDescent="0.25">
      <c r="A3441">
        <f>MAX(A$8:A3440)+1</f>
        <v>3433</v>
      </c>
      <c r="B3441" s="2">
        <f>T3441</f>
        <v>16513</v>
      </c>
      <c r="C3441" s="2">
        <f>S3441</f>
        <v>21</v>
      </c>
      <c r="D3441" s="2" t="str">
        <f>AO3441</f>
        <v>OP / CAT1F / ALE A / CAT</v>
      </c>
      <c r="E3441" s="2">
        <f>U3441</f>
        <v>6.5</v>
      </c>
      <c r="F3441" s="2">
        <f>W3441</f>
        <v>1</v>
      </c>
      <c r="G3441" s="2">
        <f>X3441</f>
        <v>1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0</v>
      </c>
      <c r="L3441" s="3">
        <f>AC3441</f>
        <v>65</v>
      </c>
      <c r="M3441" s="3">
        <f>AD3441</f>
        <v>65</v>
      </c>
      <c r="N3441" s="3">
        <f>AE3441</f>
        <v>65</v>
      </c>
      <c r="O3441" s="3">
        <f>AF3441</f>
        <v>65</v>
      </c>
      <c r="P3441" s="3">
        <f>AG3441</f>
        <v>65</v>
      </c>
      <c r="Q3441" s="3">
        <f>AH3441</f>
        <v>0</v>
      </c>
      <c r="R3441" t="s">
        <v>3507</v>
      </c>
      <c r="S3441">
        <v>21</v>
      </c>
      <c r="T3441">
        <v>16513</v>
      </c>
      <c r="U3441">
        <v>6.5</v>
      </c>
      <c r="V3441" t="s">
        <v>22</v>
      </c>
      <c r="W3441">
        <v>1</v>
      </c>
      <c r="X3441">
        <v>1</v>
      </c>
      <c r="Y3441">
        <v>10</v>
      </c>
      <c r="Z3441">
        <v>0</v>
      </c>
      <c r="AA3441">
        <v>0</v>
      </c>
      <c r="AB3441">
        <v>0</v>
      </c>
      <c r="AC3441">
        <v>65</v>
      </c>
      <c r="AD3441">
        <v>65</v>
      </c>
      <c r="AE3441">
        <v>65</v>
      </c>
      <c r="AF3441">
        <v>65</v>
      </c>
      <c r="AG3441">
        <v>65</v>
      </c>
      <c r="AH3441">
        <v>0</v>
      </c>
      <c r="AI3441" t="s">
        <v>1279</v>
      </c>
      <c r="AJ3441" t="s">
        <v>1255</v>
      </c>
      <c r="AK3441" t="s">
        <v>14</v>
      </c>
      <c r="AL3441">
        <v>2012</v>
      </c>
      <c r="AM3441">
        <v>12</v>
      </c>
      <c r="AN3441" t="s">
        <v>53</v>
      </c>
      <c r="AO3441" t="s">
        <v>56</v>
      </c>
    </row>
    <row r="3442" spans="1:41" x14ac:dyDescent="0.25">
      <c r="A3442">
        <f>MAX(A$8:A3441)+1</f>
        <v>3434</v>
      </c>
      <c r="B3442" s="2">
        <f>T3442</f>
        <v>16513</v>
      </c>
      <c r="C3442" s="2">
        <f>S3442</f>
        <v>80</v>
      </c>
      <c r="D3442" s="2" t="str">
        <f>AO3442</f>
        <v>TOR / ZON / ALE / EST</v>
      </c>
      <c r="E3442" s="2">
        <f>U3442</f>
        <v>2</v>
      </c>
      <c r="F3442" s="2">
        <f>W3442</f>
        <v>2</v>
      </c>
      <c r="G3442" s="2">
        <f>X3442</f>
        <v>1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0</v>
      </c>
      <c r="L3442" s="3">
        <f>AC3442</f>
        <v>40</v>
      </c>
      <c r="M3442" s="3">
        <f>AD3442</f>
        <v>40</v>
      </c>
      <c r="N3442" s="3">
        <f>AE3442</f>
        <v>40</v>
      </c>
      <c r="O3442" s="3">
        <f>AF3442</f>
        <v>40</v>
      </c>
      <c r="P3442" s="3">
        <f>AG3442</f>
        <v>40</v>
      </c>
      <c r="Q3442" s="3">
        <f>AH3442</f>
        <v>0</v>
      </c>
      <c r="R3442" t="s">
        <v>3965</v>
      </c>
      <c r="S3442">
        <v>80</v>
      </c>
      <c r="T3442">
        <v>16513</v>
      </c>
      <c r="U3442">
        <v>2</v>
      </c>
      <c r="V3442" t="s">
        <v>3882</v>
      </c>
      <c r="W3442">
        <v>2</v>
      </c>
      <c r="X3442">
        <v>1</v>
      </c>
      <c r="Y3442">
        <v>10</v>
      </c>
      <c r="Z3442">
        <v>0</v>
      </c>
      <c r="AA3442">
        <v>0</v>
      </c>
      <c r="AB3442">
        <v>0</v>
      </c>
      <c r="AC3442">
        <v>40</v>
      </c>
      <c r="AD3442">
        <v>40</v>
      </c>
      <c r="AE3442">
        <v>40</v>
      </c>
      <c r="AF3442">
        <v>40</v>
      </c>
      <c r="AG3442">
        <v>40</v>
      </c>
      <c r="AH3442">
        <v>0</v>
      </c>
      <c r="AI3442" t="s">
        <v>1279</v>
      </c>
      <c r="AJ3442" t="s">
        <v>1255</v>
      </c>
      <c r="AK3442" t="s">
        <v>14</v>
      </c>
      <c r="AL3442">
        <v>2012</v>
      </c>
      <c r="AM3442">
        <v>12</v>
      </c>
      <c r="AN3442" t="s">
        <v>53</v>
      </c>
      <c r="AO3442" t="s">
        <v>93</v>
      </c>
    </row>
    <row r="3443" spans="1:41" x14ac:dyDescent="0.25">
      <c r="A3443">
        <f>MAX(A$8:A3442)+1</f>
        <v>3435</v>
      </c>
      <c r="B3443" s="2">
        <f>T3443</f>
        <v>16513</v>
      </c>
      <c r="C3443" s="2">
        <f>S3443</f>
        <v>36</v>
      </c>
      <c r="D3443" s="2" t="str">
        <f>AO3443</f>
        <v>OP / CAT2F / ALE B / CAT</v>
      </c>
      <c r="E3443" s="2">
        <f>U3443</f>
        <v>20</v>
      </c>
      <c r="F3443" s="2">
        <f>W3443</f>
        <v>0.4</v>
      </c>
      <c r="G3443" s="2">
        <f>X3443</f>
        <v>1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0</v>
      </c>
      <c r="L3443" s="3">
        <f>AC3443</f>
        <v>80</v>
      </c>
      <c r="M3443" s="3">
        <f>AD3443</f>
        <v>80</v>
      </c>
      <c r="N3443" s="3">
        <f>AE3443</f>
        <v>80</v>
      </c>
      <c r="O3443" s="3">
        <f>AF3443</f>
        <v>80</v>
      </c>
      <c r="P3443" s="3">
        <f>AG3443</f>
        <v>80</v>
      </c>
      <c r="Q3443" s="3">
        <f>AH3443</f>
        <v>0</v>
      </c>
      <c r="R3443" t="s">
        <v>2021</v>
      </c>
      <c r="S3443">
        <v>36</v>
      </c>
      <c r="T3443">
        <v>16513</v>
      </c>
      <c r="U3443">
        <v>20</v>
      </c>
      <c r="V3443" t="s">
        <v>4225</v>
      </c>
      <c r="W3443">
        <v>0.4</v>
      </c>
      <c r="X3443">
        <v>1</v>
      </c>
      <c r="Y3443">
        <v>10</v>
      </c>
      <c r="Z3443">
        <v>0</v>
      </c>
      <c r="AA3443">
        <v>0</v>
      </c>
      <c r="AB3443">
        <v>0</v>
      </c>
      <c r="AC3443">
        <v>80</v>
      </c>
      <c r="AD3443">
        <v>80</v>
      </c>
      <c r="AE3443">
        <v>80</v>
      </c>
      <c r="AF3443">
        <v>80</v>
      </c>
      <c r="AG3443">
        <v>80</v>
      </c>
      <c r="AH3443">
        <v>0</v>
      </c>
      <c r="AI3443" t="s">
        <v>1279</v>
      </c>
      <c r="AJ3443" t="s">
        <v>1255</v>
      </c>
      <c r="AK3443" t="s">
        <v>14</v>
      </c>
      <c r="AL3443">
        <v>2012</v>
      </c>
      <c r="AM3443">
        <v>12</v>
      </c>
      <c r="AN3443" t="s">
        <v>53</v>
      </c>
      <c r="AO3443" t="s">
        <v>54</v>
      </c>
    </row>
    <row r="3444" spans="1:41" x14ac:dyDescent="0.25">
      <c r="A3444">
        <f>MAX(A$8:A3443)+1</f>
        <v>3436</v>
      </c>
      <c r="B3444" s="2">
        <f>T3444</f>
        <v>16513</v>
      </c>
      <c r="C3444" s="2">
        <f>S3444</f>
        <v>54</v>
      </c>
      <c r="D3444" s="2" t="str">
        <f>AO3444</f>
        <v>OP / CAT3F / ALE A / CAT</v>
      </c>
      <c r="E3444" s="2">
        <f>U3444</f>
        <v>10</v>
      </c>
      <c r="F3444" s="2">
        <f>W3444</f>
        <v>1</v>
      </c>
      <c r="G3444" s="2">
        <f>X3444</f>
        <v>1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0</v>
      </c>
      <c r="L3444" s="3">
        <f>AC3444</f>
        <v>100</v>
      </c>
      <c r="M3444" s="3">
        <f>AD3444</f>
        <v>100</v>
      </c>
      <c r="N3444" s="3">
        <f>AE3444</f>
        <v>100</v>
      </c>
      <c r="O3444" s="3">
        <f>AF3444</f>
        <v>100</v>
      </c>
      <c r="P3444" s="3">
        <f>AG3444</f>
        <v>100</v>
      </c>
      <c r="Q3444" s="3">
        <f>AH3444</f>
        <v>0</v>
      </c>
      <c r="R3444" t="s">
        <v>5146</v>
      </c>
      <c r="S3444">
        <v>54</v>
      </c>
      <c r="T3444">
        <v>16513</v>
      </c>
      <c r="U3444">
        <v>10</v>
      </c>
      <c r="V3444" t="s">
        <v>4962</v>
      </c>
      <c r="W3444">
        <v>1</v>
      </c>
      <c r="X3444">
        <v>1</v>
      </c>
      <c r="Y3444">
        <v>10</v>
      </c>
      <c r="Z3444">
        <v>0</v>
      </c>
      <c r="AA3444">
        <v>0</v>
      </c>
      <c r="AB3444">
        <v>0</v>
      </c>
      <c r="AC3444">
        <v>100</v>
      </c>
      <c r="AD3444">
        <v>100</v>
      </c>
      <c r="AE3444">
        <v>100</v>
      </c>
      <c r="AF3444">
        <v>100</v>
      </c>
      <c r="AG3444">
        <v>100</v>
      </c>
      <c r="AH3444">
        <v>0</v>
      </c>
      <c r="AI3444" t="s">
        <v>1279</v>
      </c>
      <c r="AJ3444" t="s">
        <v>1255</v>
      </c>
      <c r="AK3444" t="s">
        <v>14</v>
      </c>
      <c r="AL3444">
        <v>2012</v>
      </c>
      <c r="AM3444">
        <v>12</v>
      </c>
      <c r="AN3444" t="s">
        <v>53</v>
      </c>
      <c r="AO3444" t="s">
        <v>237</v>
      </c>
    </row>
    <row r="3445" spans="1:41" x14ac:dyDescent="0.25">
      <c r="A3445">
        <f>MAX(A$8:A3444)+1</f>
        <v>3437</v>
      </c>
      <c r="B3445" s="2">
        <f>T3445</f>
        <v>16514</v>
      </c>
      <c r="C3445" s="2">
        <f>S3445</f>
        <v>135</v>
      </c>
      <c r="D3445" s="2" t="str">
        <f>AO3445</f>
        <v>CAMP / ESP / BEN / EST</v>
      </c>
      <c r="E3445" s="2">
        <f>U3445</f>
        <v>1</v>
      </c>
      <c r="F3445" s="2">
        <f>W3445</f>
        <v>4</v>
      </c>
      <c r="G3445" s="2">
        <f>X3445</f>
        <v>0.33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0</v>
      </c>
      <c r="L3445" s="3">
        <f>AC3445</f>
        <v>0</v>
      </c>
      <c r="M3445" s="3">
        <f>AD3445</f>
        <v>0</v>
      </c>
      <c r="N3445" s="3">
        <f>AE3445</f>
        <v>0</v>
      </c>
      <c r="O3445" s="3">
        <f>AF3445</f>
        <v>0</v>
      </c>
      <c r="P3445" s="3">
        <f>AG3445</f>
        <v>0</v>
      </c>
      <c r="Q3445" s="3">
        <f>AH3445</f>
        <v>0</v>
      </c>
      <c r="R3445" t="s">
        <v>2741</v>
      </c>
      <c r="S3445">
        <v>135</v>
      </c>
      <c r="T3445">
        <v>16514</v>
      </c>
      <c r="U3445">
        <v>1</v>
      </c>
      <c r="V3445" t="s">
        <v>11</v>
      </c>
      <c r="W3445">
        <v>4</v>
      </c>
      <c r="X3445">
        <v>0.33</v>
      </c>
      <c r="Y3445">
        <v>10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 t="s">
        <v>1284</v>
      </c>
      <c r="AJ3445" t="s">
        <v>1255</v>
      </c>
      <c r="AK3445" t="s">
        <v>14</v>
      </c>
      <c r="AL3445">
        <v>2013</v>
      </c>
      <c r="AM3445">
        <v>11</v>
      </c>
      <c r="AN3445" t="s">
        <v>100</v>
      </c>
      <c r="AO3445" t="s">
        <v>2730</v>
      </c>
    </row>
    <row r="3446" spans="1:41" x14ac:dyDescent="0.25">
      <c r="A3446">
        <f>MAX(A$8:A3445)+1</f>
        <v>3438</v>
      </c>
      <c r="B3446" s="2">
        <f>T3446</f>
        <v>16514</v>
      </c>
      <c r="C3446" s="2">
        <f>S3446</f>
        <v>21</v>
      </c>
      <c r="D3446" s="2" t="str">
        <f>AO3446</f>
        <v>OP / CAT1F / ALE A / CAT</v>
      </c>
      <c r="E3446" s="2">
        <f>U3446</f>
        <v>4</v>
      </c>
      <c r="F3446" s="2">
        <f>W3446</f>
        <v>1</v>
      </c>
      <c r="G3446" s="2">
        <f>X3446</f>
        <v>1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0</v>
      </c>
      <c r="L3446" s="3">
        <f>AC3446</f>
        <v>40</v>
      </c>
      <c r="M3446" s="3">
        <f>AD3446</f>
        <v>40</v>
      </c>
      <c r="N3446" s="3">
        <f>AE3446</f>
        <v>40</v>
      </c>
      <c r="O3446" s="3">
        <f>AF3446</f>
        <v>40</v>
      </c>
      <c r="P3446" s="3">
        <f>AG3446</f>
        <v>40</v>
      </c>
      <c r="Q3446" s="3">
        <f>AH3446</f>
        <v>0</v>
      </c>
      <c r="R3446" t="s">
        <v>3509</v>
      </c>
      <c r="S3446">
        <v>21</v>
      </c>
      <c r="T3446">
        <v>16514</v>
      </c>
      <c r="U3446">
        <v>4</v>
      </c>
      <c r="V3446" t="s">
        <v>22</v>
      </c>
      <c r="W3446">
        <v>1</v>
      </c>
      <c r="X3446">
        <v>1</v>
      </c>
      <c r="Y3446">
        <v>10</v>
      </c>
      <c r="Z3446">
        <v>0</v>
      </c>
      <c r="AA3446">
        <v>0</v>
      </c>
      <c r="AB3446">
        <v>0</v>
      </c>
      <c r="AC3446">
        <v>40</v>
      </c>
      <c r="AD3446">
        <v>40</v>
      </c>
      <c r="AE3446">
        <v>40</v>
      </c>
      <c r="AF3446">
        <v>40</v>
      </c>
      <c r="AG3446">
        <v>40</v>
      </c>
      <c r="AH3446">
        <v>0</v>
      </c>
      <c r="AI3446" t="s">
        <v>1284</v>
      </c>
      <c r="AJ3446" t="s">
        <v>1255</v>
      </c>
      <c r="AK3446" t="s">
        <v>14</v>
      </c>
      <c r="AL3446">
        <v>2013</v>
      </c>
      <c r="AM3446">
        <v>11</v>
      </c>
      <c r="AN3446" t="s">
        <v>100</v>
      </c>
      <c r="AO3446" t="s">
        <v>56</v>
      </c>
    </row>
    <row r="3447" spans="1:41" x14ac:dyDescent="0.25">
      <c r="A3447">
        <f>MAX(A$8:A3446)+1</f>
        <v>3439</v>
      </c>
      <c r="B3447" s="2">
        <f>T3447</f>
        <v>16514</v>
      </c>
      <c r="C3447" s="2">
        <f>S3447</f>
        <v>80</v>
      </c>
      <c r="D3447" s="2" t="str">
        <f>AO3447</f>
        <v>TOR / ZON / ALE / EST</v>
      </c>
      <c r="E3447" s="2">
        <f>U3447</f>
        <v>2</v>
      </c>
      <c r="F3447" s="2">
        <f>W3447</f>
        <v>2</v>
      </c>
      <c r="G3447" s="2">
        <f>X3447</f>
        <v>1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0</v>
      </c>
      <c r="L3447" s="3">
        <f>AC3447</f>
        <v>40</v>
      </c>
      <c r="M3447" s="3">
        <f>AD3447</f>
        <v>40</v>
      </c>
      <c r="N3447" s="3">
        <f>AE3447</f>
        <v>40</v>
      </c>
      <c r="O3447" s="3">
        <f>AF3447</f>
        <v>40</v>
      </c>
      <c r="P3447" s="3">
        <f>AG3447</f>
        <v>40</v>
      </c>
      <c r="Q3447" s="3">
        <f>AH3447</f>
        <v>0</v>
      </c>
      <c r="R3447" t="s">
        <v>3968</v>
      </c>
      <c r="S3447">
        <v>80</v>
      </c>
      <c r="T3447">
        <v>16514</v>
      </c>
      <c r="U3447">
        <v>2</v>
      </c>
      <c r="V3447" t="s">
        <v>3882</v>
      </c>
      <c r="W3447">
        <v>2</v>
      </c>
      <c r="X3447">
        <v>1</v>
      </c>
      <c r="Y3447">
        <v>10</v>
      </c>
      <c r="Z3447">
        <v>0</v>
      </c>
      <c r="AA3447">
        <v>0</v>
      </c>
      <c r="AB3447">
        <v>0</v>
      </c>
      <c r="AC3447">
        <v>40</v>
      </c>
      <c r="AD3447">
        <v>40</v>
      </c>
      <c r="AE3447">
        <v>40</v>
      </c>
      <c r="AF3447">
        <v>40</v>
      </c>
      <c r="AG3447">
        <v>40</v>
      </c>
      <c r="AH3447">
        <v>0</v>
      </c>
      <c r="AI3447" t="s">
        <v>1284</v>
      </c>
      <c r="AJ3447" t="s">
        <v>1255</v>
      </c>
      <c r="AK3447" t="s">
        <v>14</v>
      </c>
      <c r="AL3447">
        <v>2013</v>
      </c>
      <c r="AM3447">
        <v>11</v>
      </c>
      <c r="AN3447" t="s">
        <v>100</v>
      </c>
      <c r="AO3447" t="s">
        <v>93</v>
      </c>
    </row>
    <row r="3448" spans="1:41" x14ac:dyDescent="0.25">
      <c r="A3448">
        <f>MAX(A$8:A3447)+1</f>
        <v>3440</v>
      </c>
      <c r="B3448" s="2">
        <f>T3448</f>
        <v>16514</v>
      </c>
      <c r="C3448" s="2">
        <f>S3448</f>
        <v>122</v>
      </c>
      <c r="D3448" s="2" t="str">
        <f>AO3448</f>
        <v>CAMP / CAT / ALE / CAT</v>
      </c>
      <c r="E3448" s="2">
        <f>U3448</f>
        <v>2</v>
      </c>
      <c r="F3448" s="2">
        <f>W3448</f>
        <v>2</v>
      </c>
      <c r="G3448" s="2">
        <f>X3448</f>
        <v>1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0</v>
      </c>
      <c r="M3448" s="3">
        <f>AD3448</f>
        <v>0</v>
      </c>
      <c r="N3448" s="3">
        <f>AE3448</f>
        <v>0</v>
      </c>
      <c r="O3448" s="3">
        <f>AF3448</f>
        <v>0</v>
      </c>
      <c r="P3448" s="3">
        <f>AG3448</f>
        <v>40</v>
      </c>
      <c r="Q3448" s="3">
        <f>AH3448</f>
        <v>0</v>
      </c>
      <c r="R3448" t="s">
        <v>2325</v>
      </c>
      <c r="S3448">
        <v>122</v>
      </c>
      <c r="T3448">
        <v>16514</v>
      </c>
      <c r="U3448">
        <v>2</v>
      </c>
      <c r="V3448" t="s">
        <v>4113</v>
      </c>
      <c r="W3448">
        <v>2</v>
      </c>
      <c r="X3448">
        <v>1</v>
      </c>
      <c r="Y3448">
        <v>10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40</v>
      </c>
      <c r="AH3448">
        <v>0</v>
      </c>
      <c r="AI3448" t="s">
        <v>1284</v>
      </c>
      <c r="AJ3448" t="s">
        <v>1255</v>
      </c>
      <c r="AK3448" t="s">
        <v>14</v>
      </c>
      <c r="AL3448">
        <v>2013</v>
      </c>
      <c r="AM3448">
        <v>11</v>
      </c>
      <c r="AN3448" t="s">
        <v>100</v>
      </c>
      <c r="AO3448" t="s">
        <v>111</v>
      </c>
    </row>
    <row r="3449" spans="1:41" x14ac:dyDescent="0.25">
      <c r="A3449">
        <f>MAX(A$8:A3448)+1</f>
        <v>3441</v>
      </c>
      <c r="B3449" s="2">
        <f>T3449</f>
        <v>16514</v>
      </c>
      <c r="C3449" s="2">
        <f>S3449</f>
        <v>36</v>
      </c>
      <c r="D3449" s="2" t="str">
        <f>AO3449</f>
        <v>OP / CAT2F / ALE B / CAT</v>
      </c>
      <c r="E3449" s="2">
        <f>U3449</f>
        <v>12</v>
      </c>
      <c r="F3449" s="2">
        <f>W3449</f>
        <v>0.4</v>
      </c>
      <c r="G3449" s="2">
        <f>X3449</f>
        <v>1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0</v>
      </c>
      <c r="L3449" s="3">
        <f>AC3449</f>
        <v>48.000000000000007</v>
      </c>
      <c r="M3449" s="3">
        <f>AD3449</f>
        <v>48.000000000000007</v>
      </c>
      <c r="N3449" s="3">
        <f>AE3449</f>
        <v>48.000000000000007</v>
      </c>
      <c r="O3449" s="3">
        <f>AF3449</f>
        <v>48.000000000000007</v>
      </c>
      <c r="P3449" s="3">
        <f>AG3449</f>
        <v>48.000000000000007</v>
      </c>
      <c r="Q3449" s="3">
        <f>AH3449</f>
        <v>0</v>
      </c>
      <c r="R3449" t="s">
        <v>4246</v>
      </c>
      <c r="S3449">
        <v>36</v>
      </c>
      <c r="T3449">
        <v>16514</v>
      </c>
      <c r="U3449">
        <v>12</v>
      </c>
      <c r="V3449" t="s">
        <v>4225</v>
      </c>
      <c r="W3449">
        <v>0.4</v>
      </c>
      <c r="X3449">
        <v>1</v>
      </c>
      <c r="Y3449">
        <v>10</v>
      </c>
      <c r="Z3449">
        <v>0</v>
      </c>
      <c r="AA3449">
        <v>0</v>
      </c>
      <c r="AB3449">
        <v>0</v>
      </c>
      <c r="AC3449">
        <v>48.000000000000007</v>
      </c>
      <c r="AD3449">
        <v>48.000000000000007</v>
      </c>
      <c r="AE3449">
        <v>48.000000000000007</v>
      </c>
      <c r="AF3449">
        <v>48.000000000000007</v>
      </c>
      <c r="AG3449">
        <v>48.000000000000007</v>
      </c>
      <c r="AH3449">
        <v>0</v>
      </c>
      <c r="AI3449" t="s">
        <v>1284</v>
      </c>
      <c r="AJ3449" t="s">
        <v>1255</v>
      </c>
      <c r="AK3449" t="s">
        <v>14</v>
      </c>
      <c r="AL3449">
        <v>2013</v>
      </c>
      <c r="AM3449">
        <v>11</v>
      </c>
      <c r="AN3449" t="s">
        <v>100</v>
      </c>
      <c r="AO3449" t="s">
        <v>54</v>
      </c>
    </row>
    <row r="3450" spans="1:41" x14ac:dyDescent="0.25">
      <c r="A3450">
        <f>MAX(A$8:A3449)+1</f>
        <v>3442</v>
      </c>
      <c r="B3450" s="2">
        <f>T3450</f>
        <v>16514</v>
      </c>
      <c r="C3450" s="2">
        <f>S3450</f>
        <v>54</v>
      </c>
      <c r="D3450" s="2" t="str">
        <f>AO3450</f>
        <v>OP / CAT3F / ALE A / CAT</v>
      </c>
      <c r="E3450" s="2">
        <f>U3450</f>
        <v>7</v>
      </c>
      <c r="F3450" s="2">
        <f>W3450</f>
        <v>1</v>
      </c>
      <c r="G3450" s="2">
        <f>X3450</f>
        <v>1</v>
      </c>
      <c r="H3450" s="2">
        <f>Y3450</f>
        <v>10</v>
      </c>
      <c r="I3450" s="3">
        <f>Z3450</f>
        <v>0</v>
      </c>
      <c r="J3450" s="3">
        <f>AA3450</f>
        <v>0</v>
      </c>
      <c r="K3450" s="3">
        <f>AB3450</f>
        <v>0</v>
      </c>
      <c r="L3450" s="3">
        <f>AC3450</f>
        <v>70</v>
      </c>
      <c r="M3450" s="3">
        <f>AD3450</f>
        <v>70</v>
      </c>
      <c r="N3450" s="3">
        <f>AE3450</f>
        <v>70</v>
      </c>
      <c r="O3450" s="3">
        <f>AF3450</f>
        <v>70</v>
      </c>
      <c r="P3450" s="3">
        <f>AG3450</f>
        <v>70</v>
      </c>
      <c r="Q3450" s="3">
        <f>AH3450</f>
        <v>0</v>
      </c>
      <c r="R3450" t="s">
        <v>5151</v>
      </c>
      <c r="S3450">
        <v>54</v>
      </c>
      <c r="T3450">
        <v>16514</v>
      </c>
      <c r="U3450">
        <v>7</v>
      </c>
      <c r="V3450" t="s">
        <v>4962</v>
      </c>
      <c r="W3450">
        <v>1</v>
      </c>
      <c r="X3450">
        <v>1</v>
      </c>
      <c r="Y3450">
        <v>10</v>
      </c>
      <c r="Z3450">
        <v>0</v>
      </c>
      <c r="AA3450">
        <v>0</v>
      </c>
      <c r="AB3450">
        <v>0</v>
      </c>
      <c r="AC3450">
        <v>70</v>
      </c>
      <c r="AD3450">
        <v>70</v>
      </c>
      <c r="AE3450">
        <v>70</v>
      </c>
      <c r="AF3450">
        <v>70</v>
      </c>
      <c r="AG3450">
        <v>70</v>
      </c>
      <c r="AH3450">
        <v>0</v>
      </c>
      <c r="AI3450" t="s">
        <v>1284</v>
      </c>
      <c r="AJ3450" t="s">
        <v>1255</v>
      </c>
      <c r="AK3450" t="s">
        <v>14</v>
      </c>
      <c r="AL3450">
        <v>2013</v>
      </c>
      <c r="AM3450">
        <v>11</v>
      </c>
      <c r="AN3450" t="s">
        <v>100</v>
      </c>
      <c r="AO3450" t="s">
        <v>237</v>
      </c>
    </row>
    <row r="3451" spans="1:41" x14ac:dyDescent="0.25">
      <c r="A3451">
        <f>MAX(A$8:A3450)+1</f>
        <v>3443</v>
      </c>
      <c r="B3451" s="2">
        <f>T3451</f>
        <v>16515</v>
      </c>
      <c r="C3451" s="2">
        <f>S3451</f>
        <v>170</v>
      </c>
      <c r="D3451" s="2" t="str">
        <f>AO3451</f>
        <v>OP / CAT2F / CAD C / CAT</v>
      </c>
      <c r="E3451" s="2">
        <f>U3451</f>
        <v>0.8</v>
      </c>
      <c r="F3451" s="2">
        <f>W3451</f>
        <v>0.5</v>
      </c>
      <c r="G3451" s="2">
        <f>X3451</f>
        <v>3.5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14.000000000000002</v>
      </c>
      <c r="L3451" s="3">
        <f>AC3451</f>
        <v>14.000000000000002</v>
      </c>
      <c r="M3451" s="3">
        <f>AD3451</f>
        <v>14.000000000000002</v>
      </c>
      <c r="N3451" s="3">
        <f>AE3451</f>
        <v>14.000000000000002</v>
      </c>
      <c r="O3451" s="3">
        <f>AF3451</f>
        <v>0</v>
      </c>
      <c r="P3451" s="3">
        <f>AG3451</f>
        <v>0</v>
      </c>
      <c r="Q3451" s="3">
        <f>AH3451</f>
        <v>0</v>
      </c>
      <c r="R3451" t="s">
        <v>4380</v>
      </c>
      <c r="S3451">
        <v>170</v>
      </c>
      <c r="T3451">
        <v>16515</v>
      </c>
      <c r="U3451">
        <v>0.8</v>
      </c>
      <c r="V3451" t="s">
        <v>4225</v>
      </c>
      <c r="W3451">
        <v>0.5</v>
      </c>
      <c r="X3451">
        <v>3.5</v>
      </c>
      <c r="Y3451">
        <v>10</v>
      </c>
      <c r="Z3451">
        <v>0</v>
      </c>
      <c r="AA3451">
        <v>0</v>
      </c>
      <c r="AB3451">
        <v>14.000000000000002</v>
      </c>
      <c r="AC3451">
        <v>14.000000000000002</v>
      </c>
      <c r="AD3451">
        <v>14.000000000000002</v>
      </c>
      <c r="AE3451">
        <v>14.000000000000002</v>
      </c>
      <c r="AF3451">
        <v>0</v>
      </c>
      <c r="AG3451">
        <v>0</v>
      </c>
      <c r="AH3451">
        <v>0</v>
      </c>
      <c r="AI3451" t="s">
        <v>4381</v>
      </c>
      <c r="AJ3451" t="s">
        <v>1255</v>
      </c>
      <c r="AK3451" t="s">
        <v>14</v>
      </c>
      <c r="AL3451">
        <v>2009</v>
      </c>
      <c r="AM3451">
        <v>15</v>
      </c>
      <c r="AN3451" t="s">
        <v>182</v>
      </c>
      <c r="AO3451" t="s">
        <v>2045</v>
      </c>
    </row>
    <row r="3452" spans="1:41" x14ac:dyDescent="0.25">
      <c r="A3452">
        <f>MAX(A$8:A3451)+1</f>
        <v>3444</v>
      </c>
      <c r="B3452" s="2">
        <f>T3452</f>
        <v>16515</v>
      </c>
      <c r="C3452" s="2">
        <f>S3452</f>
        <v>174</v>
      </c>
      <c r="D3452" s="2" t="str">
        <f>AO3452</f>
        <v>OP / CAT3F / CAD C / CAT</v>
      </c>
      <c r="E3452" s="2">
        <f>U3452</f>
        <v>3</v>
      </c>
      <c r="F3452" s="2">
        <f>W3452</f>
        <v>0.5</v>
      </c>
      <c r="G3452" s="2">
        <f>X3452</f>
        <v>3.5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52.5</v>
      </c>
      <c r="L3452" s="3">
        <f>AC3452</f>
        <v>52.5</v>
      </c>
      <c r="M3452" s="3">
        <f>AD3452</f>
        <v>52.5</v>
      </c>
      <c r="N3452" s="3">
        <f>AE3452</f>
        <v>52.5</v>
      </c>
      <c r="O3452" s="3">
        <f>AF3452</f>
        <v>0</v>
      </c>
      <c r="P3452" s="3">
        <f>AG3452</f>
        <v>0</v>
      </c>
      <c r="Q3452" s="3">
        <f>AH3452</f>
        <v>0</v>
      </c>
      <c r="R3452" t="s">
        <v>5075</v>
      </c>
      <c r="S3452">
        <v>174</v>
      </c>
      <c r="T3452">
        <v>16515</v>
      </c>
      <c r="U3452">
        <v>3</v>
      </c>
      <c r="V3452" t="s">
        <v>4962</v>
      </c>
      <c r="W3452">
        <v>0.5</v>
      </c>
      <c r="X3452">
        <v>3.5</v>
      </c>
      <c r="Y3452">
        <v>10</v>
      </c>
      <c r="Z3452">
        <v>0</v>
      </c>
      <c r="AA3452">
        <v>0</v>
      </c>
      <c r="AB3452">
        <v>52.5</v>
      </c>
      <c r="AC3452">
        <v>52.5</v>
      </c>
      <c r="AD3452">
        <v>52.5</v>
      </c>
      <c r="AE3452">
        <v>52.5</v>
      </c>
      <c r="AF3452">
        <v>0</v>
      </c>
      <c r="AG3452">
        <v>0</v>
      </c>
      <c r="AH3452">
        <v>0</v>
      </c>
      <c r="AI3452" t="s">
        <v>4381</v>
      </c>
      <c r="AJ3452" t="s">
        <v>1255</v>
      </c>
      <c r="AK3452" t="s">
        <v>14</v>
      </c>
      <c r="AL3452">
        <v>2009</v>
      </c>
      <c r="AM3452">
        <v>15</v>
      </c>
      <c r="AN3452" t="s">
        <v>182</v>
      </c>
      <c r="AO3452" t="s">
        <v>5072</v>
      </c>
    </row>
    <row r="3453" spans="1:41" x14ac:dyDescent="0.25">
      <c r="A3453">
        <f>MAX(A$8:A3452)+1</f>
        <v>3445</v>
      </c>
      <c r="B3453" s="2">
        <f>T3453</f>
        <v>16516</v>
      </c>
      <c r="C3453" s="2">
        <f>S3453</f>
        <v>22</v>
      </c>
      <c r="D3453" s="2" t="str">
        <f>AO3453</f>
        <v>OP / CAT1F / ALE B / CAT</v>
      </c>
      <c r="E3453" s="2">
        <f>U3453</f>
        <v>4</v>
      </c>
      <c r="F3453" s="2">
        <f>W3453</f>
        <v>0.4</v>
      </c>
      <c r="G3453" s="2">
        <f>X3453</f>
        <v>1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0</v>
      </c>
      <c r="L3453" s="3">
        <f>AC3453</f>
        <v>16</v>
      </c>
      <c r="M3453" s="3">
        <f>AD3453</f>
        <v>16</v>
      </c>
      <c r="N3453" s="3">
        <f>AE3453</f>
        <v>16</v>
      </c>
      <c r="O3453" s="3">
        <f>AF3453</f>
        <v>16</v>
      </c>
      <c r="P3453" s="3">
        <f>AG3453</f>
        <v>16</v>
      </c>
      <c r="Q3453" s="3">
        <f>AH3453</f>
        <v>0</v>
      </c>
      <c r="R3453" t="s">
        <v>1272</v>
      </c>
      <c r="S3453">
        <v>22</v>
      </c>
      <c r="T3453">
        <v>16516</v>
      </c>
      <c r="U3453">
        <v>4</v>
      </c>
      <c r="V3453" t="s">
        <v>22</v>
      </c>
      <c r="W3453">
        <v>0.4</v>
      </c>
      <c r="X3453">
        <v>1</v>
      </c>
      <c r="Y3453">
        <v>10</v>
      </c>
      <c r="Z3453">
        <v>0</v>
      </c>
      <c r="AA3453">
        <v>0</v>
      </c>
      <c r="AB3453">
        <v>0</v>
      </c>
      <c r="AC3453">
        <v>16</v>
      </c>
      <c r="AD3453">
        <v>16</v>
      </c>
      <c r="AE3453">
        <v>16</v>
      </c>
      <c r="AF3453">
        <v>16</v>
      </c>
      <c r="AG3453">
        <v>16</v>
      </c>
      <c r="AH3453">
        <v>0</v>
      </c>
      <c r="AI3453" t="s">
        <v>1271</v>
      </c>
      <c r="AJ3453" t="s">
        <v>1255</v>
      </c>
      <c r="AK3453" t="s">
        <v>14</v>
      </c>
      <c r="AL3453">
        <v>2012</v>
      </c>
      <c r="AM3453">
        <v>12</v>
      </c>
      <c r="AN3453" t="s">
        <v>53</v>
      </c>
      <c r="AO3453" t="s">
        <v>124</v>
      </c>
    </row>
    <row r="3454" spans="1:41" x14ac:dyDescent="0.25">
      <c r="A3454">
        <f>MAX(A$8:A3453)+1</f>
        <v>3446</v>
      </c>
      <c r="B3454" s="2">
        <f>T3454</f>
        <v>16516</v>
      </c>
      <c r="C3454" s="2">
        <f>S3454</f>
        <v>122</v>
      </c>
      <c r="D3454" s="2" t="str">
        <f>AO3454</f>
        <v>CAMP / CAT / ALE / CAT</v>
      </c>
      <c r="E3454" s="2">
        <f>U3454</f>
        <v>1</v>
      </c>
      <c r="F3454" s="2">
        <f>W3454</f>
        <v>2</v>
      </c>
      <c r="G3454" s="2">
        <f>X3454</f>
        <v>1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0</v>
      </c>
      <c r="L3454" s="3">
        <f>AC3454</f>
        <v>0</v>
      </c>
      <c r="M3454" s="3">
        <f>AD3454</f>
        <v>0</v>
      </c>
      <c r="N3454" s="3">
        <f>AE3454</f>
        <v>0</v>
      </c>
      <c r="O3454" s="3">
        <f>AF3454</f>
        <v>0</v>
      </c>
      <c r="P3454" s="3">
        <f>AG3454</f>
        <v>20</v>
      </c>
      <c r="Q3454" s="3">
        <f>AH3454</f>
        <v>0</v>
      </c>
      <c r="R3454" t="s">
        <v>2331</v>
      </c>
      <c r="S3454">
        <v>122</v>
      </c>
      <c r="T3454">
        <v>16516</v>
      </c>
      <c r="U3454">
        <v>1</v>
      </c>
      <c r="V3454" t="s">
        <v>4113</v>
      </c>
      <c r="W3454">
        <v>2</v>
      </c>
      <c r="X3454">
        <v>1</v>
      </c>
      <c r="Y3454">
        <v>10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20</v>
      </c>
      <c r="AH3454">
        <v>0</v>
      </c>
      <c r="AI3454" t="s">
        <v>1271</v>
      </c>
      <c r="AJ3454" t="s">
        <v>1255</v>
      </c>
      <c r="AK3454" t="s">
        <v>14</v>
      </c>
      <c r="AL3454">
        <v>2012</v>
      </c>
      <c r="AM3454">
        <v>12</v>
      </c>
      <c r="AN3454" t="s">
        <v>53</v>
      </c>
      <c r="AO3454" t="s">
        <v>111</v>
      </c>
    </row>
    <row r="3455" spans="1:41" x14ac:dyDescent="0.25">
      <c r="A3455">
        <f>MAX(A$8:A3454)+1</f>
        <v>3447</v>
      </c>
      <c r="B3455" s="2">
        <f>T3455</f>
        <v>16516</v>
      </c>
      <c r="C3455" s="2">
        <f>S3455</f>
        <v>36</v>
      </c>
      <c r="D3455" s="2" t="str">
        <f>AO3455</f>
        <v>OP / CAT2F / ALE B / CAT</v>
      </c>
      <c r="E3455" s="2">
        <f>U3455</f>
        <v>10</v>
      </c>
      <c r="F3455" s="2">
        <f>W3455</f>
        <v>0.4</v>
      </c>
      <c r="G3455" s="2">
        <f>X3455</f>
        <v>1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40</v>
      </c>
      <c r="M3455" s="3">
        <f>AD3455</f>
        <v>40</v>
      </c>
      <c r="N3455" s="3">
        <f>AE3455</f>
        <v>40</v>
      </c>
      <c r="O3455" s="3">
        <f>AF3455</f>
        <v>40</v>
      </c>
      <c r="P3455" s="3">
        <f>AG3455</f>
        <v>40</v>
      </c>
      <c r="Q3455" s="3">
        <f>AH3455</f>
        <v>0</v>
      </c>
      <c r="R3455" t="s">
        <v>2020</v>
      </c>
      <c r="S3455">
        <v>36</v>
      </c>
      <c r="T3455">
        <v>16516</v>
      </c>
      <c r="U3455">
        <v>10</v>
      </c>
      <c r="V3455" t="s">
        <v>4225</v>
      </c>
      <c r="W3455">
        <v>0.4</v>
      </c>
      <c r="X3455">
        <v>1</v>
      </c>
      <c r="Y3455">
        <v>10</v>
      </c>
      <c r="Z3455">
        <v>0</v>
      </c>
      <c r="AA3455">
        <v>0</v>
      </c>
      <c r="AB3455">
        <v>0</v>
      </c>
      <c r="AC3455">
        <v>40</v>
      </c>
      <c r="AD3455">
        <v>40</v>
      </c>
      <c r="AE3455">
        <v>40</v>
      </c>
      <c r="AF3455">
        <v>40</v>
      </c>
      <c r="AG3455">
        <v>40</v>
      </c>
      <c r="AH3455">
        <v>0</v>
      </c>
      <c r="AI3455" t="s">
        <v>1271</v>
      </c>
      <c r="AJ3455" t="s">
        <v>1255</v>
      </c>
      <c r="AK3455" t="s">
        <v>14</v>
      </c>
      <c r="AL3455">
        <v>2012</v>
      </c>
      <c r="AM3455">
        <v>12</v>
      </c>
      <c r="AN3455" t="s">
        <v>53</v>
      </c>
      <c r="AO3455" t="s">
        <v>54</v>
      </c>
    </row>
    <row r="3456" spans="1:41" x14ac:dyDescent="0.25">
      <c r="A3456">
        <f>MAX(A$8:A3455)+1</f>
        <v>3448</v>
      </c>
      <c r="B3456" s="2">
        <f>T3456</f>
        <v>16517</v>
      </c>
      <c r="C3456" s="2">
        <f>S3456</f>
        <v>20</v>
      </c>
      <c r="D3456" s="2" t="str">
        <f>AO3456</f>
        <v>OP / CAT1F / INF C / CAT</v>
      </c>
      <c r="E3456" s="2">
        <f>U3456</f>
        <v>0.55000000000000004</v>
      </c>
      <c r="F3456" s="2">
        <f>W3456</f>
        <v>0.5</v>
      </c>
      <c r="G3456" s="2">
        <f>X3456</f>
        <v>2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5.5</v>
      </c>
      <c r="L3456" s="3">
        <f>AC3456</f>
        <v>5.5</v>
      </c>
      <c r="M3456" s="3">
        <f>AD3456</f>
        <v>5.5</v>
      </c>
      <c r="N3456" s="3">
        <f>AE3456</f>
        <v>5.5</v>
      </c>
      <c r="O3456" s="3">
        <f>AF3456</f>
        <v>5.5</v>
      </c>
      <c r="P3456" s="3">
        <f>AG3456</f>
        <v>0</v>
      </c>
      <c r="Q3456" s="3">
        <f>AH3456</f>
        <v>0</v>
      </c>
      <c r="R3456" t="s">
        <v>3714</v>
      </c>
      <c r="S3456">
        <v>20</v>
      </c>
      <c r="T3456">
        <v>16517</v>
      </c>
      <c r="U3456">
        <v>0.55000000000000004</v>
      </c>
      <c r="V3456" t="s">
        <v>22</v>
      </c>
      <c r="W3456">
        <v>0.5</v>
      </c>
      <c r="X3456">
        <v>2</v>
      </c>
      <c r="Y3456">
        <v>10</v>
      </c>
      <c r="Z3456">
        <v>0</v>
      </c>
      <c r="AA3456">
        <v>0</v>
      </c>
      <c r="AB3456">
        <v>5.5</v>
      </c>
      <c r="AC3456">
        <v>5.5</v>
      </c>
      <c r="AD3456">
        <v>5.5</v>
      </c>
      <c r="AE3456">
        <v>5.5</v>
      </c>
      <c r="AF3456">
        <v>5.5</v>
      </c>
      <c r="AG3456">
        <v>0</v>
      </c>
      <c r="AH3456">
        <v>0</v>
      </c>
      <c r="AI3456" t="s">
        <v>3715</v>
      </c>
      <c r="AJ3456" t="s">
        <v>1255</v>
      </c>
      <c r="AK3456" t="s">
        <v>14</v>
      </c>
      <c r="AL3456">
        <v>2011</v>
      </c>
      <c r="AM3456">
        <v>13</v>
      </c>
      <c r="AN3456" t="s">
        <v>25</v>
      </c>
      <c r="AO3456" t="s">
        <v>26</v>
      </c>
    </row>
    <row r="3457" spans="1:41" x14ac:dyDescent="0.25">
      <c r="A3457">
        <f>MAX(A$8:A3456)+1</f>
        <v>3449</v>
      </c>
      <c r="B3457" s="2">
        <f>T3457</f>
        <v>16517</v>
      </c>
      <c r="C3457" s="2">
        <f>S3457</f>
        <v>121</v>
      </c>
      <c r="D3457" s="2" t="str">
        <f>AO3457</f>
        <v>CAMP / CAT / INF / CAT</v>
      </c>
      <c r="E3457" s="2">
        <f>U3457</f>
        <v>2</v>
      </c>
      <c r="F3457" s="2">
        <f>W3457</f>
        <v>2</v>
      </c>
      <c r="G3457" s="2">
        <f>X3457</f>
        <v>2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0</v>
      </c>
      <c r="L3457" s="3">
        <f>AC3457</f>
        <v>0</v>
      </c>
      <c r="M3457" s="3">
        <f>AD3457</f>
        <v>0</v>
      </c>
      <c r="N3457" s="3">
        <f>AE3457</f>
        <v>0</v>
      </c>
      <c r="O3457" s="3">
        <f>AF3457</f>
        <v>80</v>
      </c>
      <c r="P3457" s="3">
        <f>AG3457</f>
        <v>0</v>
      </c>
      <c r="Q3457" s="3">
        <f>AH3457</f>
        <v>0</v>
      </c>
      <c r="R3457" t="s">
        <v>4175</v>
      </c>
      <c r="S3457">
        <v>121</v>
      </c>
      <c r="T3457">
        <v>16517</v>
      </c>
      <c r="U3457">
        <v>2</v>
      </c>
      <c r="V3457" t="s">
        <v>4113</v>
      </c>
      <c r="W3457">
        <v>2</v>
      </c>
      <c r="X3457">
        <v>2</v>
      </c>
      <c r="Y3457">
        <v>10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80</v>
      </c>
      <c r="AG3457">
        <v>0</v>
      </c>
      <c r="AH3457">
        <v>0</v>
      </c>
      <c r="AI3457" t="s">
        <v>3715</v>
      </c>
      <c r="AJ3457" t="s">
        <v>1255</v>
      </c>
      <c r="AK3457" t="s">
        <v>14</v>
      </c>
      <c r="AL3457">
        <v>2011</v>
      </c>
      <c r="AM3457">
        <v>13</v>
      </c>
      <c r="AN3457" t="s">
        <v>25</v>
      </c>
      <c r="AO3457" t="s">
        <v>110</v>
      </c>
    </row>
    <row r="3458" spans="1:41" x14ac:dyDescent="0.25">
      <c r="A3458">
        <f>MAX(A$8:A3457)+1</f>
        <v>3450</v>
      </c>
      <c r="B3458" s="2">
        <f>T3458</f>
        <v>16517</v>
      </c>
      <c r="C3458" s="2">
        <f>S3458</f>
        <v>34</v>
      </c>
      <c r="D3458" s="2" t="str">
        <f>AO3458</f>
        <v>OP / CAT2F / INF C / CAT</v>
      </c>
      <c r="E3458" s="2">
        <f>U3458</f>
        <v>3</v>
      </c>
      <c r="F3458" s="2">
        <f>W3458</f>
        <v>0.5</v>
      </c>
      <c r="G3458" s="2">
        <f>X3458</f>
        <v>2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30</v>
      </c>
      <c r="L3458" s="3">
        <f>AC3458</f>
        <v>30</v>
      </c>
      <c r="M3458" s="3">
        <f>AD3458</f>
        <v>30</v>
      </c>
      <c r="N3458" s="3">
        <f>AE3458</f>
        <v>30</v>
      </c>
      <c r="O3458" s="3">
        <f>AF3458</f>
        <v>30</v>
      </c>
      <c r="P3458" s="3">
        <f>AG3458</f>
        <v>0</v>
      </c>
      <c r="Q3458" s="3">
        <f>AH3458</f>
        <v>0</v>
      </c>
      <c r="R3458" t="s">
        <v>4444</v>
      </c>
      <c r="S3458">
        <v>34</v>
      </c>
      <c r="T3458">
        <v>16517</v>
      </c>
      <c r="U3458">
        <v>3</v>
      </c>
      <c r="V3458" t="s">
        <v>4225</v>
      </c>
      <c r="W3458">
        <v>0.5</v>
      </c>
      <c r="X3458">
        <v>2</v>
      </c>
      <c r="Y3458">
        <v>10</v>
      </c>
      <c r="Z3458">
        <v>0</v>
      </c>
      <c r="AA3458">
        <v>0</v>
      </c>
      <c r="AB3458">
        <v>30</v>
      </c>
      <c r="AC3458">
        <v>30</v>
      </c>
      <c r="AD3458">
        <v>30</v>
      </c>
      <c r="AE3458">
        <v>30</v>
      </c>
      <c r="AF3458">
        <v>30</v>
      </c>
      <c r="AG3458">
        <v>0</v>
      </c>
      <c r="AH3458">
        <v>0</v>
      </c>
      <c r="AI3458" t="s">
        <v>3715</v>
      </c>
      <c r="AJ3458" t="s">
        <v>1255</v>
      </c>
      <c r="AK3458" t="s">
        <v>14</v>
      </c>
      <c r="AL3458">
        <v>2011</v>
      </c>
      <c r="AM3458">
        <v>13</v>
      </c>
      <c r="AN3458" t="s">
        <v>25</v>
      </c>
      <c r="AO3458" t="s">
        <v>66</v>
      </c>
    </row>
    <row r="3459" spans="1:41" x14ac:dyDescent="0.25">
      <c r="A3459">
        <f>MAX(A$8:A3458)+1</f>
        <v>3451</v>
      </c>
      <c r="B3459" s="2">
        <f>T3459</f>
        <v>16517</v>
      </c>
      <c r="C3459" s="2">
        <f>S3459</f>
        <v>159</v>
      </c>
      <c r="D3459" s="2" t="str">
        <f>AO3459</f>
        <v>OP / CAT3F / INF B / CAT</v>
      </c>
      <c r="E3459" s="2">
        <f>U3459</f>
        <v>12</v>
      </c>
      <c r="F3459" s="2">
        <f>W3459</f>
        <v>0.6</v>
      </c>
      <c r="G3459" s="2">
        <f>X3459</f>
        <v>2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144</v>
      </c>
      <c r="L3459" s="3">
        <f>AC3459</f>
        <v>144</v>
      </c>
      <c r="M3459" s="3">
        <f>AD3459</f>
        <v>144</v>
      </c>
      <c r="N3459" s="3">
        <f>AE3459</f>
        <v>144</v>
      </c>
      <c r="O3459" s="3">
        <f>AF3459</f>
        <v>144</v>
      </c>
      <c r="P3459" s="3">
        <f>AG3459</f>
        <v>0</v>
      </c>
      <c r="Q3459" s="3">
        <f>AH3459</f>
        <v>0</v>
      </c>
      <c r="R3459" t="s">
        <v>5105</v>
      </c>
      <c r="S3459">
        <v>159</v>
      </c>
      <c r="T3459">
        <v>16517</v>
      </c>
      <c r="U3459">
        <v>12</v>
      </c>
      <c r="V3459" t="s">
        <v>4962</v>
      </c>
      <c r="W3459">
        <v>0.6</v>
      </c>
      <c r="X3459">
        <v>2</v>
      </c>
      <c r="Y3459">
        <v>10</v>
      </c>
      <c r="Z3459">
        <v>0</v>
      </c>
      <c r="AA3459">
        <v>0</v>
      </c>
      <c r="AB3459">
        <v>144</v>
      </c>
      <c r="AC3459">
        <v>144</v>
      </c>
      <c r="AD3459">
        <v>144</v>
      </c>
      <c r="AE3459">
        <v>144</v>
      </c>
      <c r="AF3459">
        <v>144</v>
      </c>
      <c r="AG3459">
        <v>0</v>
      </c>
      <c r="AH3459">
        <v>0</v>
      </c>
      <c r="AI3459" t="s">
        <v>3715</v>
      </c>
      <c r="AJ3459" t="s">
        <v>1255</v>
      </c>
      <c r="AK3459" t="s">
        <v>14</v>
      </c>
      <c r="AL3459">
        <v>2011</v>
      </c>
      <c r="AM3459">
        <v>13</v>
      </c>
      <c r="AN3459" t="s">
        <v>25</v>
      </c>
      <c r="AO3459" t="s">
        <v>60</v>
      </c>
    </row>
    <row r="3460" spans="1:41" x14ac:dyDescent="0.25">
      <c r="A3460">
        <f>MAX(A$8:A3459)+1</f>
        <v>3452</v>
      </c>
      <c r="B3460" s="2">
        <f>T3460</f>
        <v>16523</v>
      </c>
      <c r="C3460" s="2">
        <f>S3460</f>
        <v>20</v>
      </c>
      <c r="D3460" s="2" t="str">
        <f>AO3460</f>
        <v>OP / CAT1F / INF C / CAT</v>
      </c>
      <c r="E3460" s="2">
        <f>U3460</f>
        <v>0.85</v>
      </c>
      <c r="F3460" s="2">
        <f>W3460</f>
        <v>0.5</v>
      </c>
      <c r="G3460" s="2">
        <f>X3460</f>
        <v>2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8.5</v>
      </c>
      <c r="L3460" s="3">
        <f>AC3460</f>
        <v>8.5</v>
      </c>
      <c r="M3460" s="3">
        <f>AD3460</f>
        <v>8.5</v>
      </c>
      <c r="N3460" s="3">
        <f>AE3460</f>
        <v>8.5</v>
      </c>
      <c r="O3460" s="3">
        <f>AF3460</f>
        <v>8.5</v>
      </c>
      <c r="P3460" s="3">
        <f>AG3460</f>
        <v>0</v>
      </c>
      <c r="Q3460" s="3">
        <f>AH3460</f>
        <v>0</v>
      </c>
      <c r="R3460" t="s">
        <v>3700</v>
      </c>
      <c r="S3460">
        <v>20</v>
      </c>
      <c r="T3460">
        <v>16523</v>
      </c>
      <c r="U3460">
        <v>0.85</v>
      </c>
      <c r="V3460" t="s">
        <v>22</v>
      </c>
      <c r="W3460">
        <v>0.5</v>
      </c>
      <c r="X3460">
        <v>2</v>
      </c>
      <c r="Y3460">
        <v>10</v>
      </c>
      <c r="Z3460">
        <v>0</v>
      </c>
      <c r="AA3460">
        <v>0</v>
      </c>
      <c r="AB3460">
        <v>8.5</v>
      </c>
      <c r="AC3460">
        <v>8.5</v>
      </c>
      <c r="AD3460">
        <v>8.5</v>
      </c>
      <c r="AE3460">
        <v>8.5</v>
      </c>
      <c r="AF3460">
        <v>8.5</v>
      </c>
      <c r="AG3460">
        <v>0</v>
      </c>
      <c r="AH3460">
        <v>0</v>
      </c>
      <c r="AI3460" t="s">
        <v>3701</v>
      </c>
      <c r="AJ3460" t="s">
        <v>1255</v>
      </c>
      <c r="AK3460" t="s">
        <v>14</v>
      </c>
      <c r="AL3460">
        <v>2010</v>
      </c>
      <c r="AM3460">
        <v>14</v>
      </c>
      <c r="AN3460" t="s">
        <v>59</v>
      </c>
      <c r="AO3460" t="s">
        <v>26</v>
      </c>
    </row>
    <row r="3461" spans="1:41" x14ac:dyDescent="0.25">
      <c r="A3461">
        <f>MAX(A$8:A3460)+1</f>
        <v>3453</v>
      </c>
      <c r="B3461" s="2">
        <f>T3461</f>
        <v>16523</v>
      </c>
      <c r="C3461" s="2">
        <f>S3461</f>
        <v>34</v>
      </c>
      <c r="D3461" s="2" t="str">
        <f>AO3461</f>
        <v>OP / CAT2F / INF C / CAT</v>
      </c>
      <c r="E3461" s="2">
        <f>U3461</f>
        <v>0.85</v>
      </c>
      <c r="F3461" s="2">
        <f>W3461</f>
        <v>0.5</v>
      </c>
      <c r="G3461" s="2">
        <f>X3461</f>
        <v>2</v>
      </c>
      <c r="H3461" s="2">
        <f>Y3461</f>
        <v>10</v>
      </c>
      <c r="I3461" s="3">
        <f>Z3461</f>
        <v>0</v>
      </c>
      <c r="J3461" s="3">
        <f>AA3461</f>
        <v>0</v>
      </c>
      <c r="K3461" s="3">
        <f>AB3461</f>
        <v>8.5</v>
      </c>
      <c r="L3461" s="3">
        <f>AC3461</f>
        <v>8.5</v>
      </c>
      <c r="M3461" s="3">
        <f>AD3461</f>
        <v>8.5</v>
      </c>
      <c r="N3461" s="3">
        <f>AE3461</f>
        <v>8.5</v>
      </c>
      <c r="O3461" s="3">
        <f>AF3461</f>
        <v>8.5</v>
      </c>
      <c r="P3461" s="3">
        <f>AG3461</f>
        <v>0</v>
      </c>
      <c r="Q3461" s="3">
        <f>AH3461</f>
        <v>0</v>
      </c>
      <c r="R3461" t="s">
        <v>4454</v>
      </c>
      <c r="S3461">
        <v>34</v>
      </c>
      <c r="T3461">
        <v>16523</v>
      </c>
      <c r="U3461">
        <v>0.85</v>
      </c>
      <c r="V3461" t="s">
        <v>4225</v>
      </c>
      <c r="W3461">
        <v>0.5</v>
      </c>
      <c r="X3461">
        <v>2</v>
      </c>
      <c r="Y3461">
        <v>10</v>
      </c>
      <c r="Z3461">
        <v>0</v>
      </c>
      <c r="AA3461">
        <v>0</v>
      </c>
      <c r="AB3461">
        <v>8.5</v>
      </c>
      <c r="AC3461">
        <v>8.5</v>
      </c>
      <c r="AD3461">
        <v>8.5</v>
      </c>
      <c r="AE3461">
        <v>8.5</v>
      </c>
      <c r="AF3461">
        <v>8.5</v>
      </c>
      <c r="AG3461">
        <v>0</v>
      </c>
      <c r="AH3461">
        <v>0</v>
      </c>
      <c r="AI3461" t="s">
        <v>3701</v>
      </c>
      <c r="AJ3461" t="s">
        <v>1255</v>
      </c>
      <c r="AK3461" t="s">
        <v>14</v>
      </c>
      <c r="AL3461">
        <v>2010</v>
      </c>
      <c r="AM3461">
        <v>14</v>
      </c>
      <c r="AN3461" t="s">
        <v>59</v>
      </c>
      <c r="AO3461" t="s">
        <v>66</v>
      </c>
    </row>
    <row r="3462" spans="1:41" x14ac:dyDescent="0.25">
      <c r="A3462">
        <f>MAX(A$8:A3461)+1</f>
        <v>3454</v>
      </c>
      <c r="B3462" s="2">
        <f>T3462</f>
        <v>16524</v>
      </c>
      <c r="C3462" s="2">
        <f>S3462</f>
        <v>68</v>
      </c>
      <c r="D3462" s="2" t="str">
        <f>AO3462</f>
        <v>TOP / CAT / BEN / CAT</v>
      </c>
      <c r="E3462" s="2">
        <f>U3462</f>
        <v>6</v>
      </c>
      <c r="F3462" s="2">
        <f>W3462</f>
        <v>2</v>
      </c>
      <c r="G3462" s="2">
        <f>X3462</f>
        <v>0.33</v>
      </c>
      <c r="H3462" s="2">
        <f>Y3462</f>
        <v>10</v>
      </c>
      <c r="I3462" s="3">
        <f>Z3462</f>
        <v>0</v>
      </c>
      <c r="J3462" s="3">
        <f>AA3462</f>
        <v>0</v>
      </c>
      <c r="K3462" s="3">
        <f>AB3462</f>
        <v>0</v>
      </c>
      <c r="L3462" s="3">
        <f>AC3462</f>
        <v>0</v>
      </c>
      <c r="M3462" s="3">
        <f>AD3462</f>
        <v>0</v>
      </c>
      <c r="N3462" s="3">
        <f>AE3462</f>
        <v>0</v>
      </c>
      <c r="O3462" s="3">
        <f>AF3462</f>
        <v>0</v>
      </c>
      <c r="P3462" s="3">
        <f>AG3462</f>
        <v>0</v>
      </c>
      <c r="Q3462" s="3">
        <f>AH3462</f>
        <v>0</v>
      </c>
      <c r="R3462" t="s">
        <v>2635</v>
      </c>
      <c r="S3462">
        <v>68</v>
      </c>
      <c r="T3462">
        <v>16524</v>
      </c>
      <c r="U3462">
        <v>6</v>
      </c>
      <c r="V3462" t="s">
        <v>11</v>
      </c>
      <c r="W3462">
        <v>2</v>
      </c>
      <c r="X3462">
        <v>0.33</v>
      </c>
      <c r="Y3462">
        <v>10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 t="s">
        <v>1300</v>
      </c>
      <c r="AJ3462" t="s">
        <v>532</v>
      </c>
      <c r="AK3462" t="s">
        <v>14</v>
      </c>
      <c r="AL3462">
        <v>2013</v>
      </c>
      <c r="AM3462">
        <v>11</v>
      </c>
      <c r="AN3462" t="s">
        <v>100</v>
      </c>
      <c r="AO3462" t="s">
        <v>243</v>
      </c>
    </row>
    <row r="3463" spans="1:41" x14ac:dyDescent="0.25">
      <c r="A3463">
        <f>MAX(A$8:A3462)+1</f>
        <v>3455</v>
      </c>
      <c r="B3463" s="2">
        <f>T3463</f>
        <v>16524</v>
      </c>
      <c r="C3463" s="2">
        <f>S3463</f>
        <v>135</v>
      </c>
      <c r="D3463" s="2" t="str">
        <f>AO3463</f>
        <v>CAMP / ESP / BEN / EST</v>
      </c>
      <c r="E3463" s="2">
        <f>U3463</f>
        <v>2</v>
      </c>
      <c r="F3463" s="2">
        <f>W3463</f>
        <v>4</v>
      </c>
      <c r="G3463" s="2">
        <f>X3463</f>
        <v>0.33</v>
      </c>
      <c r="H3463" s="2">
        <f>Y3463</f>
        <v>10</v>
      </c>
      <c r="I3463" s="3">
        <f>Z3463</f>
        <v>0</v>
      </c>
      <c r="J3463" s="3">
        <f>AA3463</f>
        <v>0</v>
      </c>
      <c r="K3463" s="3">
        <f>AB3463</f>
        <v>0</v>
      </c>
      <c r="L3463" s="3">
        <f>AC3463</f>
        <v>0</v>
      </c>
      <c r="M3463" s="3">
        <f>AD3463</f>
        <v>0</v>
      </c>
      <c r="N3463" s="3">
        <f>AE3463</f>
        <v>0</v>
      </c>
      <c r="O3463" s="3">
        <f>AF3463</f>
        <v>0</v>
      </c>
      <c r="P3463" s="3">
        <f>AG3463</f>
        <v>0</v>
      </c>
      <c r="Q3463" s="3">
        <f>AH3463</f>
        <v>0</v>
      </c>
      <c r="R3463" t="s">
        <v>2738</v>
      </c>
      <c r="S3463">
        <v>135</v>
      </c>
      <c r="T3463">
        <v>16524</v>
      </c>
      <c r="U3463">
        <v>2</v>
      </c>
      <c r="V3463" t="s">
        <v>11</v>
      </c>
      <c r="W3463">
        <v>4</v>
      </c>
      <c r="X3463">
        <v>0.33</v>
      </c>
      <c r="Y3463">
        <v>10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 t="s">
        <v>1300</v>
      </c>
      <c r="AJ3463" t="s">
        <v>532</v>
      </c>
      <c r="AK3463" t="s">
        <v>14</v>
      </c>
      <c r="AL3463">
        <v>2013</v>
      </c>
      <c r="AM3463">
        <v>11</v>
      </c>
      <c r="AN3463" t="s">
        <v>100</v>
      </c>
      <c r="AO3463" t="s">
        <v>2730</v>
      </c>
    </row>
    <row r="3464" spans="1:41" x14ac:dyDescent="0.25">
      <c r="A3464">
        <f>MAX(A$8:A3463)+1</f>
        <v>3456</v>
      </c>
      <c r="B3464" s="2">
        <f>T3464</f>
        <v>16524</v>
      </c>
      <c r="C3464" s="2">
        <f>S3464</f>
        <v>21</v>
      </c>
      <c r="D3464" s="2" t="str">
        <f>AO3464</f>
        <v>OP / CAT1F / ALE A / CAT</v>
      </c>
      <c r="E3464" s="2">
        <f>U3464</f>
        <v>12</v>
      </c>
      <c r="F3464" s="2">
        <f>W3464</f>
        <v>1</v>
      </c>
      <c r="G3464" s="2">
        <f>X3464</f>
        <v>1</v>
      </c>
      <c r="H3464" s="2">
        <f>Y3464</f>
        <v>10</v>
      </c>
      <c r="I3464" s="3">
        <f>Z3464</f>
        <v>0</v>
      </c>
      <c r="J3464" s="3">
        <f>AA3464</f>
        <v>0</v>
      </c>
      <c r="K3464" s="3">
        <f>AB3464</f>
        <v>0</v>
      </c>
      <c r="L3464" s="3">
        <f>AC3464</f>
        <v>120</v>
      </c>
      <c r="M3464" s="3">
        <f>AD3464</f>
        <v>120</v>
      </c>
      <c r="N3464" s="3">
        <f>AE3464</f>
        <v>120</v>
      </c>
      <c r="O3464" s="3">
        <f>AF3464</f>
        <v>120</v>
      </c>
      <c r="P3464" s="3">
        <f>AG3464</f>
        <v>120</v>
      </c>
      <c r="Q3464" s="3">
        <f>AH3464</f>
        <v>0</v>
      </c>
      <c r="R3464" t="s">
        <v>3498</v>
      </c>
      <c r="S3464">
        <v>21</v>
      </c>
      <c r="T3464">
        <v>16524</v>
      </c>
      <c r="U3464">
        <v>12</v>
      </c>
      <c r="V3464" t="s">
        <v>22</v>
      </c>
      <c r="W3464">
        <v>1</v>
      </c>
      <c r="X3464">
        <v>1</v>
      </c>
      <c r="Y3464">
        <v>10</v>
      </c>
      <c r="Z3464">
        <v>0</v>
      </c>
      <c r="AA3464">
        <v>0</v>
      </c>
      <c r="AB3464">
        <v>0</v>
      </c>
      <c r="AC3464">
        <v>120</v>
      </c>
      <c r="AD3464">
        <v>120</v>
      </c>
      <c r="AE3464">
        <v>120</v>
      </c>
      <c r="AF3464">
        <v>120</v>
      </c>
      <c r="AG3464">
        <v>120</v>
      </c>
      <c r="AH3464">
        <v>0</v>
      </c>
      <c r="AI3464" t="s">
        <v>1300</v>
      </c>
      <c r="AJ3464" t="s">
        <v>532</v>
      </c>
      <c r="AK3464" t="s">
        <v>14</v>
      </c>
      <c r="AL3464">
        <v>2013</v>
      </c>
      <c r="AM3464">
        <v>11</v>
      </c>
      <c r="AN3464" t="s">
        <v>100</v>
      </c>
      <c r="AO3464" t="s">
        <v>56</v>
      </c>
    </row>
    <row r="3465" spans="1:41" x14ac:dyDescent="0.25">
      <c r="A3465">
        <f>MAX(A$8:A3464)+1</f>
        <v>3457</v>
      </c>
      <c r="B3465" s="2">
        <f>T3465</f>
        <v>16524</v>
      </c>
      <c r="C3465" s="2">
        <f>S3465</f>
        <v>80</v>
      </c>
      <c r="D3465" s="2" t="str">
        <f>AO3465</f>
        <v>TOR / ZON / ALE / EST</v>
      </c>
      <c r="E3465" s="2">
        <f>U3465</f>
        <v>3.5</v>
      </c>
      <c r="F3465" s="2">
        <f>W3465</f>
        <v>2</v>
      </c>
      <c r="G3465" s="2">
        <f>X3465</f>
        <v>1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0</v>
      </c>
      <c r="L3465" s="3">
        <f>AC3465</f>
        <v>70</v>
      </c>
      <c r="M3465" s="3">
        <f>AD3465</f>
        <v>70</v>
      </c>
      <c r="N3465" s="3">
        <f>AE3465</f>
        <v>70</v>
      </c>
      <c r="O3465" s="3">
        <f>AF3465</f>
        <v>70</v>
      </c>
      <c r="P3465" s="3">
        <f>AG3465</f>
        <v>70</v>
      </c>
      <c r="Q3465" s="3">
        <f>AH3465</f>
        <v>0</v>
      </c>
      <c r="R3465" t="s">
        <v>3961</v>
      </c>
      <c r="S3465">
        <v>80</v>
      </c>
      <c r="T3465">
        <v>16524</v>
      </c>
      <c r="U3465">
        <v>3.5</v>
      </c>
      <c r="V3465" t="s">
        <v>3882</v>
      </c>
      <c r="W3465">
        <v>2</v>
      </c>
      <c r="X3465">
        <v>1</v>
      </c>
      <c r="Y3465">
        <v>10</v>
      </c>
      <c r="Z3465">
        <v>0</v>
      </c>
      <c r="AA3465">
        <v>0</v>
      </c>
      <c r="AB3465">
        <v>0</v>
      </c>
      <c r="AC3465">
        <v>70</v>
      </c>
      <c r="AD3465">
        <v>70</v>
      </c>
      <c r="AE3465">
        <v>70</v>
      </c>
      <c r="AF3465">
        <v>70</v>
      </c>
      <c r="AG3465">
        <v>70</v>
      </c>
      <c r="AH3465">
        <v>0</v>
      </c>
      <c r="AI3465" t="s">
        <v>1300</v>
      </c>
      <c r="AJ3465" t="s">
        <v>532</v>
      </c>
      <c r="AK3465" t="s">
        <v>14</v>
      </c>
      <c r="AL3465">
        <v>2013</v>
      </c>
      <c r="AM3465">
        <v>11</v>
      </c>
      <c r="AN3465" t="s">
        <v>100</v>
      </c>
      <c r="AO3465" t="s">
        <v>93</v>
      </c>
    </row>
    <row r="3466" spans="1:41" x14ac:dyDescent="0.25">
      <c r="A3466">
        <f>MAX(A$8:A3465)+1</f>
        <v>3458</v>
      </c>
      <c r="B3466" s="2">
        <f>T3466</f>
        <v>16524</v>
      </c>
      <c r="C3466" s="2">
        <f>S3466</f>
        <v>122</v>
      </c>
      <c r="D3466" s="2" t="str">
        <f>AO3466</f>
        <v>CAMP / CAT / ALE / CAT</v>
      </c>
      <c r="E3466" s="2">
        <f>U3466</f>
        <v>4</v>
      </c>
      <c r="F3466" s="2">
        <f>W3466</f>
        <v>2</v>
      </c>
      <c r="G3466" s="2">
        <f>X3466</f>
        <v>1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0</v>
      </c>
      <c r="M3466" s="3">
        <f>AD3466</f>
        <v>0</v>
      </c>
      <c r="N3466" s="3">
        <f>AE3466</f>
        <v>0</v>
      </c>
      <c r="O3466" s="3">
        <f>AF3466</f>
        <v>0</v>
      </c>
      <c r="P3466" s="3">
        <f>AG3466</f>
        <v>80</v>
      </c>
      <c r="Q3466" s="3">
        <f>AH3466</f>
        <v>0</v>
      </c>
      <c r="R3466" t="s">
        <v>4118</v>
      </c>
      <c r="S3466">
        <v>122</v>
      </c>
      <c r="T3466">
        <v>16524</v>
      </c>
      <c r="U3466">
        <v>4</v>
      </c>
      <c r="V3466" t="s">
        <v>4113</v>
      </c>
      <c r="W3466">
        <v>2</v>
      </c>
      <c r="X3466">
        <v>1</v>
      </c>
      <c r="Y3466">
        <v>10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80</v>
      </c>
      <c r="AH3466">
        <v>0</v>
      </c>
      <c r="AI3466" t="s">
        <v>1300</v>
      </c>
      <c r="AJ3466" t="s">
        <v>532</v>
      </c>
      <c r="AK3466" t="s">
        <v>14</v>
      </c>
      <c r="AL3466">
        <v>2013</v>
      </c>
      <c r="AM3466">
        <v>11</v>
      </c>
      <c r="AN3466" t="s">
        <v>100</v>
      </c>
      <c r="AO3466" t="s">
        <v>111</v>
      </c>
    </row>
    <row r="3467" spans="1:41" x14ac:dyDescent="0.25">
      <c r="A3467">
        <f>MAX(A$8:A3466)+1</f>
        <v>3459</v>
      </c>
      <c r="B3467" s="2">
        <f>T3467</f>
        <v>16524</v>
      </c>
      <c r="C3467" s="2">
        <f>S3467</f>
        <v>33</v>
      </c>
      <c r="D3467" s="2" t="str">
        <f>AO3467</f>
        <v>OP / CAT2F / INF A / CAT</v>
      </c>
      <c r="E3467" s="2">
        <f>U3467</f>
        <v>6.5</v>
      </c>
      <c r="F3467" s="2">
        <f>W3467</f>
        <v>1</v>
      </c>
      <c r="G3467" s="2">
        <f>X3467</f>
        <v>2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130</v>
      </c>
      <c r="L3467" s="3">
        <f>AC3467</f>
        <v>130</v>
      </c>
      <c r="M3467" s="3">
        <f>AD3467</f>
        <v>130</v>
      </c>
      <c r="N3467" s="3">
        <f>AE3467</f>
        <v>130</v>
      </c>
      <c r="O3467" s="3">
        <f>AF3467</f>
        <v>130</v>
      </c>
      <c r="P3467" s="3">
        <f>AG3467</f>
        <v>130</v>
      </c>
      <c r="Q3467" s="3">
        <f>AH3467</f>
        <v>0</v>
      </c>
      <c r="R3467" t="s">
        <v>4413</v>
      </c>
      <c r="S3467">
        <v>33</v>
      </c>
      <c r="T3467">
        <v>16524</v>
      </c>
      <c r="U3467">
        <v>6.5</v>
      </c>
      <c r="V3467" t="s">
        <v>4225</v>
      </c>
      <c r="W3467">
        <v>1</v>
      </c>
      <c r="X3467">
        <v>2</v>
      </c>
      <c r="Y3467">
        <v>10</v>
      </c>
      <c r="Z3467">
        <v>0</v>
      </c>
      <c r="AA3467">
        <v>0</v>
      </c>
      <c r="AB3467">
        <v>130</v>
      </c>
      <c r="AC3467">
        <v>130</v>
      </c>
      <c r="AD3467">
        <v>130</v>
      </c>
      <c r="AE3467">
        <v>130</v>
      </c>
      <c r="AF3467">
        <v>130</v>
      </c>
      <c r="AG3467">
        <v>130</v>
      </c>
      <c r="AH3467">
        <v>0</v>
      </c>
      <c r="AI3467" t="s">
        <v>1300</v>
      </c>
      <c r="AJ3467" t="s">
        <v>532</v>
      </c>
      <c r="AK3467" t="s">
        <v>14</v>
      </c>
      <c r="AL3467">
        <v>2013</v>
      </c>
      <c r="AM3467">
        <v>11</v>
      </c>
      <c r="AN3467" t="s">
        <v>100</v>
      </c>
      <c r="AO3467" t="s">
        <v>61</v>
      </c>
    </row>
    <row r="3468" spans="1:41" x14ac:dyDescent="0.25">
      <c r="A3468">
        <f>MAX(A$8:A3467)+1</f>
        <v>3460</v>
      </c>
      <c r="B3468" s="2">
        <f>T3468</f>
        <v>16524</v>
      </c>
      <c r="C3468" s="2">
        <f>S3468</f>
        <v>43</v>
      </c>
      <c r="D3468" s="2" t="str">
        <f>AO3468</f>
        <v>OPC / BON2F / ALE / CAT</v>
      </c>
      <c r="E3468" s="2">
        <f>U3468</f>
        <v>5</v>
      </c>
      <c r="F3468" s="2">
        <f>W3468</f>
        <v>1</v>
      </c>
      <c r="G3468" s="2">
        <f>X3468</f>
        <v>1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0</v>
      </c>
      <c r="L3468" s="3">
        <f>AC3468</f>
        <v>0</v>
      </c>
      <c r="M3468" s="3">
        <f>AD3468</f>
        <v>0</v>
      </c>
      <c r="N3468" s="3">
        <f>AE3468</f>
        <v>0</v>
      </c>
      <c r="O3468" s="3">
        <f>AF3468</f>
        <v>0</v>
      </c>
      <c r="P3468" s="3">
        <f>AG3468</f>
        <v>50</v>
      </c>
      <c r="Q3468" s="3">
        <f>AH3468</f>
        <v>0</v>
      </c>
      <c r="R3468" t="s">
        <v>4567</v>
      </c>
      <c r="S3468">
        <v>43</v>
      </c>
      <c r="T3468">
        <v>16524</v>
      </c>
      <c r="U3468">
        <v>5</v>
      </c>
      <c r="V3468" t="s">
        <v>4225</v>
      </c>
      <c r="W3468">
        <v>1</v>
      </c>
      <c r="X3468">
        <v>1</v>
      </c>
      <c r="Y3468">
        <v>10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50</v>
      </c>
      <c r="AH3468">
        <v>0</v>
      </c>
      <c r="AI3468" t="s">
        <v>1300</v>
      </c>
      <c r="AJ3468" t="s">
        <v>532</v>
      </c>
      <c r="AK3468" t="s">
        <v>14</v>
      </c>
      <c r="AL3468">
        <v>2013</v>
      </c>
      <c r="AM3468">
        <v>11</v>
      </c>
      <c r="AN3468" t="s">
        <v>100</v>
      </c>
      <c r="AO3468" t="s">
        <v>114</v>
      </c>
    </row>
    <row r="3469" spans="1:41" x14ac:dyDescent="0.25">
      <c r="A3469">
        <f>MAX(A$8:A3468)+1</f>
        <v>3461</v>
      </c>
      <c r="B3469" s="2">
        <f>T3469</f>
        <v>16524</v>
      </c>
      <c r="C3469" s="2">
        <f>S3469</f>
        <v>54</v>
      </c>
      <c r="D3469" s="2" t="str">
        <f>AO3469</f>
        <v>OP / CAT3F / ALE A / CAT</v>
      </c>
      <c r="E3469" s="2">
        <f>U3469</f>
        <v>20</v>
      </c>
      <c r="F3469" s="2">
        <f>W3469</f>
        <v>1</v>
      </c>
      <c r="G3469" s="2">
        <f>X3469</f>
        <v>1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0</v>
      </c>
      <c r="L3469" s="3">
        <f>AC3469</f>
        <v>200</v>
      </c>
      <c r="M3469" s="3">
        <f>AD3469</f>
        <v>200</v>
      </c>
      <c r="N3469" s="3">
        <f>AE3469</f>
        <v>200</v>
      </c>
      <c r="O3469" s="3">
        <f>AF3469</f>
        <v>200</v>
      </c>
      <c r="P3469" s="3">
        <f>AG3469</f>
        <v>200</v>
      </c>
      <c r="Q3469" s="3">
        <f>AH3469</f>
        <v>0</v>
      </c>
      <c r="R3469" t="s">
        <v>5141</v>
      </c>
      <c r="S3469">
        <v>54</v>
      </c>
      <c r="T3469">
        <v>16524</v>
      </c>
      <c r="U3469">
        <v>20</v>
      </c>
      <c r="V3469" t="s">
        <v>4962</v>
      </c>
      <c r="W3469">
        <v>1</v>
      </c>
      <c r="X3469">
        <v>1</v>
      </c>
      <c r="Y3469">
        <v>10</v>
      </c>
      <c r="Z3469">
        <v>0</v>
      </c>
      <c r="AA3469">
        <v>0</v>
      </c>
      <c r="AB3469">
        <v>0</v>
      </c>
      <c r="AC3469">
        <v>200</v>
      </c>
      <c r="AD3469">
        <v>200</v>
      </c>
      <c r="AE3469">
        <v>200</v>
      </c>
      <c r="AF3469">
        <v>200</v>
      </c>
      <c r="AG3469">
        <v>200</v>
      </c>
      <c r="AH3469">
        <v>0</v>
      </c>
      <c r="AI3469" t="s">
        <v>1300</v>
      </c>
      <c r="AJ3469" t="s">
        <v>532</v>
      </c>
      <c r="AK3469" t="s">
        <v>14</v>
      </c>
      <c r="AL3469">
        <v>2013</v>
      </c>
      <c r="AM3469">
        <v>11</v>
      </c>
      <c r="AN3469" t="s">
        <v>100</v>
      </c>
      <c r="AO3469" t="s">
        <v>237</v>
      </c>
    </row>
    <row r="3470" spans="1:41" x14ac:dyDescent="0.25">
      <c r="A3470">
        <f>MAX(A$8:A3469)+1</f>
        <v>3462</v>
      </c>
      <c r="B3470" s="2">
        <f>T3470</f>
        <v>16535</v>
      </c>
      <c r="C3470" s="2">
        <f>S3470</f>
        <v>153</v>
      </c>
      <c r="D3470" s="2" t="str">
        <f>AO3470</f>
        <v>OP / OLOT / CAD / CAT</v>
      </c>
      <c r="E3470" s="2">
        <f>U3470</f>
        <v>1</v>
      </c>
      <c r="F3470" s="2">
        <f>W3470</f>
        <v>0.5</v>
      </c>
      <c r="G3470" s="2">
        <f>X3470</f>
        <v>3.5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0</v>
      </c>
      <c r="L3470" s="3">
        <f>AC3470</f>
        <v>0</v>
      </c>
      <c r="M3470" s="3">
        <f>AD3470</f>
        <v>0</v>
      </c>
      <c r="N3470" s="3">
        <f>AE3470</f>
        <v>17.5</v>
      </c>
      <c r="O3470" s="3">
        <f>AF3470</f>
        <v>0</v>
      </c>
      <c r="P3470" s="3">
        <f>AG3470</f>
        <v>0</v>
      </c>
      <c r="Q3470" s="3">
        <f>AH3470</f>
        <v>0</v>
      </c>
      <c r="R3470" t="s">
        <v>3416</v>
      </c>
      <c r="S3470">
        <v>153</v>
      </c>
      <c r="T3470">
        <v>16535</v>
      </c>
      <c r="U3470">
        <v>1</v>
      </c>
      <c r="V3470" t="s">
        <v>22</v>
      </c>
      <c r="W3470">
        <v>0.5</v>
      </c>
      <c r="X3470">
        <v>3.5</v>
      </c>
      <c r="Y3470">
        <v>10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17.5</v>
      </c>
      <c r="AF3470">
        <v>0</v>
      </c>
      <c r="AG3470">
        <v>0</v>
      </c>
      <c r="AH3470">
        <v>0</v>
      </c>
      <c r="AI3470" t="s">
        <v>498</v>
      </c>
      <c r="AJ3470" t="s">
        <v>466</v>
      </c>
      <c r="AK3470" t="s">
        <v>14</v>
      </c>
      <c r="AL3470">
        <v>2009</v>
      </c>
      <c r="AM3470">
        <v>15</v>
      </c>
      <c r="AN3470" t="s">
        <v>182</v>
      </c>
      <c r="AO3470" t="s">
        <v>3400</v>
      </c>
    </row>
    <row r="3471" spans="1:41" x14ac:dyDescent="0.25">
      <c r="A3471">
        <f>MAX(A$8:A3470)+1</f>
        <v>3463</v>
      </c>
      <c r="B3471" s="2">
        <f>T3471</f>
        <v>16535</v>
      </c>
      <c r="C3471" s="2">
        <f>S3471</f>
        <v>95</v>
      </c>
      <c r="D3471" s="2" t="str">
        <f>AO3471</f>
        <v>TOR / EST / ADA / EST</v>
      </c>
      <c r="E3471" s="2">
        <f>U3471</f>
        <v>5</v>
      </c>
      <c r="F3471" s="2">
        <f>W3471</f>
        <v>2</v>
      </c>
      <c r="G3471" s="2">
        <f>X3471</f>
        <v>10</v>
      </c>
      <c r="H3471" s="2">
        <f>Y3471</f>
        <v>10</v>
      </c>
      <c r="I3471" s="3">
        <f>Z3471</f>
        <v>0</v>
      </c>
      <c r="J3471" s="3">
        <f>AA3471</f>
        <v>1000</v>
      </c>
      <c r="K3471" s="3">
        <f>AB3471</f>
        <v>0</v>
      </c>
      <c r="L3471" s="3">
        <f>AC3471</f>
        <v>0</v>
      </c>
      <c r="M3471" s="3">
        <f>AD3471</f>
        <v>0</v>
      </c>
      <c r="N3471" s="3">
        <f>AE3471</f>
        <v>0</v>
      </c>
      <c r="O3471" s="3">
        <f>AF3471</f>
        <v>0</v>
      </c>
      <c r="P3471" s="3">
        <f>AG3471</f>
        <v>0</v>
      </c>
      <c r="Q3471" s="3">
        <f>AH3471</f>
        <v>0</v>
      </c>
      <c r="R3471" t="s">
        <v>4778</v>
      </c>
      <c r="S3471">
        <v>95</v>
      </c>
      <c r="T3471">
        <v>16535</v>
      </c>
      <c r="U3471">
        <v>5</v>
      </c>
      <c r="V3471" t="s">
        <v>2462</v>
      </c>
      <c r="W3471">
        <v>2</v>
      </c>
      <c r="X3471">
        <v>10</v>
      </c>
      <c r="Y3471">
        <v>10</v>
      </c>
      <c r="Z3471">
        <v>0</v>
      </c>
      <c r="AA3471">
        <v>1000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 t="s">
        <v>498</v>
      </c>
      <c r="AJ3471" t="s">
        <v>466</v>
      </c>
      <c r="AK3471" t="s">
        <v>14</v>
      </c>
      <c r="AL3471">
        <v>2009</v>
      </c>
      <c r="AM3471">
        <v>15</v>
      </c>
      <c r="AN3471" t="s">
        <v>182</v>
      </c>
      <c r="AO3471" t="s">
        <v>271</v>
      </c>
    </row>
    <row r="3472" spans="1:41" x14ac:dyDescent="0.25">
      <c r="A3472">
        <f>MAX(A$8:A3471)+1</f>
        <v>3464</v>
      </c>
      <c r="B3472" s="2">
        <f>T3472</f>
        <v>16535</v>
      </c>
      <c r="C3472" s="2">
        <f>S3472</f>
        <v>69</v>
      </c>
      <c r="D3472" s="2" t="str">
        <f>AO3472</f>
        <v>TOP / CAT / ADA / CAT</v>
      </c>
      <c r="E3472" s="2">
        <f>U3472</f>
        <v>8</v>
      </c>
      <c r="F3472" s="2">
        <f>W3472</f>
        <v>2</v>
      </c>
      <c r="G3472" s="2">
        <f>X3472</f>
        <v>10</v>
      </c>
      <c r="H3472" s="2">
        <f>Y3472</f>
        <v>10</v>
      </c>
      <c r="I3472" s="3">
        <f>Z3472</f>
        <v>0</v>
      </c>
      <c r="J3472" s="3">
        <f>AA3472</f>
        <v>1600</v>
      </c>
      <c r="K3472" s="3">
        <f>AB3472</f>
        <v>0</v>
      </c>
      <c r="L3472" s="3">
        <f>AC3472</f>
        <v>0</v>
      </c>
      <c r="M3472" s="3">
        <f>AD3472</f>
        <v>0</v>
      </c>
      <c r="N3472" s="3">
        <f>AE3472</f>
        <v>0</v>
      </c>
      <c r="O3472" s="3">
        <f>AF3472</f>
        <v>0</v>
      </c>
      <c r="P3472" s="3">
        <f>AG3472</f>
        <v>0</v>
      </c>
      <c r="Q3472" s="3">
        <f>AH3472</f>
        <v>0</v>
      </c>
      <c r="R3472" t="s">
        <v>4882</v>
      </c>
      <c r="S3472">
        <v>69</v>
      </c>
      <c r="T3472">
        <v>16535</v>
      </c>
      <c r="U3472">
        <v>8</v>
      </c>
      <c r="V3472" t="s">
        <v>4874</v>
      </c>
      <c r="W3472">
        <v>2</v>
      </c>
      <c r="X3472">
        <v>10</v>
      </c>
      <c r="Y3472">
        <v>10</v>
      </c>
      <c r="Z3472">
        <v>0</v>
      </c>
      <c r="AA3472">
        <v>1600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 t="s">
        <v>498</v>
      </c>
      <c r="AJ3472" t="s">
        <v>466</v>
      </c>
      <c r="AK3472" t="s">
        <v>14</v>
      </c>
      <c r="AL3472">
        <v>2009</v>
      </c>
      <c r="AM3472">
        <v>15</v>
      </c>
      <c r="AN3472" t="s">
        <v>182</v>
      </c>
      <c r="AO3472" t="s">
        <v>269</v>
      </c>
    </row>
    <row r="3473" spans="1:41" x14ac:dyDescent="0.25">
      <c r="A3473">
        <f>MAX(A$8:A3472)+1</f>
        <v>3465</v>
      </c>
      <c r="B3473" s="2">
        <f>T3473</f>
        <v>16535</v>
      </c>
      <c r="C3473" s="2">
        <f>S3473</f>
        <v>129</v>
      </c>
      <c r="D3473" s="2" t="str">
        <f>AO3473</f>
        <v>CAMP / CAT / ADA / CAT</v>
      </c>
      <c r="E3473" s="2">
        <f>U3473</f>
        <v>16</v>
      </c>
      <c r="F3473" s="2">
        <f>W3473</f>
        <v>2</v>
      </c>
      <c r="G3473" s="2">
        <f>X3473</f>
        <v>10</v>
      </c>
      <c r="H3473" s="2">
        <f>Y3473</f>
        <v>10</v>
      </c>
      <c r="I3473" s="3">
        <f>Z3473</f>
        <v>0</v>
      </c>
      <c r="J3473" s="3">
        <f>AA3473</f>
        <v>3200</v>
      </c>
      <c r="K3473" s="3">
        <f>AB3473</f>
        <v>0</v>
      </c>
      <c r="L3473" s="3">
        <f>AC3473</f>
        <v>0</v>
      </c>
      <c r="M3473" s="3">
        <f>AD3473</f>
        <v>0</v>
      </c>
      <c r="N3473" s="3">
        <f>AE3473</f>
        <v>0</v>
      </c>
      <c r="O3473" s="3">
        <f>AF3473</f>
        <v>0</v>
      </c>
      <c r="P3473" s="3">
        <f>AG3473</f>
        <v>0</v>
      </c>
      <c r="Q3473" s="3">
        <f>AH3473</f>
        <v>0</v>
      </c>
      <c r="R3473" t="s">
        <v>5300</v>
      </c>
      <c r="S3473">
        <v>129</v>
      </c>
      <c r="T3473">
        <v>16535</v>
      </c>
      <c r="U3473">
        <v>16</v>
      </c>
      <c r="V3473" t="s">
        <v>5284</v>
      </c>
      <c r="W3473">
        <v>2</v>
      </c>
      <c r="X3473">
        <v>10</v>
      </c>
      <c r="Y3473">
        <v>10</v>
      </c>
      <c r="Z3473">
        <v>0</v>
      </c>
      <c r="AA3473">
        <v>3200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 t="s">
        <v>498</v>
      </c>
      <c r="AJ3473" t="s">
        <v>466</v>
      </c>
      <c r="AK3473" t="s">
        <v>14</v>
      </c>
      <c r="AL3473">
        <v>2009</v>
      </c>
      <c r="AM3473">
        <v>15</v>
      </c>
      <c r="AN3473" t="s">
        <v>182</v>
      </c>
      <c r="AO3473" t="s">
        <v>95</v>
      </c>
    </row>
    <row r="3474" spans="1:41" x14ac:dyDescent="0.25">
      <c r="A3474">
        <f>MAX(A$8:A3473)+1</f>
        <v>3466</v>
      </c>
      <c r="B3474" s="2">
        <f>T3474</f>
        <v>16590</v>
      </c>
      <c r="C3474" s="2">
        <f>S3474</f>
        <v>124</v>
      </c>
      <c r="D3474" s="2" t="str">
        <f>AO3474</f>
        <v>CAMP / CAT / V40 / CAT</v>
      </c>
      <c r="E3474" s="2">
        <f>U3474</f>
        <v>1</v>
      </c>
      <c r="F3474" s="2">
        <f>W3474</f>
        <v>2</v>
      </c>
      <c r="G3474" s="2">
        <f>X3474</f>
        <v>15</v>
      </c>
      <c r="H3474" s="2">
        <f>Y3474</f>
        <v>10</v>
      </c>
      <c r="I3474" s="3">
        <f>Z3474</f>
        <v>300</v>
      </c>
      <c r="J3474" s="3">
        <f>AA3474</f>
        <v>0</v>
      </c>
      <c r="K3474" s="3">
        <f>AB3474</f>
        <v>0</v>
      </c>
      <c r="L3474" s="3">
        <f>AC3474</f>
        <v>0</v>
      </c>
      <c r="M3474" s="3">
        <f>AD3474</f>
        <v>0</v>
      </c>
      <c r="N3474" s="3">
        <f>AE3474</f>
        <v>0</v>
      </c>
      <c r="O3474" s="3">
        <f>AF3474</f>
        <v>0</v>
      </c>
      <c r="P3474" s="3">
        <f>AG3474</f>
        <v>0</v>
      </c>
      <c r="Q3474" s="3">
        <f>AH3474</f>
        <v>0</v>
      </c>
      <c r="R3474" t="s">
        <v>4647</v>
      </c>
      <c r="S3474">
        <v>124</v>
      </c>
      <c r="T3474">
        <v>16590</v>
      </c>
      <c r="U3474">
        <v>1</v>
      </c>
      <c r="V3474" t="s">
        <v>4633</v>
      </c>
      <c r="W3474">
        <v>2</v>
      </c>
      <c r="X3474">
        <v>15</v>
      </c>
      <c r="Y3474">
        <v>10</v>
      </c>
      <c r="Z3474">
        <v>300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 t="s">
        <v>4648</v>
      </c>
      <c r="AJ3474" t="s">
        <v>3265</v>
      </c>
      <c r="AK3474" t="s">
        <v>14</v>
      </c>
      <c r="AL3474">
        <v>1978</v>
      </c>
      <c r="AM3474">
        <v>46</v>
      </c>
      <c r="AN3474" t="s">
        <v>91</v>
      </c>
      <c r="AO3474" t="s">
        <v>197</v>
      </c>
    </row>
    <row r="3475" spans="1:41" x14ac:dyDescent="0.25">
      <c r="A3475">
        <f>MAX(A$8:A3474)+1</f>
        <v>3467</v>
      </c>
      <c r="B3475" s="2">
        <f>T3475</f>
        <v>16591</v>
      </c>
      <c r="C3475" s="2">
        <f>S3475</f>
        <v>10</v>
      </c>
      <c r="D3475" s="2" t="str">
        <f>AO3475</f>
        <v>OP / CAS / BEN / CAT</v>
      </c>
      <c r="E3475" s="2">
        <f>U3475</f>
        <v>5</v>
      </c>
      <c r="F3475" s="2">
        <f>W3475</f>
        <v>0.5</v>
      </c>
      <c r="G3475" s="2">
        <f>X3475</f>
        <v>0.33</v>
      </c>
      <c r="H3475" s="2">
        <f>Y3475</f>
        <v>10</v>
      </c>
      <c r="I3475" s="3">
        <f>Z3475</f>
        <v>0</v>
      </c>
      <c r="J3475" s="3">
        <f>AA3475</f>
        <v>0</v>
      </c>
      <c r="K3475" s="3">
        <f>AB3475</f>
        <v>0</v>
      </c>
      <c r="L3475" s="3">
        <f>AC3475</f>
        <v>0</v>
      </c>
      <c r="M3475" s="3">
        <f>AD3475</f>
        <v>0</v>
      </c>
      <c r="N3475" s="3">
        <f>AE3475</f>
        <v>0</v>
      </c>
      <c r="O3475" s="3">
        <f>AF3475</f>
        <v>0</v>
      </c>
      <c r="P3475" s="3">
        <f>AG3475</f>
        <v>8.25</v>
      </c>
      <c r="Q3475" s="3">
        <f>AH3475</f>
        <v>8.25</v>
      </c>
      <c r="R3475" t="s">
        <v>2873</v>
      </c>
      <c r="S3475">
        <v>10</v>
      </c>
      <c r="T3475">
        <v>16591</v>
      </c>
      <c r="U3475">
        <v>5</v>
      </c>
      <c r="V3475" t="s">
        <v>11</v>
      </c>
      <c r="W3475">
        <v>0.5</v>
      </c>
      <c r="X3475">
        <v>0.33</v>
      </c>
      <c r="Y3475">
        <v>10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8.25</v>
      </c>
      <c r="AH3475">
        <v>8.25</v>
      </c>
      <c r="AI3475" t="s">
        <v>2874</v>
      </c>
      <c r="AJ3475" t="s">
        <v>1505</v>
      </c>
      <c r="AK3475" t="s">
        <v>14</v>
      </c>
      <c r="AL3475">
        <v>2015</v>
      </c>
      <c r="AM3475">
        <v>9</v>
      </c>
      <c r="AN3475" t="s">
        <v>218</v>
      </c>
      <c r="AO3475" t="s">
        <v>446</v>
      </c>
    </row>
    <row r="3476" spans="1:41" x14ac:dyDescent="0.25">
      <c r="A3476">
        <f>MAX(A$8:A3475)+1</f>
        <v>3468</v>
      </c>
      <c r="B3476" s="2">
        <f>T3476</f>
        <v>16591</v>
      </c>
      <c r="C3476" s="2">
        <f>S3476</f>
        <v>81</v>
      </c>
      <c r="D3476" s="2" t="str">
        <f>AO3476</f>
        <v>TOR / ZON / BEN / EST</v>
      </c>
      <c r="E3476" s="2">
        <f>U3476</f>
        <v>2</v>
      </c>
      <c r="F3476" s="2">
        <f>W3476</f>
        <v>2</v>
      </c>
      <c r="G3476" s="2">
        <f>X3476</f>
        <v>0.33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0</v>
      </c>
      <c r="L3476" s="3">
        <f>AC3476</f>
        <v>13.200000000000001</v>
      </c>
      <c r="M3476" s="3">
        <f>AD3476</f>
        <v>13.200000000000001</v>
      </c>
      <c r="N3476" s="3">
        <f>AE3476</f>
        <v>13.200000000000001</v>
      </c>
      <c r="O3476" s="3">
        <f>AF3476</f>
        <v>13.200000000000001</v>
      </c>
      <c r="P3476" s="3">
        <f>AG3476</f>
        <v>13.200000000000001</v>
      </c>
      <c r="Q3476" s="3">
        <f>AH3476</f>
        <v>13.200000000000001</v>
      </c>
      <c r="R3476" t="s">
        <v>4003</v>
      </c>
      <c r="S3476">
        <v>81</v>
      </c>
      <c r="T3476">
        <v>16591</v>
      </c>
      <c r="U3476">
        <v>2</v>
      </c>
      <c r="V3476" t="s">
        <v>3882</v>
      </c>
      <c r="W3476">
        <v>2</v>
      </c>
      <c r="X3476">
        <v>0.33</v>
      </c>
      <c r="Y3476">
        <v>10</v>
      </c>
      <c r="Z3476">
        <v>0</v>
      </c>
      <c r="AA3476">
        <v>0</v>
      </c>
      <c r="AB3476">
        <v>0</v>
      </c>
      <c r="AC3476">
        <v>13.200000000000001</v>
      </c>
      <c r="AD3476">
        <v>13.200000000000001</v>
      </c>
      <c r="AE3476">
        <v>13.200000000000001</v>
      </c>
      <c r="AF3476">
        <v>13.200000000000001</v>
      </c>
      <c r="AG3476">
        <v>13.200000000000001</v>
      </c>
      <c r="AH3476">
        <v>13.200000000000001</v>
      </c>
      <c r="AI3476" t="s">
        <v>2874</v>
      </c>
      <c r="AJ3476" t="s">
        <v>1505</v>
      </c>
      <c r="AK3476" t="s">
        <v>14</v>
      </c>
      <c r="AL3476">
        <v>2015</v>
      </c>
      <c r="AM3476">
        <v>9</v>
      </c>
      <c r="AN3476" t="s">
        <v>218</v>
      </c>
      <c r="AO3476" t="s">
        <v>156</v>
      </c>
    </row>
    <row r="3477" spans="1:41" x14ac:dyDescent="0.25">
      <c r="A3477">
        <f>MAX(A$8:A3476)+1</f>
        <v>3469</v>
      </c>
      <c r="B3477" s="2">
        <f>T3477</f>
        <v>16591</v>
      </c>
      <c r="C3477" s="2">
        <f>S3477</f>
        <v>123</v>
      </c>
      <c r="D3477" s="2" t="str">
        <f>AO3477</f>
        <v>CAMP / CAT / BEN / CAT</v>
      </c>
      <c r="E3477" s="2">
        <f>U3477</f>
        <v>4</v>
      </c>
      <c r="F3477" s="2">
        <f>W3477</f>
        <v>2</v>
      </c>
      <c r="G3477" s="2">
        <f>X3477</f>
        <v>0.33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0</v>
      </c>
      <c r="L3477" s="3">
        <f>AC3477</f>
        <v>0</v>
      </c>
      <c r="M3477" s="3">
        <f>AD3477</f>
        <v>0</v>
      </c>
      <c r="N3477" s="3">
        <f>AE3477</f>
        <v>0</v>
      </c>
      <c r="O3477" s="3">
        <f>AF3477</f>
        <v>0</v>
      </c>
      <c r="P3477" s="3">
        <f>AG3477</f>
        <v>0</v>
      </c>
      <c r="Q3477" s="3">
        <f>AH3477</f>
        <v>26.400000000000002</v>
      </c>
      <c r="R3477" t="s">
        <v>4157</v>
      </c>
      <c r="S3477">
        <v>123</v>
      </c>
      <c r="T3477">
        <v>16591</v>
      </c>
      <c r="U3477">
        <v>4</v>
      </c>
      <c r="V3477" t="s">
        <v>4113</v>
      </c>
      <c r="W3477">
        <v>2</v>
      </c>
      <c r="X3477">
        <v>0.33</v>
      </c>
      <c r="Y3477">
        <v>10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26.400000000000002</v>
      </c>
      <c r="AI3477" t="s">
        <v>2874</v>
      </c>
      <c r="AJ3477" t="s">
        <v>1505</v>
      </c>
      <c r="AK3477" t="s">
        <v>14</v>
      </c>
      <c r="AL3477">
        <v>2015</v>
      </c>
      <c r="AM3477">
        <v>9</v>
      </c>
      <c r="AN3477" t="s">
        <v>218</v>
      </c>
      <c r="AO3477" t="s">
        <v>101</v>
      </c>
    </row>
    <row r="3478" spans="1:41" x14ac:dyDescent="0.25">
      <c r="A3478">
        <f>MAX(A$8:A3477)+1</f>
        <v>3470</v>
      </c>
      <c r="B3478" s="2">
        <f>T3478</f>
        <v>16591</v>
      </c>
      <c r="C3478" s="2">
        <f>S3478</f>
        <v>38</v>
      </c>
      <c r="D3478" s="2" t="str">
        <f>AO3478</f>
        <v>OP / CAT2F / BEN A / CAT</v>
      </c>
      <c r="E3478" s="2">
        <f>U3478</f>
        <v>12</v>
      </c>
      <c r="F3478" s="2">
        <f>W3478</f>
        <v>0.8</v>
      </c>
      <c r="G3478" s="2">
        <f>X3478</f>
        <v>0.3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28.800000000000004</v>
      </c>
      <c r="M3478" s="3">
        <f>AD3478</f>
        <v>28.800000000000004</v>
      </c>
      <c r="N3478" s="3">
        <f>AE3478</f>
        <v>28.800000000000004</v>
      </c>
      <c r="O3478" s="3">
        <f>AF3478</f>
        <v>28.800000000000004</v>
      </c>
      <c r="P3478" s="3">
        <f>AG3478</f>
        <v>28.800000000000004</v>
      </c>
      <c r="Q3478" s="3">
        <f>AH3478</f>
        <v>28.800000000000004</v>
      </c>
      <c r="R3478" t="s">
        <v>4293</v>
      </c>
      <c r="S3478">
        <v>38</v>
      </c>
      <c r="T3478">
        <v>16591</v>
      </c>
      <c r="U3478">
        <v>12</v>
      </c>
      <c r="V3478" t="s">
        <v>4225</v>
      </c>
      <c r="W3478">
        <v>0.8</v>
      </c>
      <c r="X3478">
        <v>0.3</v>
      </c>
      <c r="Y3478">
        <v>10</v>
      </c>
      <c r="Z3478">
        <v>0</v>
      </c>
      <c r="AA3478">
        <v>0</v>
      </c>
      <c r="AB3478">
        <v>0</v>
      </c>
      <c r="AC3478">
        <v>28.800000000000004</v>
      </c>
      <c r="AD3478">
        <v>28.800000000000004</v>
      </c>
      <c r="AE3478">
        <v>28.800000000000004</v>
      </c>
      <c r="AF3478">
        <v>28.800000000000004</v>
      </c>
      <c r="AG3478">
        <v>28.800000000000004</v>
      </c>
      <c r="AH3478">
        <v>28.800000000000004</v>
      </c>
      <c r="AI3478" t="s">
        <v>2874</v>
      </c>
      <c r="AJ3478" t="s">
        <v>1505</v>
      </c>
      <c r="AK3478" t="s">
        <v>14</v>
      </c>
      <c r="AL3478">
        <v>2015</v>
      </c>
      <c r="AM3478">
        <v>9</v>
      </c>
      <c r="AN3478" t="s">
        <v>218</v>
      </c>
      <c r="AO3478" t="s">
        <v>155</v>
      </c>
    </row>
    <row r="3479" spans="1:41" x14ac:dyDescent="0.25">
      <c r="A3479">
        <f>MAX(A$8:A3478)+1</f>
        <v>3471</v>
      </c>
      <c r="B3479" s="2">
        <f>T3479</f>
        <v>16598</v>
      </c>
      <c r="C3479" s="2">
        <f>S3479</f>
        <v>153</v>
      </c>
      <c r="D3479" s="2" t="str">
        <f>AO3479</f>
        <v>OP / OLOT / CAD / CAT</v>
      </c>
      <c r="E3479" s="2">
        <f>U3479</f>
        <v>0.5</v>
      </c>
      <c r="F3479" s="2">
        <f>W3479</f>
        <v>0.5</v>
      </c>
      <c r="G3479" s="2">
        <f>X3479</f>
        <v>3.5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0</v>
      </c>
      <c r="M3479" s="3">
        <f>AD3479</f>
        <v>0</v>
      </c>
      <c r="N3479" s="3">
        <f>AE3479</f>
        <v>8.75</v>
      </c>
      <c r="O3479" s="3">
        <f>AF3479</f>
        <v>8.75</v>
      </c>
      <c r="P3479" s="3">
        <f>AG3479</f>
        <v>0</v>
      </c>
      <c r="Q3479" s="3">
        <f>AH3479</f>
        <v>0</v>
      </c>
      <c r="R3479" t="s">
        <v>1176</v>
      </c>
      <c r="S3479">
        <v>153</v>
      </c>
      <c r="T3479">
        <v>16598</v>
      </c>
      <c r="U3479">
        <v>0.5</v>
      </c>
      <c r="V3479" t="s">
        <v>22</v>
      </c>
      <c r="W3479">
        <v>0.5</v>
      </c>
      <c r="X3479">
        <v>3.5</v>
      </c>
      <c r="Y3479">
        <v>10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8.75</v>
      </c>
      <c r="AF3479">
        <v>8.75</v>
      </c>
      <c r="AG3479">
        <v>0</v>
      </c>
      <c r="AH3479">
        <v>0</v>
      </c>
      <c r="AI3479" t="s">
        <v>1177</v>
      </c>
      <c r="AJ3479" t="s">
        <v>1160</v>
      </c>
      <c r="AK3479" t="s">
        <v>14</v>
      </c>
      <c r="AL3479">
        <v>2011</v>
      </c>
      <c r="AM3479">
        <v>13</v>
      </c>
      <c r="AN3479" t="s">
        <v>25</v>
      </c>
      <c r="AO3479" t="s">
        <v>3400</v>
      </c>
    </row>
    <row r="3480" spans="1:41" x14ac:dyDescent="0.25">
      <c r="A3480">
        <f>MAX(A$8:A3479)+1</f>
        <v>3472</v>
      </c>
      <c r="B3480" s="2">
        <f>T3480</f>
        <v>16598</v>
      </c>
      <c r="C3480" s="2">
        <f>S3480</f>
        <v>20</v>
      </c>
      <c r="D3480" s="2" t="str">
        <f>AO3480</f>
        <v>OP / CAT1F / INF C / CAT</v>
      </c>
      <c r="E3480" s="2">
        <f>U3480</f>
        <v>0.2</v>
      </c>
      <c r="F3480" s="2">
        <f>W3480</f>
        <v>0.5</v>
      </c>
      <c r="G3480" s="2">
        <f>X3480</f>
        <v>2</v>
      </c>
      <c r="H3480" s="2">
        <f>Y3480</f>
        <v>10</v>
      </c>
      <c r="I3480" s="3">
        <f>Z3480</f>
        <v>0</v>
      </c>
      <c r="J3480" s="3">
        <f>AA3480</f>
        <v>0</v>
      </c>
      <c r="K3480" s="3">
        <f>AB3480</f>
        <v>2</v>
      </c>
      <c r="L3480" s="3">
        <f>AC3480</f>
        <v>2</v>
      </c>
      <c r="M3480" s="3">
        <f>AD3480</f>
        <v>2</v>
      </c>
      <c r="N3480" s="3">
        <f>AE3480</f>
        <v>2</v>
      </c>
      <c r="O3480" s="3">
        <f>AF3480</f>
        <v>2</v>
      </c>
      <c r="P3480" s="3">
        <f>AG3480</f>
        <v>0</v>
      </c>
      <c r="Q3480" s="3">
        <f>AH3480</f>
        <v>0</v>
      </c>
      <c r="R3480" t="s">
        <v>3725</v>
      </c>
      <c r="S3480">
        <v>20</v>
      </c>
      <c r="T3480">
        <v>16598</v>
      </c>
      <c r="U3480">
        <v>0.2</v>
      </c>
      <c r="V3480" t="s">
        <v>22</v>
      </c>
      <c r="W3480">
        <v>0.5</v>
      </c>
      <c r="X3480">
        <v>2</v>
      </c>
      <c r="Y3480">
        <v>10</v>
      </c>
      <c r="Z3480">
        <v>0</v>
      </c>
      <c r="AA3480">
        <v>0</v>
      </c>
      <c r="AB3480">
        <v>2</v>
      </c>
      <c r="AC3480">
        <v>2</v>
      </c>
      <c r="AD3480">
        <v>2</v>
      </c>
      <c r="AE3480">
        <v>2</v>
      </c>
      <c r="AF3480">
        <v>2</v>
      </c>
      <c r="AG3480">
        <v>0</v>
      </c>
      <c r="AH3480">
        <v>0</v>
      </c>
      <c r="AI3480" t="s">
        <v>1177</v>
      </c>
      <c r="AJ3480" t="s">
        <v>1160</v>
      </c>
      <c r="AK3480" t="s">
        <v>14</v>
      </c>
      <c r="AL3480">
        <v>2011</v>
      </c>
      <c r="AM3480">
        <v>13</v>
      </c>
      <c r="AN3480" t="s">
        <v>25</v>
      </c>
      <c r="AO3480" t="s">
        <v>26</v>
      </c>
    </row>
    <row r="3481" spans="1:41" x14ac:dyDescent="0.25">
      <c r="A3481">
        <f>MAX(A$8:A3480)+1</f>
        <v>3473</v>
      </c>
      <c r="B3481" s="2">
        <f>T3481</f>
        <v>16610</v>
      </c>
      <c r="C3481" s="2">
        <f>S3481</f>
        <v>21</v>
      </c>
      <c r="D3481" s="2" t="str">
        <f>AO3481</f>
        <v>OP / CAT1F / ALE A / CAT</v>
      </c>
      <c r="E3481" s="2">
        <f>U3481</f>
        <v>4</v>
      </c>
      <c r="F3481" s="2">
        <f>W3481</f>
        <v>1</v>
      </c>
      <c r="G3481" s="2">
        <f>X3481</f>
        <v>1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0</v>
      </c>
      <c r="L3481" s="3">
        <f>AC3481</f>
        <v>40</v>
      </c>
      <c r="M3481" s="3">
        <f>AD3481</f>
        <v>40</v>
      </c>
      <c r="N3481" s="3">
        <f>AE3481</f>
        <v>40</v>
      </c>
      <c r="O3481" s="3">
        <f>AF3481</f>
        <v>40</v>
      </c>
      <c r="P3481" s="3">
        <f>AG3481</f>
        <v>40</v>
      </c>
      <c r="Q3481" s="3">
        <f>AH3481</f>
        <v>0</v>
      </c>
      <c r="R3481" t="s">
        <v>3510</v>
      </c>
      <c r="S3481">
        <v>21</v>
      </c>
      <c r="T3481">
        <v>16610</v>
      </c>
      <c r="U3481">
        <v>4</v>
      </c>
      <c r="V3481" t="s">
        <v>22</v>
      </c>
      <c r="W3481">
        <v>1</v>
      </c>
      <c r="X3481">
        <v>1</v>
      </c>
      <c r="Y3481">
        <v>10</v>
      </c>
      <c r="Z3481">
        <v>0</v>
      </c>
      <c r="AA3481">
        <v>0</v>
      </c>
      <c r="AB3481">
        <v>0</v>
      </c>
      <c r="AC3481">
        <v>40</v>
      </c>
      <c r="AD3481">
        <v>40</v>
      </c>
      <c r="AE3481">
        <v>40</v>
      </c>
      <c r="AF3481">
        <v>40</v>
      </c>
      <c r="AG3481">
        <v>40</v>
      </c>
      <c r="AH3481">
        <v>0</v>
      </c>
      <c r="AI3481" t="s">
        <v>1646</v>
      </c>
      <c r="AJ3481" t="s">
        <v>1636</v>
      </c>
      <c r="AK3481" t="s">
        <v>14</v>
      </c>
      <c r="AL3481">
        <v>2012</v>
      </c>
      <c r="AM3481">
        <v>12</v>
      </c>
      <c r="AN3481" t="s">
        <v>53</v>
      </c>
      <c r="AO3481" t="s">
        <v>56</v>
      </c>
    </row>
    <row r="3482" spans="1:41" x14ac:dyDescent="0.25">
      <c r="A3482">
        <f>MAX(A$8:A3481)+1</f>
        <v>3474</v>
      </c>
      <c r="B3482" s="2">
        <f>T3482</f>
        <v>16610</v>
      </c>
      <c r="C3482" s="2">
        <f>S3482</f>
        <v>122</v>
      </c>
      <c r="D3482" s="2" t="str">
        <f>AO3482</f>
        <v>CAMP / CAT / ALE / CAT</v>
      </c>
      <c r="E3482" s="2">
        <f>U3482</f>
        <v>2</v>
      </c>
      <c r="F3482" s="2">
        <f>W3482</f>
        <v>2</v>
      </c>
      <c r="G3482" s="2">
        <f>X3482</f>
        <v>1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0</v>
      </c>
      <c r="L3482" s="3">
        <f>AC3482</f>
        <v>0</v>
      </c>
      <c r="M3482" s="3">
        <f>AD3482</f>
        <v>0</v>
      </c>
      <c r="N3482" s="3">
        <f>AE3482</f>
        <v>0</v>
      </c>
      <c r="O3482" s="3">
        <f>AF3482</f>
        <v>0</v>
      </c>
      <c r="P3482" s="3">
        <f>AG3482</f>
        <v>40</v>
      </c>
      <c r="Q3482" s="3">
        <f>AH3482</f>
        <v>0</v>
      </c>
      <c r="R3482" t="s">
        <v>2333</v>
      </c>
      <c r="S3482">
        <v>122</v>
      </c>
      <c r="T3482">
        <v>16610</v>
      </c>
      <c r="U3482">
        <v>2</v>
      </c>
      <c r="V3482" t="s">
        <v>4113</v>
      </c>
      <c r="W3482">
        <v>2</v>
      </c>
      <c r="X3482">
        <v>1</v>
      </c>
      <c r="Y3482">
        <v>10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40</v>
      </c>
      <c r="AH3482">
        <v>0</v>
      </c>
      <c r="AI3482" t="s">
        <v>1646</v>
      </c>
      <c r="AJ3482" t="s">
        <v>1636</v>
      </c>
      <c r="AK3482" t="s">
        <v>14</v>
      </c>
      <c r="AL3482">
        <v>2012</v>
      </c>
      <c r="AM3482">
        <v>12</v>
      </c>
      <c r="AN3482" t="s">
        <v>53</v>
      </c>
      <c r="AO3482" t="s">
        <v>111</v>
      </c>
    </row>
    <row r="3483" spans="1:41" x14ac:dyDescent="0.25">
      <c r="A3483">
        <f>MAX(A$8:A3482)+1</f>
        <v>3475</v>
      </c>
      <c r="B3483" s="2">
        <f>T3483</f>
        <v>16610</v>
      </c>
      <c r="C3483" s="2">
        <f>S3483</f>
        <v>36</v>
      </c>
      <c r="D3483" s="2" t="str">
        <f>AO3483</f>
        <v>OP / CAT2F / ALE B / CAT</v>
      </c>
      <c r="E3483" s="2">
        <f>U3483</f>
        <v>4</v>
      </c>
      <c r="F3483" s="2">
        <f>W3483</f>
        <v>0.4</v>
      </c>
      <c r="G3483" s="2">
        <f>X3483</f>
        <v>1</v>
      </c>
      <c r="H3483" s="2">
        <f>Y3483</f>
        <v>10</v>
      </c>
      <c r="I3483" s="3">
        <f>Z3483</f>
        <v>0</v>
      </c>
      <c r="J3483" s="3">
        <f>AA3483</f>
        <v>0</v>
      </c>
      <c r="K3483" s="3">
        <f>AB3483</f>
        <v>0</v>
      </c>
      <c r="L3483" s="3">
        <f>AC3483</f>
        <v>16</v>
      </c>
      <c r="M3483" s="3">
        <f>AD3483</f>
        <v>16</v>
      </c>
      <c r="N3483" s="3">
        <f>AE3483</f>
        <v>16</v>
      </c>
      <c r="O3483" s="3">
        <f>AF3483</f>
        <v>16</v>
      </c>
      <c r="P3483" s="3">
        <f>AG3483</f>
        <v>16</v>
      </c>
      <c r="Q3483" s="3">
        <f>AH3483</f>
        <v>0</v>
      </c>
      <c r="R3483" t="s">
        <v>2017</v>
      </c>
      <c r="S3483">
        <v>36</v>
      </c>
      <c r="T3483">
        <v>16610</v>
      </c>
      <c r="U3483">
        <v>4</v>
      </c>
      <c r="V3483" t="s">
        <v>4225</v>
      </c>
      <c r="W3483">
        <v>0.4</v>
      </c>
      <c r="X3483">
        <v>1</v>
      </c>
      <c r="Y3483">
        <v>10</v>
      </c>
      <c r="Z3483">
        <v>0</v>
      </c>
      <c r="AA3483">
        <v>0</v>
      </c>
      <c r="AB3483">
        <v>0</v>
      </c>
      <c r="AC3483">
        <v>16</v>
      </c>
      <c r="AD3483">
        <v>16</v>
      </c>
      <c r="AE3483">
        <v>16</v>
      </c>
      <c r="AF3483">
        <v>16</v>
      </c>
      <c r="AG3483">
        <v>16</v>
      </c>
      <c r="AH3483">
        <v>0</v>
      </c>
      <c r="AI3483" t="s">
        <v>1646</v>
      </c>
      <c r="AJ3483" t="s">
        <v>1636</v>
      </c>
      <c r="AK3483" t="s">
        <v>14</v>
      </c>
      <c r="AL3483">
        <v>2012</v>
      </c>
      <c r="AM3483">
        <v>12</v>
      </c>
      <c r="AN3483" t="s">
        <v>53</v>
      </c>
      <c r="AO3483" t="s">
        <v>54</v>
      </c>
    </row>
    <row r="3484" spans="1:41" x14ac:dyDescent="0.25">
      <c r="A3484">
        <f>MAX(A$8:A3483)+1</f>
        <v>3476</v>
      </c>
      <c r="B3484" s="2">
        <f>T3484</f>
        <v>16611</v>
      </c>
      <c r="C3484" s="2">
        <f>S3484</f>
        <v>155</v>
      </c>
      <c r="D3484" s="2" t="str">
        <f>AO3484</f>
        <v>OP / CAT1F / INF B / CAT</v>
      </c>
      <c r="E3484" s="2">
        <f>U3484</f>
        <v>3</v>
      </c>
      <c r="F3484" s="2">
        <f>W3484</f>
        <v>0.6</v>
      </c>
      <c r="G3484" s="2">
        <f>X3484</f>
        <v>2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36</v>
      </c>
      <c r="L3484" s="3">
        <f>AC3484</f>
        <v>36</v>
      </c>
      <c r="M3484" s="3">
        <f>AD3484</f>
        <v>36</v>
      </c>
      <c r="N3484" s="3">
        <f>AE3484</f>
        <v>36</v>
      </c>
      <c r="O3484" s="3">
        <f>AF3484</f>
        <v>36</v>
      </c>
      <c r="P3484" s="3">
        <f>AG3484</f>
        <v>0</v>
      </c>
      <c r="Q3484" s="3">
        <f>AH3484</f>
        <v>0</v>
      </c>
      <c r="R3484" t="s">
        <v>3688</v>
      </c>
      <c r="S3484">
        <v>155</v>
      </c>
      <c r="T3484">
        <v>16611</v>
      </c>
      <c r="U3484">
        <v>3</v>
      </c>
      <c r="V3484" t="s">
        <v>22</v>
      </c>
      <c r="W3484">
        <v>0.6</v>
      </c>
      <c r="X3484">
        <v>2</v>
      </c>
      <c r="Y3484">
        <v>10</v>
      </c>
      <c r="Z3484">
        <v>0</v>
      </c>
      <c r="AA3484">
        <v>0</v>
      </c>
      <c r="AB3484">
        <v>36</v>
      </c>
      <c r="AC3484">
        <v>36</v>
      </c>
      <c r="AD3484">
        <v>36</v>
      </c>
      <c r="AE3484">
        <v>36</v>
      </c>
      <c r="AF3484">
        <v>36</v>
      </c>
      <c r="AG3484">
        <v>0</v>
      </c>
      <c r="AH3484">
        <v>0</v>
      </c>
      <c r="AI3484" t="s">
        <v>1640</v>
      </c>
      <c r="AJ3484" t="s">
        <v>1636</v>
      </c>
      <c r="AK3484" t="s">
        <v>14</v>
      </c>
      <c r="AL3484">
        <v>2011</v>
      </c>
      <c r="AM3484">
        <v>13</v>
      </c>
      <c r="AN3484" t="s">
        <v>25</v>
      </c>
      <c r="AO3484" t="s">
        <v>103</v>
      </c>
    </row>
    <row r="3485" spans="1:41" x14ac:dyDescent="0.25">
      <c r="A3485">
        <f>MAX(A$8:A3484)+1</f>
        <v>3477</v>
      </c>
      <c r="B3485" s="2">
        <f>T3485</f>
        <v>16618</v>
      </c>
      <c r="C3485" s="2">
        <f>S3485</f>
        <v>25</v>
      </c>
      <c r="D3485" s="2" t="str">
        <f>AO3485</f>
        <v>OP / CAT1F / BEN B / CAT</v>
      </c>
      <c r="E3485" s="2">
        <f>U3485</f>
        <v>6</v>
      </c>
      <c r="F3485" s="2">
        <f>W3485</f>
        <v>1</v>
      </c>
      <c r="G3485" s="2">
        <f>X3485</f>
        <v>0.3</v>
      </c>
      <c r="H3485" s="2">
        <f>Y3485</f>
        <v>10</v>
      </c>
      <c r="I3485" s="3">
        <f>Z3485</f>
        <v>0</v>
      </c>
      <c r="J3485" s="3">
        <f>AA3485</f>
        <v>0</v>
      </c>
      <c r="K3485" s="3">
        <f>AB3485</f>
        <v>0</v>
      </c>
      <c r="L3485" s="3">
        <f>AC3485</f>
        <v>18</v>
      </c>
      <c r="M3485" s="3">
        <f>AD3485</f>
        <v>18</v>
      </c>
      <c r="N3485" s="3">
        <f>AE3485</f>
        <v>18</v>
      </c>
      <c r="O3485" s="3">
        <f>AF3485</f>
        <v>18</v>
      </c>
      <c r="P3485" s="3">
        <f>AG3485</f>
        <v>18</v>
      </c>
      <c r="Q3485" s="3">
        <f>AH3485</f>
        <v>0</v>
      </c>
      <c r="R3485" t="s">
        <v>1678</v>
      </c>
      <c r="S3485">
        <v>25</v>
      </c>
      <c r="T3485">
        <v>16618</v>
      </c>
      <c r="U3485">
        <v>6</v>
      </c>
      <c r="V3485" t="s">
        <v>11</v>
      </c>
      <c r="W3485">
        <v>1</v>
      </c>
      <c r="X3485">
        <v>0.3</v>
      </c>
      <c r="Y3485">
        <v>10</v>
      </c>
      <c r="Z3485">
        <v>0</v>
      </c>
      <c r="AA3485">
        <v>0</v>
      </c>
      <c r="AB3485">
        <v>0</v>
      </c>
      <c r="AC3485">
        <v>18</v>
      </c>
      <c r="AD3485">
        <v>18</v>
      </c>
      <c r="AE3485">
        <v>18</v>
      </c>
      <c r="AF3485">
        <v>18</v>
      </c>
      <c r="AG3485">
        <v>18</v>
      </c>
      <c r="AH3485">
        <v>0</v>
      </c>
      <c r="AI3485" t="s">
        <v>1679</v>
      </c>
      <c r="AJ3485" t="s">
        <v>1670</v>
      </c>
      <c r="AK3485" t="s">
        <v>14</v>
      </c>
      <c r="AL3485">
        <v>2013</v>
      </c>
      <c r="AM3485">
        <v>11</v>
      </c>
      <c r="AN3485" t="s">
        <v>100</v>
      </c>
      <c r="AO3485" t="s">
        <v>435</v>
      </c>
    </row>
    <row r="3486" spans="1:41" x14ac:dyDescent="0.25">
      <c r="A3486">
        <f>MAX(A$8:A3485)+1</f>
        <v>3478</v>
      </c>
      <c r="B3486" s="2">
        <f>T3486</f>
        <v>16618</v>
      </c>
      <c r="C3486" s="2">
        <f>S3486</f>
        <v>135</v>
      </c>
      <c r="D3486" s="2" t="str">
        <f>AO3486</f>
        <v>CAMP / ESP / BEN / EST</v>
      </c>
      <c r="E3486" s="2">
        <f>U3486</f>
        <v>0.5</v>
      </c>
      <c r="F3486" s="2">
        <f>W3486</f>
        <v>4</v>
      </c>
      <c r="G3486" s="2">
        <f>X3486</f>
        <v>0.33</v>
      </c>
      <c r="H3486" s="2">
        <f>Y3486</f>
        <v>10</v>
      </c>
      <c r="I3486" s="3">
        <f>Z3486</f>
        <v>0</v>
      </c>
      <c r="J3486" s="3">
        <f>AA3486</f>
        <v>0</v>
      </c>
      <c r="K3486" s="3">
        <f>AB3486</f>
        <v>0</v>
      </c>
      <c r="L3486" s="3">
        <f>AC3486</f>
        <v>0</v>
      </c>
      <c r="M3486" s="3">
        <f>AD3486</f>
        <v>0</v>
      </c>
      <c r="N3486" s="3">
        <f>AE3486</f>
        <v>0</v>
      </c>
      <c r="O3486" s="3">
        <f>AF3486</f>
        <v>0</v>
      </c>
      <c r="P3486" s="3">
        <f>AG3486</f>
        <v>0</v>
      </c>
      <c r="Q3486" s="3">
        <f>AH3486</f>
        <v>0</v>
      </c>
      <c r="R3486" t="s">
        <v>2754</v>
      </c>
      <c r="S3486">
        <v>135</v>
      </c>
      <c r="T3486">
        <v>16618</v>
      </c>
      <c r="U3486">
        <v>0.5</v>
      </c>
      <c r="V3486" t="s">
        <v>11</v>
      </c>
      <c r="W3486">
        <v>4</v>
      </c>
      <c r="X3486">
        <v>0.33</v>
      </c>
      <c r="Y3486">
        <v>10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 t="s">
        <v>1679</v>
      </c>
      <c r="AJ3486" t="s">
        <v>1670</v>
      </c>
      <c r="AK3486" t="s">
        <v>14</v>
      </c>
      <c r="AL3486">
        <v>2013</v>
      </c>
      <c r="AM3486">
        <v>11</v>
      </c>
      <c r="AN3486" t="s">
        <v>100</v>
      </c>
      <c r="AO3486" t="s">
        <v>2730</v>
      </c>
    </row>
    <row r="3487" spans="1:41" x14ac:dyDescent="0.25">
      <c r="A3487">
        <f>MAX(A$8:A3486)+1</f>
        <v>3479</v>
      </c>
      <c r="B3487" s="2">
        <f>T3487</f>
        <v>16618</v>
      </c>
      <c r="C3487" s="2">
        <f>S3487</f>
        <v>122</v>
      </c>
      <c r="D3487" s="2" t="str">
        <f>AO3487</f>
        <v>CAMP / CAT / ALE / CAT</v>
      </c>
      <c r="E3487" s="2">
        <f>U3487</f>
        <v>1</v>
      </c>
      <c r="F3487" s="2">
        <f>W3487</f>
        <v>2</v>
      </c>
      <c r="G3487" s="2">
        <f>X3487</f>
        <v>1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0</v>
      </c>
      <c r="L3487" s="3">
        <f>AC3487</f>
        <v>0</v>
      </c>
      <c r="M3487" s="3">
        <f>AD3487</f>
        <v>0</v>
      </c>
      <c r="N3487" s="3">
        <f>AE3487</f>
        <v>0</v>
      </c>
      <c r="O3487" s="3">
        <f>AF3487</f>
        <v>0</v>
      </c>
      <c r="P3487" s="3">
        <f>AG3487</f>
        <v>20</v>
      </c>
      <c r="Q3487" s="3">
        <f>AH3487</f>
        <v>0</v>
      </c>
      <c r="R3487" t="s">
        <v>4123</v>
      </c>
      <c r="S3487">
        <v>122</v>
      </c>
      <c r="T3487">
        <v>16618</v>
      </c>
      <c r="U3487">
        <v>1</v>
      </c>
      <c r="V3487" t="s">
        <v>4113</v>
      </c>
      <c r="W3487">
        <v>2</v>
      </c>
      <c r="X3487">
        <v>1</v>
      </c>
      <c r="Y3487">
        <v>10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20</v>
      </c>
      <c r="AH3487">
        <v>0</v>
      </c>
      <c r="AI3487" t="s">
        <v>1679</v>
      </c>
      <c r="AJ3487" t="s">
        <v>1670</v>
      </c>
      <c r="AK3487" t="s">
        <v>14</v>
      </c>
      <c r="AL3487">
        <v>2013</v>
      </c>
      <c r="AM3487">
        <v>11</v>
      </c>
      <c r="AN3487" t="s">
        <v>100</v>
      </c>
      <c r="AO3487" t="s">
        <v>111</v>
      </c>
    </row>
    <row r="3488" spans="1:41" x14ac:dyDescent="0.25">
      <c r="A3488">
        <f>MAX(A$8:A3487)+1</f>
        <v>3480</v>
      </c>
      <c r="B3488" s="2">
        <f>T3488</f>
        <v>16647</v>
      </c>
      <c r="C3488" s="2">
        <f>S3488</f>
        <v>23</v>
      </c>
      <c r="D3488" s="2" t="str">
        <f>AO3488</f>
        <v>OP / CAT1F / ALE C / CAT</v>
      </c>
      <c r="E3488" s="2">
        <f>U3488</f>
        <v>2</v>
      </c>
      <c r="F3488" s="2">
        <f>W3488</f>
        <v>0.5</v>
      </c>
      <c r="G3488" s="2">
        <f>X3488</f>
        <v>1</v>
      </c>
      <c r="H3488" s="2">
        <f>Y3488</f>
        <v>10</v>
      </c>
      <c r="I3488" s="3">
        <f>Z3488</f>
        <v>0</v>
      </c>
      <c r="J3488" s="3">
        <f>AA3488</f>
        <v>0</v>
      </c>
      <c r="K3488" s="3">
        <f>AB3488</f>
        <v>0</v>
      </c>
      <c r="L3488" s="3">
        <f>AC3488</f>
        <v>10</v>
      </c>
      <c r="M3488" s="3">
        <f>AD3488</f>
        <v>10</v>
      </c>
      <c r="N3488" s="3">
        <f>AE3488</f>
        <v>10</v>
      </c>
      <c r="O3488" s="3">
        <f>AF3488</f>
        <v>10</v>
      </c>
      <c r="P3488" s="3">
        <f>AG3488</f>
        <v>10</v>
      </c>
      <c r="Q3488" s="3">
        <f>AH3488</f>
        <v>0</v>
      </c>
      <c r="R3488" t="s">
        <v>3533</v>
      </c>
      <c r="S3488">
        <v>23</v>
      </c>
      <c r="T3488">
        <v>16647</v>
      </c>
      <c r="U3488">
        <v>2</v>
      </c>
      <c r="V3488" t="s">
        <v>22</v>
      </c>
      <c r="W3488">
        <v>0.5</v>
      </c>
      <c r="X3488">
        <v>1</v>
      </c>
      <c r="Y3488">
        <v>10</v>
      </c>
      <c r="Z3488">
        <v>0</v>
      </c>
      <c r="AA3488">
        <v>0</v>
      </c>
      <c r="AB3488">
        <v>0</v>
      </c>
      <c r="AC3488">
        <v>10</v>
      </c>
      <c r="AD3488">
        <v>10</v>
      </c>
      <c r="AE3488">
        <v>10</v>
      </c>
      <c r="AF3488">
        <v>10</v>
      </c>
      <c r="AG3488">
        <v>10</v>
      </c>
      <c r="AH3488">
        <v>0</v>
      </c>
      <c r="AI3488" t="s">
        <v>818</v>
      </c>
      <c r="AJ3488" t="s">
        <v>797</v>
      </c>
      <c r="AK3488" t="s">
        <v>14</v>
      </c>
      <c r="AL3488">
        <v>2013</v>
      </c>
      <c r="AM3488">
        <v>11</v>
      </c>
      <c r="AN3488" t="s">
        <v>100</v>
      </c>
      <c r="AO3488" t="s">
        <v>150</v>
      </c>
    </row>
    <row r="3489" spans="1:41" x14ac:dyDescent="0.25">
      <c r="A3489">
        <f>MAX(A$8:A3488)+1</f>
        <v>3481</v>
      </c>
      <c r="B3489" s="2">
        <f>T3489</f>
        <v>16664</v>
      </c>
      <c r="C3489" s="2">
        <f>S3489</f>
        <v>22</v>
      </c>
      <c r="D3489" s="2" t="str">
        <f>AO3489</f>
        <v>OP / CAT1F / ALE B / CAT</v>
      </c>
      <c r="E3489" s="2">
        <f>U3489</f>
        <v>16</v>
      </c>
      <c r="F3489" s="2">
        <f>W3489</f>
        <v>0.4</v>
      </c>
      <c r="G3489" s="2">
        <f>X3489</f>
        <v>1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0</v>
      </c>
      <c r="L3489" s="3">
        <f>AC3489</f>
        <v>64</v>
      </c>
      <c r="M3489" s="3">
        <f>AD3489</f>
        <v>64</v>
      </c>
      <c r="N3489" s="3">
        <f>AE3489</f>
        <v>64</v>
      </c>
      <c r="O3489" s="3">
        <f>AF3489</f>
        <v>64</v>
      </c>
      <c r="P3489" s="3">
        <f>AG3489</f>
        <v>64</v>
      </c>
      <c r="Q3489" s="3">
        <f>AH3489</f>
        <v>0</v>
      </c>
      <c r="R3489" t="s">
        <v>792</v>
      </c>
      <c r="S3489">
        <v>22</v>
      </c>
      <c r="T3489">
        <v>16664</v>
      </c>
      <c r="U3489">
        <v>16</v>
      </c>
      <c r="V3489" t="s">
        <v>22</v>
      </c>
      <c r="W3489">
        <v>0.4</v>
      </c>
      <c r="X3489">
        <v>1</v>
      </c>
      <c r="Y3489">
        <v>10</v>
      </c>
      <c r="Z3489">
        <v>0</v>
      </c>
      <c r="AA3489">
        <v>0</v>
      </c>
      <c r="AB3489">
        <v>0</v>
      </c>
      <c r="AC3489">
        <v>64</v>
      </c>
      <c r="AD3489">
        <v>64</v>
      </c>
      <c r="AE3489">
        <v>64</v>
      </c>
      <c r="AF3489">
        <v>64</v>
      </c>
      <c r="AG3489">
        <v>64</v>
      </c>
      <c r="AH3489">
        <v>0</v>
      </c>
      <c r="AI3489" t="s">
        <v>791</v>
      </c>
      <c r="AJ3489" t="s">
        <v>783</v>
      </c>
      <c r="AK3489" t="s">
        <v>14</v>
      </c>
      <c r="AL3489">
        <v>2012</v>
      </c>
      <c r="AM3489">
        <v>12</v>
      </c>
      <c r="AN3489" t="s">
        <v>53</v>
      </c>
      <c r="AO3489" t="s">
        <v>124</v>
      </c>
    </row>
    <row r="3490" spans="1:41" x14ac:dyDescent="0.25">
      <c r="A3490">
        <f>MAX(A$8:A3489)+1</f>
        <v>3482</v>
      </c>
      <c r="B3490" s="2">
        <f>T3490</f>
        <v>16664</v>
      </c>
      <c r="C3490" s="2">
        <f>S3490</f>
        <v>122</v>
      </c>
      <c r="D3490" s="2" t="str">
        <f>AO3490</f>
        <v>CAMP / CAT / ALE / CAT</v>
      </c>
      <c r="E3490" s="2">
        <f>U3490</f>
        <v>1</v>
      </c>
      <c r="F3490" s="2">
        <f>W3490</f>
        <v>2</v>
      </c>
      <c r="G3490" s="2">
        <f>X3490</f>
        <v>1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0</v>
      </c>
      <c r="M3490" s="3">
        <f>AD3490</f>
        <v>0</v>
      </c>
      <c r="N3490" s="3">
        <f>AE3490</f>
        <v>0</v>
      </c>
      <c r="O3490" s="3">
        <f>AF3490</f>
        <v>0</v>
      </c>
      <c r="P3490" s="3">
        <f>AG3490</f>
        <v>20</v>
      </c>
      <c r="Q3490" s="3">
        <f>AH3490</f>
        <v>0</v>
      </c>
      <c r="R3490" t="s">
        <v>4130</v>
      </c>
      <c r="S3490">
        <v>122</v>
      </c>
      <c r="T3490">
        <v>16664</v>
      </c>
      <c r="U3490">
        <v>1</v>
      </c>
      <c r="V3490" t="s">
        <v>4113</v>
      </c>
      <c r="W3490">
        <v>2</v>
      </c>
      <c r="X3490">
        <v>1</v>
      </c>
      <c r="Y3490">
        <v>10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20</v>
      </c>
      <c r="AH3490">
        <v>0</v>
      </c>
      <c r="AI3490" t="s">
        <v>791</v>
      </c>
      <c r="AJ3490" t="s">
        <v>783</v>
      </c>
      <c r="AK3490" t="s">
        <v>14</v>
      </c>
      <c r="AL3490">
        <v>2012</v>
      </c>
      <c r="AM3490">
        <v>12</v>
      </c>
      <c r="AN3490" t="s">
        <v>53</v>
      </c>
      <c r="AO3490" t="s">
        <v>111</v>
      </c>
    </row>
    <row r="3491" spans="1:41" x14ac:dyDescent="0.25">
      <c r="A3491">
        <f>MAX(A$8:A3490)+1</f>
        <v>3483</v>
      </c>
      <c r="B3491" s="2">
        <f>T3491</f>
        <v>16664</v>
      </c>
      <c r="C3491" s="2">
        <f>S3491</f>
        <v>35</v>
      </c>
      <c r="D3491" s="2" t="str">
        <f>AO3491</f>
        <v>OP / CAT2F / ALE A / CAT</v>
      </c>
      <c r="E3491" s="2">
        <f>U3491</f>
        <v>10</v>
      </c>
      <c r="F3491" s="2">
        <f>W3491</f>
        <v>1</v>
      </c>
      <c r="G3491" s="2">
        <f>X3491</f>
        <v>1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0</v>
      </c>
      <c r="L3491" s="3">
        <f>AC3491</f>
        <v>100</v>
      </c>
      <c r="M3491" s="3">
        <f>AD3491</f>
        <v>100</v>
      </c>
      <c r="N3491" s="3">
        <f>AE3491</f>
        <v>100</v>
      </c>
      <c r="O3491" s="3">
        <f>AF3491</f>
        <v>100</v>
      </c>
      <c r="P3491" s="3">
        <f>AG3491</f>
        <v>100</v>
      </c>
      <c r="Q3491" s="3">
        <f>AH3491</f>
        <v>0</v>
      </c>
      <c r="R3491" t="s">
        <v>4234</v>
      </c>
      <c r="S3491">
        <v>35</v>
      </c>
      <c r="T3491">
        <v>16664</v>
      </c>
      <c r="U3491">
        <v>10</v>
      </c>
      <c r="V3491" t="s">
        <v>4225</v>
      </c>
      <c r="W3491">
        <v>1</v>
      </c>
      <c r="X3491">
        <v>1</v>
      </c>
      <c r="Y3491">
        <v>10</v>
      </c>
      <c r="Z3491">
        <v>0</v>
      </c>
      <c r="AA3491">
        <v>0</v>
      </c>
      <c r="AB3491">
        <v>0</v>
      </c>
      <c r="AC3491">
        <v>100</v>
      </c>
      <c r="AD3491">
        <v>100</v>
      </c>
      <c r="AE3491">
        <v>100</v>
      </c>
      <c r="AF3491">
        <v>100</v>
      </c>
      <c r="AG3491">
        <v>100</v>
      </c>
      <c r="AH3491">
        <v>0</v>
      </c>
      <c r="AI3491" t="s">
        <v>791</v>
      </c>
      <c r="AJ3491" t="s">
        <v>783</v>
      </c>
      <c r="AK3491" t="s">
        <v>14</v>
      </c>
      <c r="AL3491">
        <v>2012</v>
      </c>
      <c r="AM3491">
        <v>12</v>
      </c>
      <c r="AN3491" t="s">
        <v>53</v>
      </c>
      <c r="AO3491" t="s">
        <v>217</v>
      </c>
    </row>
    <row r="3492" spans="1:41" x14ac:dyDescent="0.25">
      <c r="A3492">
        <f>MAX(A$8:A3491)+1</f>
        <v>3484</v>
      </c>
      <c r="B3492" s="2">
        <f>T3492</f>
        <v>16664</v>
      </c>
      <c r="C3492" s="2">
        <f>S3492</f>
        <v>54</v>
      </c>
      <c r="D3492" s="2" t="str">
        <f>AO3492</f>
        <v>OP / CAT3F / ALE A / CAT</v>
      </c>
      <c r="E3492" s="2">
        <f>U3492</f>
        <v>12</v>
      </c>
      <c r="F3492" s="2">
        <f>W3492</f>
        <v>1</v>
      </c>
      <c r="G3492" s="2">
        <f>X3492</f>
        <v>1</v>
      </c>
      <c r="H3492" s="2">
        <f>Y3492</f>
        <v>10</v>
      </c>
      <c r="I3492" s="3">
        <f>Z3492</f>
        <v>0</v>
      </c>
      <c r="J3492" s="3">
        <f>AA3492</f>
        <v>0</v>
      </c>
      <c r="K3492" s="3">
        <f>AB3492</f>
        <v>0</v>
      </c>
      <c r="L3492" s="3">
        <f>AC3492</f>
        <v>120</v>
      </c>
      <c r="M3492" s="3">
        <f>AD3492</f>
        <v>120</v>
      </c>
      <c r="N3492" s="3">
        <f>AE3492</f>
        <v>120</v>
      </c>
      <c r="O3492" s="3">
        <f>AF3492</f>
        <v>120</v>
      </c>
      <c r="P3492" s="3">
        <f>AG3492</f>
        <v>120</v>
      </c>
      <c r="Q3492" s="3">
        <f>AH3492</f>
        <v>0</v>
      </c>
      <c r="R3492" t="s">
        <v>5143</v>
      </c>
      <c r="S3492">
        <v>54</v>
      </c>
      <c r="T3492">
        <v>16664</v>
      </c>
      <c r="U3492">
        <v>12</v>
      </c>
      <c r="V3492" t="s">
        <v>4962</v>
      </c>
      <c r="W3492">
        <v>1</v>
      </c>
      <c r="X3492">
        <v>1</v>
      </c>
      <c r="Y3492">
        <v>10</v>
      </c>
      <c r="Z3492">
        <v>0</v>
      </c>
      <c r="AA3492">
        <v>0</v>
      </c>
      <c r="AB3492">
        <v>0</v>
      </c>
      <c r="AC3492">
        <v>120</v>
      </c>
      <c r="AD3492">
        <v>120</v>
      </c>
      <c r="AE3492">
        <v>120</v>
      </c>
      <c r="AF3492">
        <v>120</v>
      </c>
      <c r="AG3492">
        <v>120</v>
      </c>
      <c r="AH3492">
        <v>0</v>
      </c>
      <c r="AI3492" t="s">
        <v>791</v>
      </c>
      <c r="AJ3492" t="s">
        <v>783</v>
      </c>
      <c r="AK3492" t="s">
        <v>14</v>
      </c>
      <c r="AL3492">
        <v>2012</v>
      </c>
      <c r="AM3492">
        <v>12</v>
      </c>
      <c r="AN3492" t="s">
        <v>53</v>
      </c>
      <c r="AO3492" t="s">
        <v>237</v>
      </c>
    </row>
    <row r="3493" spans="1:41" x14ac:dyDescent="0.25">
      <c r="A3493">
        <f>MAX(A$8:A3492)+1</f>
        <v>3485</v>
      </c>
      <c r="B3493" s="2">
        <f>T3493</f>
        <v>16665</v>
      </c>
      <c r="C3493" s="2">
        <f>S3493</f>
        <v>38</v>
      </c>
      <c r="D3493" s="2" t="str">
        <f>AO3493</f>
        <v>OP / CAT2F / BEN A / CAT</v>
      </c>
      <c r="E3493" s="2">
        <f>U3493</f>
        <v>10</v>
      </c>
      <c r="F3493" s="2">
        <f>W3493</f>
        <v>0.8</v>
      </c>
      <c r="G3493" s="2">
        <f>X3493</f>
        <v>0.3</v>
      </c>
      <c r="H3493" s="2">
        <f>Y3493</f>
        <v>10</v>
      </c>
      <c r="I3493" s="3">
        <f>Z3493</f>
        <v>0</v>
      </c>
      <c r="J3493" s="3">
        <f>AA3493</f>
        <v>0</v>
      </c>
      <c r="K3493" s="3">
        <f>AB3493</f>
        <v>0</v>
      </c>
      <c r="L3493" s="3">
        <f>AC3493</f>
        <v>24</v>
      </c>
      <c r="M3493" s="3">
        <f>AD3493</f>
        <v>24</v>
      </c>
      <c r="N3493" s="3">
        <f>AE3493</f>
        <v>24</v>
      </c>
      <c r="O3493" s="3">
        <f>AF3493</f>
        <v>24</v>
      </c>
      <c r="P3493" s="3">
        <f>AG3493</f>
        <v>24</v>
      </c>
      <c r="Q3493" s="3">
        <f>AH3493</f>
        <v>24</v>
      </c>
      <c r="R3493" t="s">
        <v>4296</v>
      </c>
      <c r="S3493">
        <v>38</v>
      </c>
      <c r="T3493">
        <v>16665</v>
      </c>
      <c r="U3493">
        <v>10</v>
      </c>
      <c r="V3493" t="s">
        <v>4225</v>
      </c>
      <c r="W3493">
        <v>0.8</v>
      </c>
      <c r="X3493">
        <v>0.3</v>
      </c>
      <c r="Y3493">
        <v>10</v>
      </c>
      <c r="Z3493">
        <v>0</v>
      </c>
      <c r="AA3493">
        <v>0</v>
      </c>
      <c r="AB3493">
        <v>0</v>
      </c>
      <c r="AC3493">
        <v>24</v>
      </c>
      <c r="AD3493">
        <v>24</v>
      </c>
      <c r="AE3493">
        <v>24</v>
      </c>
      <c r="AF3493">
        <v>24</v>
      </c>
      <c r="AG3493">
        <v>24</v>
      </c>
      <c r="AH3493">
        <v>24</v>
      </c>
      <c r="AI3493" t="s">
        <v>2538</v>
      </c>
      <c r="AJ3493" t="s">
        <v>783</v>
      </c>
      <c r="AK3493" t="s">
        <v>14</v>
      </c>
      <c r="AL3493">
        <v>2015</v>
      </c>
      <c r="AM3493">
        <v>9</v>
      </c>
      <c r="AN3493" t="s">
        <v>218</v>
      </c>
      <c r="AO3493" t="s">
        <v>155</v>
      </c>
    </row>
    <row r="3494" spans="1:41" x14ac:dyDescent="0.25">
      <c r="A3494">
        <f>MAX(A$8:A3493)+1</f>
        <v>3486</v>
      </c>
      <c r="B3494" s="2">
        <f>T3494</f>
        <v>16665</v>
      </c>
      <c r="C3494" s="2">
        <f>S3494</f>
        <v>57</v>
      </c>
      <c r="D3494" s="2" t="str">
        <f>AO3494</f>
        <v>OP / CAT3F / BEN A / CAT</v>
      </c>
      <c r="E3494" s="2">
        <f>U3494</f>
        <v>6</v>
      </c>
      <c r="F3494" s="2">
        <f>W3494</f>
        <v>0.8</v>
      </c>
      <c r="G3494" s="2">
        <f>X3494</f>
        <v>0.3</v>
      </c>
      <c r="H3494" s="2">
        <f>Y3494</f>
        <v>10</v>
      </c>
      <c r="I3494" s="3">
        <f>Z3494</f>
        <v>0</v>
      </c>
      <c r="J3494" s="3">
        <f>AA3494</f>
        <v>0</v>
      </c>
      <c r="K3494" s="3">
        <f>AB3494</f>
        <v>0</v>
      </c>
      <c r="L3494" s="3">
        <f>AC3494</f>
        <v>14.400000000000002</v>
      </c>
      <c r="M3494" s="3">
        <f>AD3494</f>
        <v>14.400000000000002</v>
      </c>
      <c r="N3494" s="3">
        <f>AE3494</f>
        <v>14.400000000000002</v>
      </c>
      <c r="O3494" s="3">
        <f>AF3494</f>
        <v>14.400000000000002</v>
      </c>
      <c r="P3494" s="3">
        <f>AG3494</f>
        <v>14.400000000000002</v>
      </c>
      <c r="Q3494" s="3">
        <f>AH3494</f>
        <v>14.400000000000002</v>
      </c>
      <c r="R3494" t="s">
        <v>5207</v>
      </c>
      <c r="S3494">
        <v>57</v>
      </c>
      <c r="T3494">
        <v>16665</v>
      </c>
      <c r="U3494">
        <v>6</v>
      </c>
      <c r="V3494" t="s">
        <v>4962</v>
      </c>
      <c r="W3494">
        <v>0.8</v>
      </c>
      <c r="X3494">
        <v>0.3</v>
      </c>
      <c r="Y3494">
        <v>10</v>
      </c>
      <c r="Z3494">
        <v>0</v>
      </c>
      <c r="AA3494">
        <v>0</v>
      </c>
      <c r="AB3494">
        <v>0</v>
      </c>
      <c r="AC3494">
        <v>14.400000000000002</v>
      </c>
      <c r="AD3494">
        <v>14.400000000000002</v>
      </c>
      <c r="AE3494">
        <v>14.400000000000002</v>
      </c>
      <c r="AF3494">
        <v>14.400000000000002</v>
      </c>
      <c r="AG3494">
        <v>14.400000000000002</v>
      </c>
      <c r="AH3494">
        <v>14.400000000000002</v>
      </c>
      <c r="AI3494" t="s">
        <v>2538</v>
      </c>
      <c r="AJ3494" t="s">
        <v>783</v>
      </c>
      <c r="AK3494" t="s">
        <v>14</v>
      </c>
      <c r="AL3494">
        <v>2015</v>
      </c>
      <c r="AM3494">
        <v>9</v>
      </c>
      <c r="AN3494" t="s">
        <v>218</v>
      </c>
      <c r="AO3494" t="s">
        <v>163</v>
      </c>
    </row>
    <row r="3495" spans="1:41" x14ac:dyDescent="0.25">
      <c r="A3495">
        <f>MAX(A$8:A3494)+1</f>
        <v>3487</v>
      </c>
      <c r="B3495" s="2">
        <f>T3495</f>
        <v>16689</v>
      </c>
      <c r="C3495" s="2">
        <f>S3495</f>
        <v>192</v>
      </c>
      <c r="D3495" s="2" t="str">
        <f>AO3495</f>
        <v>OP / OLOT / ALE / CAT</v>
      </c>
      <c r="E3495" s="2">
        <f>U3495</f>
        <v>1</v>
      </c>
      <c r="F3495" s="2">
        <f>W3495</f>
        <v>0.5</v>
      </c>
      <c r="G3495" s="2">
        <f>X3495</f>
        <v>1</v>
      </c>
      <c r="H3495" s="2">
        <f>Y3495</f>
        <v>10</v>
      </c>
      <c r="I3495" s="3">
        <f>Z3495</f>
        <v>0</v>
      </c>
      <c r="J3495" s="3">
        <f>AA3495</f>
        <v>0</v>
      </c>
      <c r="K3495" s="3">
        <f>AB3495</f>
        <v>0</v>
      </c>
      <c r="L3495" s="3">
        <f>AC3495</f>
        <v>0</v>
      </c>
      <c r="M3495" s="3">
        <f>AD3495</f>
        <v>0</v>
      </c>
      <c r="N3495" s="3">
        <f>AE3495</f>
        <v>0</v>
      </c>
      <c r="O3495" s="3">
        <f>AF3495</f>
        <v>0</v>
      </c>
      <c r="P3495" s="3">
        <f>AG3495</f>
        <v>5</v>
      </c>
      <c r="Q3495" s="3">
        <f>AH3495</f>
        <v>0</v>
      </c>
      <c r="R3495" t="s">
        <v>3391</v>
      </c>
      <c r="S3495">
        <v>192</v>
      </c>
      <c r="T3495">
        <v>16689</v>
      </c>
      <c r="U3495">
        <v>1</v>
      </c>
      <c r="V3495" t="s">
        <v>22</v>
      </c>
      <c r="W3495">
        <v>0.5</v>
      </c>
      <c r="X3495">
        <v>1</v>
      </c>
      <c r="Y3495">
        <v>10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5</v>
      </c>
      <c r="AH3495">
        <v>0</v>
      </c>
      <c r="AI3495" t="s">
        <v>3392</v>
      </c>
      <c r="AJ3495" t="s">
        <v>1160</v>
      </c>
      <c r="AK3495" t="s">
        <v>14</v>
      </c>
      <c r="AL3495">
        <v>2013</v>
      </c>
      <c r="AM3495">
        <v>11</v>
      </c>
      <c r="AN3495" t="s">
        <v>100</v>
      </c>
      <c r="AO3495" t="s">
        <v>3365</v>
      </c>
    </row>
    <row r="3496" spans="1:41" x14ac:dyDescent="0.25">
      <c r="A3496">
        <f>MAX(A$8:A3495)+1</f>
        <v>3488</v>
      </c>
      <c r="B3496" s="2">
        <f>T3496</f>
        <v>16692</v>
      </c>
      <c r="C3496" s="2">
        <f>S3496</f>
        <v>153</v>
      </c>
      <c r="D3496" s="2" t="str">
        <f>AO3496</f>
        <v>OP / OLOT / CAD / CAT</v>
      </c>
      <c r="E3496" s="2">
        <f>U3496</f>
        <v>1</v>
      </c>
      <c r="F3496" s="2">
        <f>W3496</f>
        <v>0.5</v>
      </c>
      <c r="G3496" s="2">
        <f>X3496</f>
        <v>3.5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0</v>
      </c>
      <c r="L3496" s="3">
        <f>AC3496</f>
        <v>0</v>
      </c>
      <c r="M3496" s="3">
        <f>AD3496</f>
        <v>0</v>
      </c>
      <c r="N3496" s="3">
        <f>AE3496</f>
        <v>17.5</v>
      </c>
      <c r="O3496" s="3">
        <f>AF3496</f>
        <v>0</v>
      </c>
      <c r="P3496" s="3">
        <f>AG3496</f>
        <v>0</v>
      </c>
      <c r="Q3496" s="3">
        <f>AH3496</f>
        <v>0</v>
      </c>
      <c r="R3496" t="s">
        <v>1194</v>
      </c>
      <c r="S3496">
        <v>153</v>
      </c>
      <c r="T3496">
        <v>16692</v>
      </c>
      <c r="U3496">
        <v>1</v>
      </c>
      <c r="V3496" t="s">
        <v>22</v>
      </c>
      <c r="W3496">
        <v>0.5</v>
      </c>
      <c r="X3496">
        <v>3.5</v>
      </c>
      <c r="Y3496">
        <v>10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17.5</v>
      </c>
      <c r="AF3496">
        <v>0</v>
      </c>
      <c r="AG3496">
        <v>0</v>
      </c>
      <c r="AH3496">
        <v>0</v>
      </c>
      <c r="AI3496" t="s">
        <v>1195</v>
      </c>
      <c r="AJ3496" t="s">
        <v>1160</v>
      </c>
      <c r="AK3496" t="s">
        <v>14</v>
      </c>
      <c r="AL3496">
        <v>2009</v>
      </c>
      <c r="AM3496">
        <v>15</v>
      </c>
      <c r="AN3496" t="s">
        <v>182</v>
      </c>
      <c r="AO3496" t="s">
        <v>3400</v>
      </c>
    </row>
    <row r="3497" spans="1:41" x14ac:dyDescent="0.25">
      <c r="A3497">
        <f>MAX(A$8:A3496)+1</f>
        <v>3489</v>
      </c>
      <c r="B3497" s="2">
        <f>T3497</f>
        <v>16692</v>
      </c>
      <c r="C3497" s="2">
        <f>S3497</f>
        <v>170</v>
      </c>
      <c r="D3497" s="2" t="str">
        <f>AO3497</f>
        <v>OP / CAT2F / CAD C / CAT</v>
      </c>
      <c r="E3497" s="2">
        <f>U3497</f>
        <v>1</v>
      </c>
      <c r="F3497" s="2">
        <f>W3497</f>
        <v>0.5</v>
      </c>
      <c r="G3497" s="2">
        <f>X3497</f>
        <v>3.5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17.5</v>
      </c>
      <c r="L3497" s="3">
        <f>AC3497</f>
        <v>17.5</v>
      </c>
      <c r="M3497" s="3">
        <f>AD3497</f>
        <v>17.5</v>
      </c>
      <c r="N3497" s="3">
        <f>AE3497</f>
        <v>17.5</v>
      </c>
      <c r="O3497" s="3">
        <f>AF3497</f>
        <v>0</v>
      </c>
      <c r="P3497" s="3">
        <f>AG3497</f>
        <v>0</v>
      </c>
      <c r="Q3497" s="3">
        <f>AH3497</f>
        <v>0</v>
      </c>
      <c r="R3497" t="s">
        <v>4378</v>
      </c>
      <c r="S3497">
        <v>170</v>
      </c>
      <c r="T3497">
        <v>16692</v>
      </c>
      <c r="U3497">
        <v>1</v>
      </c>
      <c r="V3497" t="s">
        <v>4225</v>
      </c>
      <c r="W3497">
        <v>0.5</v>
      </c>
      <c r="X3497">
        <v>3.5</v>
      </c>
      <c r="Y3497">
        <v>10</v>
      </c>
      <c r="Z3497">
        <v>0</v>
      </c>
      <c r="AA3497">
        <v>0</v>
      </c>
      <c r="AB3497">
        <v>17.5</v>
      </c>
      <c r="AC3497">
        <v>17.5</v>
      </c>
      <c r="AD3497">
        <v>17.5</v>
      </c>
      <c r="AE3497">
        <v>17.5</v>
      </c>
      <c r="AF3497">
        <v>0</v>
      </c>
      <c r="AG3497">
        <v>0</v>
      </c>
      <c r="AH3497">
        <v>0</v>
      </c>
      <c r="AI3497" t="s">
        <v>1195</v>
      </c>
      <c r="AJ3497" t="s">
        <v>1160</v>
      </c>
      <c r="AK3497" t="s">
        <v>14</v>
      </c>
      <c r="AL3497">
        <v>2009</v>
      </c>
      <c r="AM3497">
        <v>15</v>
      </c>
      <c r="AN3497" t="s">
        <v>182</v>
      </c>
      <c r="AO3497" t="s">
        <v>2045</v>
      </c>
    </row>
    <row r="3498" spans="1:41" x14ac:dyDescent="0.25">
      <c r="A3498">
        <f>MAX(A$8:A3497)+1</f>
        <v>3490</v>
      </c>
      <c r="B3498" s="2">
        <f>T3498</f>
        <v>16692</v>
      </c>
      <c r="C3498" s="2">
        <f>S3498</f>
        <v>174</v>
      </c>
      <c r="D3498" s="2" t="str">
        <f>AO3498</f>
        <v>OP / CAT3F / CAD C / CAT</v>
      </c>
      <c r="E3498" s="2">
        <f>U3498</f>
        <v>3</v>
      </c>
      <c r="F3498" s="2">
        <f>W3498</f>
        <v>0.5</v>
      </c>
      <c r="G3498" s="2">
        <f>X3498</f>
        <v>3.5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52.5</v>
      </c>
      <c r="L3498" s="3">
        <f>AC3498</f>
        <v>52.5</v>
      </c>
      <c r="M3498" s="3">
        <f>AD3498</f>
        <v>52.5</v>
      </c>
      <c r="N3498" s="3">
        <f>AE3498</f>
        <v>52.5</v>
      </c>
      <c r="O3498" s="3">
        <f>AF3498</f>
        <v>0</v>
      </c>
      <c r="P3498" s="3">
        <f>AG3498</f>
        <v>0</v>
      </c>
      <c r="Q3498" s="3">
        <f>AH3498</f>
        <v>0</v>
      </c>
      <c r="R3498" t="s">
        <v>5074</v>
      </c>
      <c r="S3498">
        <v>174</v>
      </c>
      <c r="T3498">
        <v>16692</v>
      </c>
      <c r="U3498">
        <v>3</v>
      </c>
      <c r="V3498" t="s">
        <v>4962</v>
      </c>
      <c r="W3498">
        <v>0.5</v>
      </c>
      <c r="X3498">
        <v>3.5</v>
      </c>
      <c r="Y3498">
        <v>10</v>
      </c>
      <c r="Z3498">
        <v>0</v>
      </c>
      <c r="AA3498">
        <v>0</v>
      </c>
      <c r="AB3498">
        <v>52.5</v>
      </c>
      <c r="AC3498">
        <v>52.5</v>
      </c>
      <c r="AD3498">
        <v>52.5</v>
      </c>
      <c r="AE3498">
        <v>52.5</v>
      </c>
      <c r="AF3498">
        <v>0</v>
      </c>
      <c r="AG3498">
        <v>0</v>
      </c>
      <c r="AH3498">
        <v>0</v>
      </c>
      <c r="AI3498" t="s">
        <v>1195</v>
      </c>
      <c r="AJ3498" t="s">
        <v>1160</v>
      </c>
      <c r="AK3498" t="s">
        <v>14</v>
      </c>
      <c r="AL3498">
        <v>2009</v>
      </c>
      <c r="AM3498">
        <v>15</v>
      </c>
      <c r="AN3498" t="s">
        <v>182</v>
      </c>
      <c r="AO3498" t="s">
        <v>5072</v>
      </c>
    </row>
    <row r="3499" spans="1:41" x14ac:dyDescent="0.25">
      <c r="A3499">
        <f>MAX(A$8:A3498)+1</f>
        <v>3491</v>
      </c>
      <c r="B3499" s="2">
        <f>T3499</f>
        <v>16703</v>
      </c>
      <c r="C3499" s="2">
        <f>S3499</f>
        <v>25</v>
      </c>
      <c r="D3499" s="2" t="str">
        <f>AO3499</f>
        <v>OP / CAT1F / BEN B / CAT</v>
      </c>
      <c r="E3499" s="2">
        <f>U3499</f>
        <v>1.5</v>
      </c>
      <c r="F3499" s="2">
        <f>W3499</f>
        <v>1</v>
      </c>
      <c r="G3499" s="2">
        <f>X3499</f>
        <v>0.3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0</v>
      </c>
      <c r="L3499" s="3">
        <f>AC3499</f>
        <v>4.5</v>
      </c>
      <c r="M3499" s="3">
        <f>AD3499</f>
        <v>4.5</v>
      </c>
      <c r="N3499" s="3">
        <f>AE3499</f>
        <v>4.5</v>
      </c>
      <c r="O3499" s="3">
        <f>AF3499</f>
        <v>4.5</v>
      </c>
      <c r="P3499" s="3">
        <f>AG3499</f>
        <v>4.5</v>
      </c>
      <c r="Q3499" s="3">
        <f>AH3499</f>
        <v>4.5</v>
      </c>
      <c r="R3499" t="s">
        <v>950</v>
      </c>
      <c r="S3499">
        <v>25</v>
      </c>
      <c r="T3499">
        <v>16703</v>
      </c>
      <c r="U3499">
        <v>1.5</v>
      </c>
      <c r="V3499" t="s">
        <v>11</v>
      </c>
      <c r="W3499">
        <v>1</v>
      </c>
      <c r="X3499">
        <v>0.3</v>
      </c>
      <c r="Y3499">
        <v>10</v>
      </c>
      <c r="Z3499">
        <v>0</v>
      </c>
      <c r="AA3499">
        <v>0</v>
      </c>
      <c r="AB3499">
        <v>0</v>
      </c>
      <c r="AC3499">
        <v>4.5</v>
      </c>
      <c r="AD3499">
        <v>4.5</v>
      </c>
      <c r="AE3499">
        <v>4.5</v>
      </c>
      <c r="AF3499">
        <v>4.5</v>
      </c>
      <c r="AG3499">
        <v>4.5</v>
      </c>
      <c r="AH3499">
        <v>4.5</v>
      </c>
      <c r="AI3499" t="s">
        <v>951</v>
      </c>
      <c r="AJ3499" t="s">
        <v>934</v>
      </c>
      <c r="AK3499" t="s">
        <v>14</v>
      </c>
      <c r="AL3499">
        <v>2014</v>
      </c>
      <c r="AM3499">
        <v>10</v>
      </c>
      <c r="AN3499" t="s">
        <v>154</v>
      </c>
      <c r="AO3499" t="s">
        <v>435</v>
      </c>
    </row>
    <row r="3500" spans="1:41" x14ac:dyDescent="0.25">
      <c r="A3500">
        <f>MAX(A$8:A3499)+1</f>
        <v>3492</v>
      </c>
      <c r="B3500" s="2">
        <f>T3500</f>
        <v>16703</v>
      </c>
      <c r="C3500" s="2">
        <f>S3500</f>
        <v>81</v>
      </c>
      <c r="D3500" s="2" t="str">
        <f>AO3500</f>
        <v>TOR / ZON / BEN / EST</v>
      </c>
      <c r="E3500" s="2">
        <f>U3500</f>
        <v>5.5</v>
      </c>
      <c r="F3500" s="2">
        <f>W3500</f>
        <v>2</v>
      </c>
      <c r="G3500" s="2">
        <f>X3500</f>
        <v>0.33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0</v>
      </c>
      <c r="L3500" s="3">
        <f>AC3500</f>
        <v>36.300000000000004</v>
      </c>
      <c r="M3500" s="3">
        <f>AD3500</f>
        <v>36.300000000000004</v>
      </c>
      <c r="N3500" s="3">
        <f>AE3500</f>
        <v>36.300000000000004</v>
      </c>
      <c r="O3500" s="3">
        <f>AF3500</f>
        <v>36.300000000000004</v>
      </c>
      <c r="P3500" s="3">
        <f>AG3500</f>
        <v>36.300000000000004</v>
      </c>
      <c r="Q3500" s="3">
        <f>AH3500</f>
        <v>36.300000000000004</v>
      </c>
      <c r="R3500" t="s">
        <v>3990</v>
      </c>
      <c r="S3500">
        <v>81</v>
      </c>
      <c r="T3500">
        <v>16703</v>
      </c>
      <c r="U3500">
        <v>5.5</v>
      </c>
      <c r="V3500" t="s">
        <v>3882</v>
      </c>
      <c r="W3500">
        <v>2</v>
      </c>
      <c r="X3500">
        <v>0.33</v>
      </c>
      <c r="Y3500">
        <v>10</v>
      </c>
      <c r="Z3500">
        <v>0</v>
      </c>
      <c r="AA3500">
        <v>0</v>
      </c>
      <c r="AB3500">
        <v>0</v>
      </c>
      <c r="AC3500">
        <v>36.300000000000004</v>
      </c>
      <c r="AD3500">
        <v>36.300000000000004</v>
      </c>
      <c r="AE3500">
        <v>36.300000000000004</v>
      </c>
      <c r="AF3500">
        <v>36.300000000000004</v>
      </c>
      <c r="AG3500">
        <v>36.300000000000004</v>
      </c>
      <c r="AH3500">
        <v>36.300000000000004</v>
      </c>
      <c r="AI3500" t="s">
        <v>951</v>
      </c>
      <c r="AJ3500" t="s">
        <v>934</v>
      </c>
      <c r="AK3500" t="s">
        <v>14</v>
      </c>
      <c r="AL3500">
        <v>2014</v>
      </c>
      <c r="AM3500">
        <v>10</v>
      </c>
      <c r="AN3500" t="s">
        <v>154</v>
      </c>
      <c r="AO3500" t="s">
        <v>156</v>
      </c>
    </row>
    <row r="3501" spans="1:41" x14ac:dyDescent="0.25">
      <c r="A3501">
        <f>MAX(A$8:A3500)+1</f>
        <v>3493</v>
      </c>
      <c r="B3501" s="2">
        <f>T3501</f>
        <v>16703</v>
      </c>
      <c r="C3501" s="2">
        <f>S3501</f>
        <v>123</v>
      </c>
      <c r="D3501" s="2" t="str">
        <f>AO3501</f>
        <v>CAMP / CAT / BEN / CAT</v>
      </c>
      <c r="E3501" s="2">
        <f>U3501</f>
        <v>4</v>
      </c>
      <c r="F3501" s="2">
        <f>W3501</f>
        <v>2</v>
      </c>
      <c r="G3501" s="2">
        <f>X3501</f>
        <v>0.33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0</v>
      </c>
      <c r="L3501" s="3">
        <f>AC3501</f>
        <v>0</v>
      </c>
      <c r="M3501" s="3">
        <f>AD3501</f>
        <v>0</v>
      </c>
      <c r="N3501" s="3">
        <f>AE3501</f>
        <v>0</v>
      </c>
      <c r="O3501" s="3">
        <f>AF3501</f>
        <v>0</v>
      </c>
      <c r="P3501" s="3">
        <f>AG3501</f>
        <v>0</v>
      </c>
      <c r="Q3501" s="3">
        <f>AH3501</f>
        <v>26.400000000000002</v>
      </c>
      <c r="R3501" t="s">
        <v>4166</v>
      </c>
      <c r="S3501">
        <v>123</v>
      </c>
      <c r="T3501">
        <v>16703</v>
      </c>
      <c r="U3501">
        <v>4</v>
      </c>
      <c r="V3501" t="s">
        <v>4113</v>
      </c>
      <c r="W3501">
        <v>2</v>
      </c>
      <c r="X3501">
        <v>0.33</v>
      </c>
      <c r="Y3501">
        <v>10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26.400000000000002</v>
      </c>
      <c r="AI3501" t="s">
        <v>951</v>
      </c>
      <c r="AJ3501" t="s">
        <v>934</v>
      </c>
      <c r="AK3501" t="s">
        <v>14</v>
      </c>
      <c r="AL3501">
        <v>2014</v>
      </c>
      <c r="AM3501">
        <v>10</v>
      </c>
      <c r="AN3501" t="s">
        <v>154</v>
      </c>
      <c r="AO3501" t="s">
        <v>101</v>
      </c>
    </row>
    <row r="3502" spans="1:41" x14ac:dyDescent="0.25">
      <c r="A3502">
        <f>MAX(A$8:A3501)+1</f>
        <v>3494</v>
      </c>
      <c r="B3502" s="2">
        <f>T3502</f>
        <v>16703</v>
      </c>
      <c r="C3502" s="2">
        <f>S3502</f>
        <v>38</v>
      </c>
      <c r="D3502" s="2" t="str">
        <f>AO3502</f>
        <v>OP / CAT2F / BEN A / CAT</v>
      </c>
      <c r="E3502" s="2">
        <f>U3502</f>
        <v>8</v>
      </c>
      <c r="F3502" s="2">
        <f>W3502</f>
        <v>0.8</v>
      </c>
      <c r="G3502" s="2">
        <f>X3502</f>
        <v>0.3</v>
      </c>
      <c r="H3502" s="2">
        <f>Y3502</f>
        <v>10</v>
      </c>
      <c r="I3502" s="3">
        <f>Z3502</f>
        <v>0</v>
      </c>
      <c r="J3502" s="3">
        <f>AA3502</f>
        <v>0</v>
      </c>
      <c r="K3502" s="3">
        <f>AB3502</f>
        <v>0</v>
      </c>
      <c r="L3502" s="3">
        <f>AC3502</f>
        <v>19.2</v>
      </c>
      <c r="M3502" s="3">
        <f>AD3502</f>
        <v>19.2</v>
      </c>
      <c r="N3502" s="3">
        <f>AE3502</f>
        <v>19.2</v>
      </c>
      <c r="O3502" s="3">
        <f>AF3502</f>
        <v>19.2</v>
      </c>
      <c r="P3502" s="3">
        <f>AG3502</f>
        <v>19.2</v>
      </c>
      <c r="Q3502" s="3">
        <f>AH3502</f>
        <v>19.2</v>
      </c>
      <c r="R3502" t="s">
        <v>2030</v>
      </c>
      <c r="S3502">
        <v>38</v>
      </c>
      <c r="T3502">
        <v>16703</v>
      </c>
      <c r="U3502">
        <v>8</v>
      </c>
      <c r="V3502" t="s">
        <v>4225</v>
      </c>
      <c r="W3502">
        <v>0.8</v>
      </c>
      <c r="X3502">
        <v>0.3</v>
      </c>
      <c r="Y3502">
        <v>10</v>
      </c>
      <c r="Z3502">
        <v>0</v>
      </c>
      <c r="AA3502">
        <v>0</v>
      </c>
      <c r="AB3502">
        <v>0</v>
      </c>
      <c r="AC3502">
        <v>19.2</v>
      </c>
      <c r="AD3502">
        <v>19.2</v>
      </c>
      <c r="AE3502">
        <v>19.2</v>
      </c>
      <c r="AF3502">
        <v>19.2</v>
      </c>
      <c r="AG3502">
        <v>19.2</v>
      </c>
      <c r="AH3502">
        <v>19.2</v>
      </c>
      <c r="AI3502" t="s">
        <v>951</v>
      </c>
      <c r="AJ3502" t="s">
        <v>934</v>
      </c>
      <c r="AK3502" t="s">
        <v>14</v>
      </c>
      <c r="AL3502">
        <v>2014</v>
      </c>
      <c r="AM3502">
        <v>10</v>
      </c>
      <c r="AN3502" t="s">
        <v>154</v>
      </c>
      <c r="AO3502" t="s">
        <v>155</v>
      </c>
    </row>
    <row r="3503" spans="1:41" x14ac:dyDescent="0.25">
      <c r="A3503">
        <f>MAX(A$8:A3502)+1</f>
        <v>3495</v>
      </c>
      <c r="B3503" s="2">
        <f>T3503</f>
        <v>16703</v>
      </c>
      <c r="C3503" s="2">
        <f>S3503</f>
        <v>57</v>
      </c>
      <c r="D3503" s="2" t="str">
        <f>AO3503</f>
        <v>OP / CAT3F / BEN A / CAT</v>
      </c>
      <c r="E3503" s="2">
        <f>U3503</f>
        <v>8</v>
      </c>
      <c r="F3503" s="2">
        <f>W3503</f>
        <v>0.8</v>
      </c>
      <c r="G3503" s="2">
        <f>X3503</f>
        <v>0.3</v>
      </c>
      <c r="H3503" s="2">
        <f>Y3503</f>
        <v>10</v>
      </c>
      <c r="I3503" s="3">
        <f>Z3503</f>
        <v>0</v>
      </c>
      <c r="J3503" s="3">
        <f>AA3503</f>
        <v>0</v>
      </c>
      <c r="K3503" s="3">
        <f>AB3503</f>
        <v>0</v>
      </c>
      <c r="L3503" s="3">
        <f>AC3503</f>
        <v>19.2</v>
      </c>
      <c r="M3503" s="3">
        <f>AD3503</f>
        <v>19.2</v>
      </c>
      <c r="N3503" s="3">
        <f>AE3503</f>
        <v>19.2</v>
      </c>
      <c r="O3503" s="3">
        <f>AF3503</f>
        <v>19.2</v>
      </c>
      <c r="P3503" s="3">
        <f>AG3503</f>
        <v>19.2</v>
      </c>
      <c r="Q3503" s="3">
        <f>AH3503</f>
        <v>19.2</v>
      </c>
      <c r="R3503" t="s">
        <v>5200</v>
      </c>
      <c r="S3503">
        <v>57</v>
      </c>
      <c r="T3503">
        <v>16703</v>
      </c>
      <c r="U3503">
        <v>8</v>
      </c>
      <c r="V3503" t="s">
        <v>4962</v>
      </c>
      <c r="W3503">
        <v>0.8</v>
      </c>
      <c r="X3503">
        <v>0.3</v>
      </c>
      <c r="Y3503">
        <v>10</v>
      </c>
      <c r="Z3503">
        <v>0</v>
      </c>
      <c r="AA3503">
        <v>0</v>
      </c>
      <c r="AB3503">
        <v>0</v>
      </c>
      <c r="AC3503">
        <v>19.2</v>
      </c>
      <c r="AD3503">
        <v>19.2</v>
      </c>
      <c r="AE3503">
        <v>19.2</v>
      </c>
      <c r="AF3503">
        <v>19.2</v>
      </c>
      <c r="AG3503">
        <v>19.2</v>
      </c>
      <c r="AH3503">
        <v>19.2</v>
      </c>
      <c r="AI3503" t="s">
        <v>951</v>
      </c>
      <c r="AJ3503" t="s">
        <v>934</v>
      </c>
      <c r="AK3503" t="s">
        <v>14</v>
      </c>
      <c r="AL3503">
        <v>2014</v>
      </c>
      <c r="AM3503">
        <v>10</v>
      </c>
      <c r="AN3503" t="s">
        <v>154</v>
      </c>
      <c r="AO3503" t="s">
        <v>163</v>
      </c>
    </row>
    <row r="3504" spans="1:41" x14ac:dyDescent="0.25">
      <c r="A3504">
        <f>MAX(A$8:A3503)+1</f>
        <v>3496</v>
      </c>
      <c r="B3504" s="2">
        <f>T3504</f>
        <v>16704</v>
      </c>
      <c r="C3504" s="2">
        <f>S3504</f>
        <v>20</v>
      </c>
      <c r="D3504" s="2" t="str">
        <f>AO3504</f>
        <v>OP / CAT1F / INF C / CAT</v>
      </c>
      <c r="E3504" s="2">
        <f>U3504</f>
        <v>1</v>
      </c>
      <c r="F3504" s="2">
        <f>W3504</f>
        <v>0.5</v>
      </c>
      <c r="G3504" s="2">
        <f>X3504</f>
        <v>2</v>
      </c>
      <c r="H3504" s="2">
        <f>Y3504</f>
        <v>10</v>
      </c>
      <c r="I3504" s="3">
        <f>Z3504</f>
        <v>0</v>
      </c>
      <c r="J3504" s="3">
        <f>AA3504</f>
        <v>0</v>
      </c>
      <c r="K3504" s="3">
        <f>AB3504</f>
        <v>10</v>
      </c>
      <c r="L3504" s="3">
        <f>AC3504</f>
        <v>10</v>
      </c>
      <c r="M3504" s="3">
        <f>AD3504</f>
        <v>10</v>
      </c>
      <c r="N3504" s="3">
        <f>AE3504</f>
        <v>10</v>
      </c>
      <c r="O3504" s="3">
        <f>AF3504</f>
        <v>10</v>
      </c>
      <c r="P3504" s="3">
        <f>AG3504</f>
        <v>0</v>
      </c>
      <c r="Q3504" s="3">
        <f>AH3504</f>
        <v>0</v>
      </c>
      <c r="R3504" t="s">
        <v>3696</v>
      </c>
      <c r="S3504">
        <v>20</v>
      </c>
      <c r="T3504">
        <v>16704</v>
      </c>
      <c r="U3504">
        <v>1</v>
      </c>
      <c r="V3504" t="s">
        <v>22</v>
      </c>
      <c r="W3504">
        <v>0.5</v>
      </c>
      <c r="X3504">
        <v>2</v>
      </c>
      <c r="Y3504">
        <v>10</v>
      </c>
      <c r="Z3504">
        <v>0</v>
      </c>
      <c r="AA3504">
        <v>0</v>
      </c>
      <c r="AB3504">
        <v>10</v>
      </c>
      <c r="AC3504">
        <v>10</v>
      </c>
      <c r="AD3504">
        <v>10</v>
      </c>
      <c r="AE3504">
        <v>10</v>
      </c>
      <c r="AF3504">
        <v>10</v>
      </c>
      <c r="AG3504">
        <v>0</v>
      </c>
      <c r="AH3504">
        <v>0</v>
      </c>
      <c r="AI3504" t="s">
        <v>3697</v>
      </c>
      <c r="AJ3504" t="s">
        <v>934</v>
      </c>
      <c r="AK3504" t="s">
        <v>14</v>
      </c>
      <c r="AL3504">
        <v>2011</v>
      </c>
      <c r="AM3504">
        <v>13</v>
      </c>
      <c r="AN3504" t="s">
        <v>25</v>
      </c>
      <c r="AO3504" t="s">
        <v>26</v>
      </c>
    </row>
    <row r="3505" spans="1:41" x14ac:dyDescent="0.25">
      <c r="A3505">
        <f>MAX(A$8:A3504)+1</f>
        <v>3497</v>
      </c>
      <c r="B3505" s="2">
        <f>T3505</f>
        <v>16719</v>
      </c>
      <c r="C3505" s="2">
        <f>S3505</f>
        <v>20</v>
      </c>
      <c r="D3505" s="2" t="str">
        <f>AO3505</f>
        <v>OP / CAT1F / INF C / CAT</v>
      </c>
      <c r="E3505" s="2">
        <f>U3505</f>
        <v>1</v>
      </c>
      <c r="F3505" s="2">
        <f>W3505</f>
        <v>0.5</v>
      </c>
      <c r="G3505" s="2">
        <f>X3505</f>
        <v>2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10</v>
      </c>
      <c r="L3505" s="3">
        <f>AC3505</f>
        <v>10</v>
      </c>
      <c r="M3505" s="3">
        <f>AD3505</f>
        <v>10</v>
      </c>
      <c r="N3505" s="3">
        <f>AE3505</f>
        <v>10</v>
      </c>
      <c r="O3505" s="3">
        <f>AF3505</f>
        <v>10</v>
      </c>
      <c r="P3505" s="3">
        <f>AG3505</f>
        <v>0</v>
      </c>
      <c r="Q3505" s="3">
        <f>AH3505</f>
        <v>0</v>
      </c>
      <c r="R3505" t="s">
        <v>3698</v>
      </c>
      <c r="S3505">
        <v>20</v>
      </c>
      <c r="T3505">
        <v>16719</v>
      </c>
      <c r="U3505">
        <v>1</v>
      </c>
      <c r="V3505" t="s">
        <v>22</v>
      </c>
      <c r="W3505">
        <v>0.5</v>
      </c>
      <c r="X3505">
        <v>2</v>
      </c>
      <c r="Y3505">
        <v>10</v>
      </c>
      <c r="Z3505">
        <v>0</v>
      </c>
      <c r="AA3505">
        <v>0</v>
      </c>
      <c r="AB3505">
        <v>10</v>
      </c>
      <c r="AC3505">
        <v>10</v>
      </c>
      <c r="AD3505">
        <v>10</v>
      </c>
      <c r="AE3505">
        <v>10</v>
      </c>
      <c r="AF3505">
        <v>10</v>
      </c>
      <c r="AG3505">
        <v>0</v>
      </c>
      <c r="AH3505">
        <v>0</v>
      </c>
      <c r="AI3505" t="s">
        <v>943</v>
      </c>
      <c r="AJ3505" t="s">
        <v>934</v>
      </c>
      <c r="AK3505" t="s">
        <v>14</v>
      </c>
      <c r="AL3505">
        <v>2011</v>
      </c>
      <c r="AM3505">
        <v>13</v>
      </c>
      <c r="AN3505" t="s">
        <v>25</v>
      </c>
      <c r="AO3505" t="s">
        <v>26</v>
      </c>
    </row>
    <row r="3506" spans="1:41" x14ac:dyDescent="0.25">
      <c r="A3506">
        <f>MAX(A$8:A3505)+1</f>
        <v>3498</v>
      </c>
      <c r="B3506" s="2">
        <f>T3506</f>
        <v>16750</v>
      </c>
      <c r="C3506" s="2">
        <f>S3506</f>
        <v>20</v>
      </c>
      <c r="D3506" s="2" t="str">
        <f>AO3506</f>
        <v>OP / CAT1F / INF C / CAT</v>
      </c>
      <c r="E3506" s="2">
        <f>U3506</f>
        <v>0.55000000000000004</v>
      </c>
      <c r="F3506" s="2">
        <f>W3506</f>
        <v>0.5</v>
      </c>
      <c r="G3506" s="2">
        <f>X3506</f>
        <v>2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5.5</v>
      </c>
      <c r="L3506" s="3">
        <f>AC3506</f>
        <v>5.5</v>
      </c>
      <c r="M3506" s="3">
        <f>AD3506</f>
        <v>5.5</v>
      </c>
      <c r="N3506" s="3">
        <f>AE3506</f>
        <v>5.5</v>
      </c>
      <c r="O3506" s="3">
        <f>AF3506</f>
        <v>5.5</v>
      </c>
      <c r="P3506" s="3">
        <f>AG3506</f>
        <v>0</v>
      </c>
      <c r="Q3506" s="3">
        <f>AH3506</f>
        <v>0</v>
      </c>
      <c r="R3506" t="s">
        <v>3707</v>
      </c>
      <c r="S3506">
        <v>20</v>
      </c>
      <c r="T3506">
        <v>16750</v>
      </c>
      <c r="U3506">
        <v>0.55000000000000004</v>
      </c>
      <c r="V3506" t="s">
        <v>22</v>
      </c>
      <c r="W3506">
        <v>0.5</v>
      </c>
      <c r="X3506">
        <v>2</v>
      </c>
      <c r="Y3506">
        <v>10</v>
      </c>
      <c r="Z3506">
        <v>0</v>
      </c>
      <c r="AA3506">
        <v>0</v>
      </c>
      <c r="AB3506">
        <v>5.5</v>
      </c>
      <c r="AC3506">
        <v>5.5</v>
      </c>
      <c r="AD3506">
        <v>5.5</v>
      </c>
      <c r="AE3506">
        <v>5.5</v>
      </c>
      <c r="AF3506">
        <v>5.5</v>
      </c>
      <c r="AG3506">
        <v>0</v>
      </c>
      <c r="AH3506">
        <v>0</v>
      </c>
      <c r="AI3506" t="s">
        <v>3708</v>
      </c>
      <c r="AJ3506" t="s">
        <v>1318</v>
      </c>
      <c r="AK3506" t="s">
        <v>14</v>
      </c>
      <c r="AL3506">
        <v>2010</v>
      </c>
      <c r="AM3506">
        <v>14</v>
      </c>
      <c r="AN3506" t="s">
        <v>59</v>
      </c>
      <c r="AO3506" t="s">
        <v>26</v>
      </c>
    </row>
    <row r="3507" spans="1:41" x14ac:dyDescent="0.25">
      <c r="A3507">
        <f>MAX(A$8:A3506)+1</f>
        <v>3499</v>
      </c>
      <c r="B3507" s="2">
        <f>T3507</f>
        <v>16755</v>
      </c>
      <c r="C3507" s="2">
        <f>S3507</f>
        <v>134</v>
      </c>
      <c r="D3507" s="2" t="str">
        <f>AO3507</f>
        <v>CAMP / ESP / ALE / EST</v>
      </c>
      <c r="E3507" s="2">
        <f>U3507</f>
        <v>0.5</v>
      </c>
      <c r="F3507" s="2">
        <f>W3507</f>
        <v>4</v>
      </c>
      <c r="G3507" s="2">
        <f>X3507</f>
        <v>1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0</v>
      </c>
      <c r="L3507" s="3">
        <f>AC3507</f>
        <v>0</v>
      </c>
      <c r="M3507" s="3">
        <f>AD3507</f>
        <v>0</v>
      </c>
      <c r="N3507" s="3">
        <f>AE3507</f>
        <v>0</v>
      </c>
      <c r="O3507" s="3">
        <f>AF3507</f>
        <v>0</v>
      </c>
      <c r="P3507" s="3">
        <f>AG3507</f>
        <v>0</v>
      </c>
      <c r="Q3507" s="3">
        <f>AH3507</f>
        <v>0</v>
      </c>
      <c r="R3507" t="s">
        <v>2843</v>
      </c>
      <c r="S3507">
        <v>134</v>
      </c>
      <c r="T3507">
        <v>16755</v>
      </c>
      <c r="U3507">
        <v>0.5</v>
      </c>
      <c r="V3507" t="s">
        <v>11</v>
      </c>
      <c r="W3507">
        <v>4</v>
      </c>
      <c r="X3507">
        <v>1</v>
      </c>
      <c r="Y3507">
        <v>10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 t="s">
        <v>873</v>
      </c>
      <c r="AJ3507" t="s">
        <v>864</v>
      </c>
      <c r="AK3507" t="s">
        <v>14</v>
      </c>
      <c r="AL3507">
        <v>2011</v>
      </c>
      <c r="AM3507">
        <v>13</v>
      </c>
      <c r="AN3507" t="s">
        <v>25</v>
      </c>
      <c r="AO3507" t="s">
        <v>112</v>
      </c>
    </row>
    <row r="3508" spans="1:41" x14ac:dyDescent="0.25">
      <c r="A3508">
        <f>MAX(A$8:A3507)+1</f>
        <v>3500</v>
      </c>
      <c r="B3508" s="2">
        <f>T3508</f>
        <v>16755</v>
      </c>
      <c r="C3508" s="2">
        <f>S3508</f>
        <v>155</v>
      </c>
      <c r="D3508" s="2" t="str">
        <f>AO3508</f>
        <v>OP / CAT1F / INF B / CAT</v>
      </c>
      <c r="E3508" s="2">
        <f>U3508</f>
        <v>7</v>
      </c>
      <c r="F3508" s="2">
        <f>W3508</f>
        <v>0.6</v>
      </c>
      <c r="G3508" s="2">
        <f>X3508</f>
        <v>2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84</v>
      </c>
      <c r="L3508" s="3">
        <f>AC3508</f>
        <v>84</v>
      </c>
      <c r="M3508" s="3">
        <f>AD3508</f>
        <v>84</v>
      </c>
      <c r="N3508" s="3">
        <f>AE3508</f>
        <v>84</v>
      </c>
      <c r="O3508" s="3">
        <f>AF3508</f>
        <v>84</v>
      </c>
      <c r="P3508" s="3">
        <f>AG3508</f>
        <v>0</v>
      </c>
      <c r="Q3508" s="3">
        <f>AH3508</f>
        <v>0</v>
      </c>
      <c r="R3508" t="s">
        <v>3685</v>
      </c>
      <c r="S3508">
        <v>155</v>
      </c>
      <c r="T3508">
        <v>16755</v>
      </c>
      <c r="U3508">
        <v>7</v>
      </c>
      <c r="V3508" t="s">
        <v>22</v>
      </c>
      <c r="W3508">
        <v>0.6</v>
      </c>
      <c r="X3508">
        <v>2</v>
      </c>
      <c r="Y3508">
        <v>10</v>
      </c>
      <c r="Z3508">
        <v>0</v>
      </c>
      <c r="AA3508">
        <v>0</v>
      </c>
      <c r="AB3508">
        <v>84</v>
      </c>
      <c r="AC3508">
        <v>84</v>
      </c>
      <c r="AD3508">
        <v>84</v>
      </c>
      <c r="AE3508">
        <v>84</v>
      </c>
      <c r="AF3508">
        <v>84</v>
      </c>
      <c r="AG3508">
        <v>0</v>
      </c>
      <c r="AH3508">
        <v>0</v>
      </c>
      <c r="AI3508" t="s">
        <v>873</v>
      </c>
      <c r="AJ3508" t="s">
        <v>864</v>
      </c>
      <c r="AK3508" t="s">
        <v>14</v>
      </c>
      <c r="AL3508">
        <v>2011</v>
      </c>
      <c r="AM3508">
        <v>13</v>
      </c>
      <c r="AN3508" t="s">
        <v>25</v>
      </c>
      <c r="AO3508" t="s">
        <v>103</v>
      </c>
    </row>
    <row r="3509" spans="1:41" x14ac:dyDescent="0.25">
      <c r="A3509">
        <f>MAX(A$8:A3508)+1</f>
        <v>3501</v>
      </c>
      <c r="B3509" s="2">
        <f>T3509</f>
        <v>16755</v>
      </c>
      <c r="C3509" s="2">
        <f>S3509</f>
        <v>121</v>
      </c>
      <c r="D3509" s="2" t="str">
        <f>AO3509</f>
        <v>CAMP / CAT / INF / CAT</v>
      </c>
      <c r="E3509" s="2">
        <f>U3509</f>
        <v>1</v>
      </c>
      <c r="F3509" s="2">
        <f>W3509</f>
        <v>2</v>
      </c>
      <c r="G3509" s="2">
        <f>X3509</f>
        <v>2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0</v>
      </c>
      <c r="L3509" s="3">
        <f>AC3509</f>
        <v>0</v>
      </c>
      <c r="M3509" s="3">
        <f>AD3509</f>
        <v>0</v>
      </c>
      <c r="N3509" s="3">
        <f>AE3509</f>
        <v>0</v>
      </c>
      <c r="O3509" s="3">
        <f>AF3509</f>
        <v>40</v>
      </c>
      <c r="P3509" s="3">
        <f>AG3509</f>
        <v>0</v>
      </c>
      <c r="Q3509" s="3">
        <f>AH3509</f>
        <v>0</v>
      </c>
      <c r="R3509" t="s">
        <v>4183</v>
      </c>
      <c r="S3509">
        <v>121</v>
      </c>
      <c r="T3509">
        <v>16755</v>
      </c>
      <c r="U3509">
        <v>1</v>
      </c>
      <c r="V3509" t="s">
        <v>4113</v>
      </c>
      <c r="W3509">
        <v>2</v>
      </c>
      <c r="X3509">
        <v>2</v>
      </c>
      <c r="Y3509">
        <v>10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40</v>
      </c>
      <c r="AG3509">
        <v>0</v>
      </c>
      <c r="AH3509">
        <v>0</v>
      </c>
      <c r="AI3509" t="s">
        <v>873</v>
      </c>
      <c r="AJ3509" t="s">
        <v>864</v>
      </c>
      <c r="AK3509" t="s">
        <v>14</v>
      </c>
      <c r="AL3509">
        <v>2011</v>
      </c>
      <c r="AM3509">
        <v>13</v>
      </c>
      <c r="AN3509" t="s">
        <v>25</v>
      </c>
      <c r="AO3509" t="s">
        <v>110</v>
      </c>
    </row>
    <row r="3510" spans="1:41" x14ac:dyDescent="0.25">
      <c r="A3510">
        <f>MAX(A$8:A3509)+1</f>
        <v>3502</v>
      </c>
      <c r="B3510" s="2">
        <f>T3510</f>
        <v>16755</v>
      </c>
      <c r="C3510" s="2">
        <f>S3510</f>
        <v>34</v>
      </c>
      <c r="D3510" s="2" t="str">
        <f>AO3510</f>
        <v>OP / CAT2F / INF C / CAT</v>
      </c>
      <c r="E3510" s="2">
        <f>U3510</f>
        <v>2</v>
      </c>
      <c r="F3510" s="2">
        <f>W3510</f>
        <v>0.5</v>
      </c>
      <c r="G3510" s="2">
        <f>X3510</f>
        <v>2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20</v>
      </c>
      <c r="L3510" s="3">
        <f>AC3510</f>
        <v>20</v>
      </c>
      <c r="M3510" s="3">
        <f>AD3510</f>
        <v>20</v>
      </c>
      <c r="N3510" s="3">
        <f>AE3510</f>
        <v>20</v>
      </c>
      <c r="O3510" s="3">
        <f>AF3510</f>
        <v>20</v>
      </c>
      <c r="P3510" s="3">
        <f>AG3510</f>
        <v>0</v>
      </c>
      <c r="Q3510" s="3">
        <f>AH3510</f>
        <v>0</v>
      </c>
      <c r="R3510" t="s">
        <v>4445</v>
      </c>
      <c r="S3510">
        <v>34</v>
      </c>
      <c r="T3510">
        <v>16755</v>
      </c>
      <c r="U3510">
        <v>2</v>
      </c>
      <c r="V3510" t="s">
        <v>4225</v>
      </c>
      <c r="W3510">
        <v>0.5</v>
      </c>
      <c r="X3510">
        <v>2</v>
      </c>
      <c r="Y3510">
        <v>10</v>
      </c>
      <c r="Z3510">
        <v>0</v>
      </c>
      <c r="AA3510">
        <v>0</v>
      </c>
      <c r="AB3510">
        <v>20</v>
      </c>
      <c r="AC3510">
        <v>20</v>
      </c>
      <c r="AD3510">
        <v>20</v>
      </c>
      <c r="AE3510">
        <v>20</v>
      </c>
      <c r="AF3510">
        <v>20</v>
      </c>
      <c r="AG3510">
        <v>0</v>
      </c>
      <c r="AH3510">
        <v>0</v>
      </c>
      <c r="AI3510" t="s">
        <v>873</v>
      </c>
      <c r="AJ3510" t="s">
        <v>864</v>
      </c>
      <c r="AK3510" t="s">
        <v>14</v>
      </c>
      <c r="AL3510">
        <v>2011</v>
      </c>
      <c r="AM3510">
        <v>13</v>
      </c>
      <c r="AN3510" t="s">
        <v>25</v>
      </c>
      <c r="AO3510" t="s">
        <v>66</v>
      </c>
    </row>
    <row r="3511" spans="1:41" x14ac:dyDescent="0.25">
      <c r="A3511">
        <f>MAX(A$8:A3510)+1</f>
        <v>3503</v>
      </c>
      <c r="B3511" s="2">
        <f>T3511</f>
        <v>16756</v>
      </c>
      <c r="C3511" s="2">
        <f>S3511</f>
        <v>170</v>
      </c>
      <c r="D3511" s="2" t="str">
        <f>AO3511</f>
        <v>OP / CAT2F / CAD C / CAT</v>
      </c>
      <c r="E3511" s="2">
        <f>U3511</f>
        <v>0.4</v>
      </c>
      <c r="F3511" s="2">
        <f>W3511</f>
        <v>0.5</v>
      </c>
      <c r="G3511" s="2">
        <f>X3511</f>
        <v>3.5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7.0000000000000009</v>
      </c>
      <c r="L3511" s="3">
        <f>AC3511</f>
        <v>7.0000000000000009</v>
      </c>
      <c r="M3511" s="3">
        <f>AD3511</f>
        <v>7.0000000000000009</v>
      </c>
      <c r="N3511" s="3">
        <f>AE3511</f>
        <v>7.0000000000000009</v>
      </c>
      <c r="O3511" s="3">
        <f>AF3511</f>
        <v>0</v>
      </c>
      <c r="P3511" s="3">
        <f>AG3511</f>
        <v>0</v>
      </c>
      <c r="Q3511" s="3">
        <f>AH3511</f>
        <v>0</v>
      </c>
      <c r="R3511" t="s">
        <v>2048</v>
      </c>
      <c r="S3511">
        <v>170</v>
      </c>
      <c r="T3511">
        <v>16756</v>
      </c>
      <c r="U3511">
        <v>0.4</v>
      </c>
      <c r="V3511" t="s">
        <v>4225</v>
      </c>
      <c r="W3511">
        <v>0.5</v>
      </c>
      <c r="X3511">
        <v>3.5</v>
      </c>
      <c r="Y3511">
        <v>10</v>
      </c>
      <c r="Z3511">
        <v>0</v>
      </c>
      <c r="AA3511">
        <v>0</v>
      </c>
      <c r="AB3511">
        <v>7.0000000000000009</v>
      </c>
      <c r="AC3511">
        <v>7.0000000000000009</v>
      </c>
      <c r="AD3511">
        <v>7.0000000000000009</v>
      </c>
      <c r="AE3511">
        <v>7.0000000000000009</v>
      </c>
      <c r="AF3511">
        <v>0</v>
      </c>
      <c r="AG3511">
        <v>0</v>
      </c>
      <c r="AH3511">
        <v>0</v>
      </c>
      <c r="AI3511" t="s">
        <v>903</v>
      </c>
      <c r="AJ3511" t="s">
        <v>864</v>
      </c>
      <c r="AK3511" t="s">
        <v>14</v>
      </c>
      <c r="AL3511">
        <v>2008</v>
      </c>
      <c r="AM3511">
        <v>16</v>
      </c>
      <c r="AN3511" t="s">
        <v>85</v>
      </c>
      <c r="AO3511" t="s">
        <v>2045</v>
      </c>
    </row>
    <row r="3512" spans="1:41" x14ac:dyDescent="0.25">
      <c r="A3512">
        <f>MAX(A$8:A3511)+1</f>
        <v>3504</v>
      </c>
      <c r="B3512" s="2">
        <f>T3512</f>
        <v>16757</v>
      </c>
      <c r="C3512" s="2">
        <f>S3512</f>
        <v>23</v>
      </c>
      <c r="D3512" s="2" t="str">
        <f>AO3512</f>
        <v>OP / CAT1F / ALE C / CAT</v>
      </c>
      <c r="E3512" s="2">
        <f>U3512</f>
        <v>3</v>
      </c>
      <c r="F3512" s="2">
        <f>W3512</f>
        <v>0.5</v>
      </c>
      <c r="G3512" s="2">
        <f>X3512</f>
        <v>1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15</v>
      </c>
      <c r="M3512" s="3">
        <f>AD3512</f>
        <v>15</v>
      </c>
      <c r="N3512" s="3">
        <f>AE3512</f>
        <v>15</v>
      </c>
      <c r="O3512" s="3">
        <f>AF3512</f>
        <v>15</v>
      </c>
      <c r="P3512" s="3">
        <f>AG3512</f>
        <v>15</v>
      </c>
      <c r="Q3512" s="3">
        <f>AH3512</f>
        <v>0</v>
      </c>
      <c r="R3512" t="s">
        <v>3529</v>
      </c>
      <c r="S3512">
        <v>23</v>
      </c>
      <c r="T3512">
        <v>16757</v>
      </c>
      <c r="U3512">
        <v>3</v>
      </c>
      <c r="V3512" t="s">
        <v>22</v>
      </c>
      <c r="W3512">
        <v>0.5</v>
      </c>
      <c r="X3512">
        <v>1</v>
      </c>
      <c r="Y3512">
        <v>10</v>
      </c>
      <c r="Z3512">
        <v>0</v>
      </c>
      <c r="AA3512">
        <v>0</v>
      </c>
      <c r="AB3512">
        <v>0</v>
      </c>
      <c r="AC3512">
        <v>15</v>
      </c>
      <c r="AD3512">
        <v>15</v>
      </c>
      <c r="AE3512">
        <v>15</v>
      </c>
      <c r="AF3512">
        <v>15</v>
      </c>
      <c r="AG3512">
        <v>15</v>
      </c>
      <c r="AH3512">
        <v>0</v>
      </c>
      <c r="AI3512" t="s">
        <v>2031</v>
      </c>
      <c r="AJ3512" t="s">
        <v>864</v>
      </c>
      <c r="AK3512" t="s">
        <v>14</v>
      </c>
      <c r="AL3512">
        <v>2013</v>
      </c>
      <c r="AM3512">
        <v>11</v>
      </c>
      <c r="AN3512" t="s">
        <v>100</v>
      </c>
      <c r="AO3512" t="s">
        <v>150</v>
      </c>
    </row>
    <row r="3513" spans="1:41" x14ac:dyDescent="0.25">
      <c r="A3513">
        <f>MAX(A$8:A3512)+1</f>
        <v>3505</v>
      </c>
      <c r="B3513" s="2">
        <f>T3513</f>
        <v>16757</v>
      </c>
      <c r="C3513" s="2">
        <f>S3513</f>
        <v>80</v>
      </c>
      <c r="D3513" s="2" t="str">
        <f>AO3513</f>
        <v>TOR / ZON / ALE / EST</v>
      </c>
      <c r="E3513" s="2">
        <f>U3513</f>
        <v>2</v>
      </c>
      <c r="F3513" s="2">
        <f>W3513</f>
        <v>2</v>
      </c>
      <c r="G3513" s="2">
        <f>X3513</f>
        <v>1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40</v>
      </c>
      <c r="M3513" s="3">
        <f>AD3513</f>
        <v>40</v>
      </c>
      <c r="N3513" s="3">
        <f>AE3513</f>
        <v>40</v>
      </c>
      <c r="O3513" s="3">
        <f>AF3513</f>
        <v>40</v>
      </c>
      <c r="P3513" s="3">
        <f>AG3513</f>
        <v>40</v>
      </c>
      <c r="Q3513" s="3">
        <f>AH3513</f>
        <v>0</v>
      </c>
      <c r="R3513" t="s">
        <v>3971</v>
      </c>
      <c r="S3513">
        <v>80</v>
      </c>
      <c r="T3513">
        <v>16757</v>
      </c>
      <c r="U3513">
        <v>2</v>
      </c>
      <c r="V3513" t="s">
        <v>3882</v>
      </c>
      <c r="W3513">
        <v>2</v>
      </c>
      <c r="X3513">
        <v>1</v>
      </c>
      <c r="Y3513">
        <v>10</v>
      </c>
      <c r="Z3513">
        <v>0</v>
      </c>
      <c r="AA3513">
        <v>0</v>
      </c>
      <c r="AB3513">
        <v>0</v>
      </c>
      <c r="AC3513">
        <v>40</v>
      </c>
      <c r="AD3513">
        <v>40</v>
      </c>
      <c r="AE3513">
        <v>40</v>
      </c>
      <c r="AF3513">
        <v>40</v>
      </c>
      <c r="AG3513">
        <v>40</v>
      </c>
      <c r="AH3513">
        <v>0</v>
      </c>
      <c r="AI3513" t="s">
        <v>2031</v>
      </c>
      <c r="AJ3513" t="s">
        <v>864</v>
      </c>
      <c r="AK3513" t="s">
        <v>14</v>
      </c>
      <c r="AL3513">
        <v>2013</v>
      </c>
      <c r="AM3513">
        <v>11</v>
      </c>
      <c r="AN3513" t="s">
        <v>100</v>
      </c>
      <c r="AO3513" t="s">
        <v>93</v>
      </c>
    </row>
    <row r="3514" spans="1:41" x14ac:dyDescent="0.25">
      <c r="A3514">
        <f>MAX(A$8:A3513)+1</f>
        <v>3506</v>
      </c>
      <c r="B3514" s="2">
        <f>T3514</f>
        <v>16757</v>
      </c>
      <c r="C3514" s="2">
        <f>S3514</f>
        <v>36</v>
      </c>
      <c r="D3514" s="2" t="str">
        <f>AO3514</f>
        <v>OP / CAT2F / ALE B / CAT</v>
      </c>
      <c r="E3514" s="2">
        <f>U3514</f>
        <v>10</v>
      </c>
      <c r="F3514" s="2">
        <f>W3514</f>
        <v>0.4</v>
      </c>
      <c r="G3514" s="2">
        <f>X3514</f>
        <v>1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0</v>
      </c>
      <c r="L3514" s="3">
        <f>AC3514</f>
        <v>40</v>
      </c>
      <c r="M3514" s="3">
        <f>AD3514</f>
        <v>40</v>
      </c>
      <c r="N3514" s="3">
        <f>AE3514</f>
        <v>40</v>
      </c>
      <c r="O3514" s="3">
        <f>AF3514</f>
        <v>40</v>
      </c>
      <c r="P3514" s="3">
        <f>AG3514</f>
        <v>40</v>
      </c>
      <c r="Q3514" s="3">
        <f>AH3514</f>
        <v>0</v>
      </c>
      <c r="R3514" t="s">
        <v>4248</v>
      </c>
      <c r="S3514">
        <v>36</v>
      </c>
      <c r="T3514">
        <v>16757</v>
      </c>
      <c r="U3514">
        <v>10</v>
      </c>
      <c r="V3514" t="s">
        <v>4225</v>
      </c>
      <c r="W3514">
        <v>0.4</v>
      </c>
      <c r="X3514">
        <v>1</v>
      </c>
      <c r="Y3514">
        <v>10</v>
      </c>
      <c r="Z3514">
        <v>0</v>
      </c>
      <c r="AA3514">
        <v>0</v>
      </c>
      <c r="AB3514">
        <v>0</v>
      </c>
      <c r="AC3514">
        <v>40</v>
      </c>
      <c r="AD3514">
        <v>40</v>
      </c>
      <c r="AE3514">
        <v>40</v>
      </c>
      <c r="AF3514">
        <v>40</v>
      </c>
      <c r="AG3514">
        <v>40</v>
      </c>
      <c r="AH3514">
        <v>0</v>
      </c>
      <c r="AI3514" t="s">
        <v>2031</v>
      </c>
      <c r="AJ3514" t="s">
        <v>864</v>
      </c>
      <c r="AK3514" t="s">
        <v>14</v>
      </c>
      <c r="AL3514">
        <v>2013</v>
      </c>
      <c r="AM3514">
        <v>11</v>
      </c>
      <c r="AN3514" t="s">
        <v>100</v>
      </c>
      <c r="AO3514" t="s">
        <v>54</v>
      </c>
    </row>
    <row r="3515" spans="1:41" x14ac:dyDescent="0.25">
      <c r="A3515">
        <f>MAX(A$8:A3514)+1</f>
        <v>3507</v>
      </c>
      <c r="B3515" s="2">
        <f>T3515</f>
        <v>16757</v>
      </c>
      <c r="C3515" s="2">
        <f>S3515</f>
        <v>55</v>
      </c>
      <c r="D3515" s="2" t="str">
        <f>AO3515</f>
        <v>OP / CAT3F / ALE B / CAT</v>
      </c>
      <c r="E3515" s="2">
        <f>U3515</f>
        <v>10</v>
      </c>
      <c r="F3515" s="2">
        <f>W3515</f>
        <v>0.4</v>
      </c>
      <c r="G3515" s="2">
        <f>X3515</f>
        <v>1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40</v>
      </c>
      <c r="M3515" s="3">
        <f>AD3515</f>
        <v>40</v>
      </c>
      <c r="N3515" s="3">
        <f>AE3515</f>
        <v>40</v>
      </c>
      <c r="O3515" s="3">
        <f>AF3515</f>
        <v>40</v>
      </c>
      <c r="P3515" s="3">
        <f>AG3515</f>
        <v>40</v>
      </c>
      <c r="Q3515" s="3">
        <f>AH3515</f>
        <v>0</v>
      </c>
      <c r="R3515" t="s">
        <v>5161</v>
      </c>
      <c r="S3515">
        <v>55</v>
      </c>
      <c r="T3515">
        <v>16757</v>
      </c>
      <c r="U3515">
        <v>10</v>
      </c>
      <c r="V3515" t="s">
        <v>4962</v>
      </c>
      <c r="W3515">
        <v>0.4</v>
      </c>
      <c r="X3515">
        <v>1</v>
      </c>
      <c r="Y3515">
        <v>10</v>
      </c>
      <c r="Z3515">
        <v>0</v>
      </c>
      <c r="AA3515">
        <v>0</v>
      </c>
      <c r="AB3515">
        <v>0</v>
      </c>
      <c r="AC3515">
        <v>40</v>
      </c>
      <c r="AD3515">
        <v>40</v>
      </c>
      <c r="AE3515">
        <v>40</v>
      </c>
      <c r="AF3515">
        <v>40</v>
      </c>
      <c r="AG3515">
        <v>40</v>
      </c>
      <c r="AH3515">
        <v>0</v>
      </c>
      <c r="AI3515" t="s">
        <v>2031</v>
      </c>
      <c r="AJ3515" t="s">
        <v>864</v>
      </c>
      <c r="AK3515" t="s">
        <v>14</v>
      </c>
      <c r="AL3515">
        <v>2013</v>
      </c>
      <c r="AM3515">
        <v>11</v>
      </c>
      <c r="AN3515" t="s">
        <v>100</v>
      </c>
      <c r="AO3515" t="s">
        <v>55</v>
      </c>
    </row>
    <row r="3516" spans="1:41" x14ac:dyDescent="0.25">
      <c r="A3516">
        <f>MAX(A$8:A3515)+1</f>
        <v>3508</v>
      </c>
      <c r="B3516" s="2">
        <f>T3516</f>
        <v>16762</v>
      </c>
      <c r="C3516" s="2">
        <f>S3516</f>
        <v>20</v>
      </c>
      <c r="D3516" s="2" t="str">
        <f>AO3516</f>
        <v>OP / CAT1F / INF C / CAT</v>
      </c>
      <c r="E3516" s="2">
        <f>U3516</f>
        <v>0.55000000000000004</v>
      </c>
      <c r="F3516" s="2">
        <f>W3516</f>
        <v>0.5</v>
      </c>
      <c r="G3516" s="2">
        <f>X3516</f>
        <v>2</v>
      </c>
      <c r="H3516" s="2">
        <f>Y3516</f>
        <v>10</v>
      </c>
      <c r="I3516" s="3">
        <f>Z3516</f>
        <v>0</v>
      </c>
      <c r="J3516" s="3">
        <f>AA3516</f>
        <v>0</v>
      </c>
      <c r="K3516" s="3">
        <f>AB3516</f>
        <v>5.5</v>
      </c>
      <c r="L3516" s="3">
        <f>AC3516</f>
        <v>5.5</v>
      </c>
      <c r="M3516" s="3">
        <f>AD3516</f>
        <v>5.5</v>
      </c>
      <c r="N3516" s="3">
        <f>AE3516</f>
        <v>5.5</v>
      </c>
      <c r="O3516" s="3">
        <f>AF3516</f>
        <v>5.5</v>
      </c>
      <c r="P3516" s="3">
        <f>AG3516</f>
        <v>0</v>
      </c>
      <c r="Q3516" s="3">
        <f>AH3516</f>
        <v>0</v>
      </c>
      <c r="R3516" t="s">
        <v>3716</v>
      </c>
      <c r="S3516">
        <v>20</v>
      </c>
      <c r="T3516">
        <v>16762</v>
      </c>
      <c r="U3516">
        <v>0.55000000000000004</v>
      </c>
      <c r="V3516" t="s">
        <v>22</v>
      </c>
      <c r="W3516">
        <v>0.5</v>
      </c>
      <c r="X3516">
        <v>2</v>
      </c>
      <c r="Y3516">
        <v>10</v>
      </c>
      <c r="Z3516">
        <v>0</v>
      </c>
      <c r="AA3516">
        <v>0</v>
      </c>
      <c r="AB3516">
        <v>5.5</v>
      </c>
      <c r="AC3516">
        <v>5.5</v>
      </c>
      <c r="AD3516">
        <v>5.5</v>
      </c>
      <c r="AE3516">
        <v>5.5</v>
      </c>
      <c r="AF3516">
        <v>5.5</v>
      </c>
      <c r="AG3516">
        <v>0</v>
      </c>
      <c r="AH3516">
        <v>0</v>
      </c>
      <c r="AI3516" t="s">
        <v>3717</v>
      </c>
      <c r="AJ3516" t="s">
        <v>864</v>
      </c>
      <c r="AK3516" t="s">
        <v>14</v>
      </c>
      <c r="AL3516">
        <v>2010</v>
      </c>
      <c r="AM3516">
        <v>14</v>
      </c>
      <c r="AN3516" t="s">
        <v>59</v>
      </c>
      <c r="AO3516" t="s">
        <v>26</v>
      </c>
    </row>
    <row r="3517" spans="1:41" x14ac:dyDescent="0.25">
      <c r="A3517">
        <f>MAX(A$8:A3516)+1</f>
        <v>3509</v>
      </c>
      <c r="B3517" s="2">
        <f>T3517</f>
        <v>16762</v>
      </c>
      <c r="C3517" s="2">
        <f>S3517</f>
        <v>34</v>
      </c>
      <c r="D3517" s="2" t="str">
        <f>AO3517</f>
        <v>OP / CAT2F / INF C / CAT</v>
      </c>
      <c r="E3517" s="2">
        <f>U3517</f>
        <v>0.55000000000000004</v>
      </c>
      <c r="F3517" s="2">
        <f>W3517</f>
        <v>0.5</v>
      </c>
      <c r="G3517" s="2">
        <f>X3517</f>
        <v>2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5.5</v>
      </c>
      <c r="L3517" s="3">
        <f>AC3517</f>
        <v>5.5</v>
      </c>
      <c r="M3517" s="3">
        <f>AD3517</f>
        <v>5.5</v>
      </c>
      <c r="N3517" s="3">
        <f>AE3517</f>
        <v>5.5</v>
      </c>
      <c r="O3517" s="3">
        <f>AF3517</f>
        <v>5.5</v>
      </c>
      <c r="P3517" s="3">
        <f>AG3517</f>
        <v>0</v>
      </c>
      <c r="Q3517" s="3">
        <f>AH3517</f>
        <v>0</v>
      </c>
      <c r="R3517" t="s">
        <v>4459</v>
      </c>
      <c r="S3517">
        <v>34</v>
      </c>
      <c r="T3517">
        <v>16762</v>
      </c>
      <c r="U3517">
        <v>0.55000000000000004</v>
      </c>
      <c r="V3517" t="s">
        <v>4225</v>
      </c>
      <c r="W3517">
        <v>0.5</v>
      </c>
      <c r="X3517">
        <v>2</v>
      </c>
      <c r="Y3517">
        <v>10</v>
      </c>
      <c r="Z3517">
        <v>0</v>
      </c>
      <c r="AA3517">
        <v>0</v>
      </c>
      <c r="AB3517">
        <v>5.5</v>
      </c>
      <c r="AC3517">
        <v>5.5</v>
      </c>
      <c r="AD3517">
        <v>5.5</v>
      </c>
      <c r="AE3517">
        <v>5.5</v>
      </c>
      <c r="AF3517">
        <v>5.5</v>
      </c>
      <c r="AG3517">
        <v>0</v>
      </c>
      <c r="AH3517">
        <v>0</v>
      </c>
      <c r="AI3517" t="s">
        <v>3717</v>
      </c>
      <c r="AJ3517" t="s">
        <v>864</v>
      </c>
      <c r="AK3517" t="s">
        <v>14</v>
      </c>
      <c r="AL3517">
        <v>2010</v>
      </c>
      <c r="AM3517">
        <v>14</v>
      </c>
      <c r="AN3517" t="s">
        <v>59</v>
      </c>
      <c r="AO3517" t="s">
        <v>66</v>
      </c>
    </row>
    <row r="3518" spans="1:41" x14ac:dyDescent="0.25">
      <c r="A3518">
        <f>MAX(A$8:A3517)+1</f>
        <v>3510</v>
      </c>
      <c r="B3518" s="2">
        <f>T3518</f>
        <v>16762</v>
      </c>
      <c r="C3518" s="2">
        <f>S3518</f>
        <v>53</v>
      </c>
      <c r="D3518" s="2" t="str">
        <f>AO3518</f>
        <v>OP / CAT3F / INF C / CAT</v>
      </c>
      <c r="E3518" s="2">
        <f>U3518</f>
        <v>0.95</v>
      </c>
      <c r="F3518" s="2">
        <f>W3518</f>
        <v>0.5</v>
      </c>
      <c r="G3518" s="2">
        <f>X3518</f>
        <v>2</v>
      </c>
      <c r="H3518" s="2">
        <f>Y3518</f>
        <v>10</v>
      </c>
      <c r="I3518" s="3">
        <f>Z3518</f>
        <v>0</v>
      </c>
      <c r="J3518" s="3">
        <f>AA3518</f>
        <v>0</v>
      </c>
      <c r="K3518" s="3">
        <f>AB3518</f>
        <v>9.5</v>
      </c>
      <c r="L3518" s="3">
        <f>AC3518</f>
        <v>9.5</v>
      </c>
      <c r="M3518" s="3">
        <f>AD3518</f>
        <v>9.5</v>
      </c>
      <c r="N3518" s="3">
        <f>AE3518</f>
        <v>9.5</v>
      </c>
      <c r="O3518" s="3">
        <f>AF3518</f>
        <v>9.5</v>
      </c>
      <c r="P3518" s="3">
        <f>AG3518</f>
        <v>0</v>
      </c>
      <c r="Q3518" s="3">
        <f>AH3518</f>
        <v>0</v>
      </c>
      <c r="R3518" t="s">
        <v>5132</v>
      </c>
      <c r="S3518">
        <v>53</v>
      </c>
      <c r="T3518">
        <v>16762</v>
      </c>
      <c r="U3518">
        <v>0.95</v>
      </c>
      <c r="V3518" t="s">
        <v>4962</v>
      </c>
      <c r="W3518">
        <v>0.5</v>
      </c>
      <c r="X3518">
        <v>2</v>
      </c>
      <c r="Y3518">
        <v>10</v>
      </c>
      <c r="Z3518">
        <v>0</v>
      </c>
      <c r="AA3518">
        <v>0</v>
      </c>
      <c r="AB3518">
        <v>9.5</v>
      </c>
      <c r="AC3518">
        <v>9.5</v>
      </c>
      <c r="AD3518">
        <v>9.5</v>
      </c>
      <c r="AE3518">
        <v>9.5</v>
      </c>
      <c r="AF3518">
        <v>9.5</v>
      </c>
      <c r="AG3518">
        <v>0</v>
      </c>
      <c r="AH3518">
        <v>0</v>
      </c>
      <c r="AI3518" t="s">
        <v>3717</v>
      </c>
      <c r="AJ3518" t="s">
        <v>864</v>
      </c>
      <c r="AK3518" t="s">
        <v>14</v>
      </c>
      <c r="AL3518">
        <v>2010</v>
      </c>
      <c r="AM3518">
        <v>14</v>
      </c>
      <c r="AN3518" t="s">
        <v>59</v>
      </c>
      <c r="AO3518" t="s">
        <v>67</v>
      </c>
    </row>
    <row r="3519" spans="1:41" x14ac:dyDescent="0.25">
      <c r="A3519">
        <f>MAX(A$8:A3518)+1</f>
        <v>3511</v>
      </c>
      <c r="B3519" s="2">
        <f>T3519</f>
        <v>16771</v>
      </c>
      <c r="C3519" s="2">
        <f>S3519</f>
        <v>174</v>
      </c>
      <c r="D3519" s="2" t="str">
        <f>AO3519</f>
        <v>OP / CAT3F / CAD C / CAT</v>
      </c>
      <c r="E3519" s="2">
        <f>U3519</f>
        <v>1</v>
      </c>
      <c r="F3519" s="2">
        <f>W3519</f>
        <v>0.5</v>
      </c>
      <c r="G3519" s="2">
        <f>X3519</f>
        <v>3.5</v>
      </c>
      <c r="H3519" s="2">
        <f>Y3519</f>
        <v>10</v>
      </c>
      <c r="I3519" s="3">
        <f>Z3519</f>
        <v>0</v>
      </c>
      <c r="J3519" s="3">
        <f>AA3519</f>
        <v>0</v>
      </c>
      <c r="K3519" s="3">
        <f>AB3519</f>
        <v>17.5</v>
      </c>
      <c r="L3519" s="3">
        <f>AC3519</f>
        <v>17.5</v>
      </c>
      <c r="M3519" s="3">
        <f>AD3519</f>
        <v>17.5</v>
      </c>
      <c r="N3519" s="3">
        <f>AE3519</f>
        <v>17.5</v>
      </c>
      <c r="O3519" s="3">
        <f>AF3519</f>
        <v>0</v>
      </c>
      <c r="P3519" s="3">
        <f>AG3519</f>
        <v>0</v>
      </c>
      <c r="Q3519" s="3">
        <f>AH3519</f>
        <v>0</v>
      </c>
      <c r="R3519" t="s">
        <v>5082</v>
      </c>
      <c r="S3519">
        <v>174</v>
      </c>
      <c r="T3519">
        <v>16771</v>
      </c>
      <c r="U3519">
        <v>1</v>
      </c>
      <c r="V3519" t="s">
        <v>4962</v>
      </c>
      <c r="W3519">
        <v>0.5</v>
      </c>
      <c r="X3519">
        <v>3.5</v>
      </c>
      <c r="Y3519">
        <v>10</v>
      </c>
      <c r="Z3519">
        <v>0</v>
      </c>
      <c r="AA3519">
        <v>0</v>
      </c>
      <c r="AB3519">
        <v>17.5</v>
      </c>
      <c r="AC3519">
        <v>17.5</v>
      </c>
      <c r="AD3519">
        <v>17.5</v>
      </c>
      <c r="AE3519">
        <v>17.5</v>
      </c>
      <c r="AF3519">
        <v>0</v>
      </c>
      <c r="AG3519">
        <v>0</v>
      </c>
      <c r="AH3519">
        <v>0</v>
      </c>
      <c r="AI3519" t="s">
        <v>5083</v>
      </c>
      <c r="AJ3519" t="s">
        <v>24</v>
      </c>
      <c r="AK3519" t="s">
        <v>14</v>
      </c>
      <c r="AL3519">
        <v>2009</v>
      </c>
      <c r="AM3519">
        <v>15</v>
      </c>
      <c r="AN3519" t="s">
        <v>182</v>
      </c>
      <c r="AO3519" t="s">
        <v>5072</v>
      </c>
    </row>
    <row r="3520" spans="1:41" x14ac:dyDescent="0.25">
      <c r="A3520">
        <f>MAX(A$8:A3519)+1</f>
        <v>3512</v>
      </c>
      <c r="B3520" s="2">
        <f>T3520</f>
        <v>16790</v>
      </c>
      <c r="C3520" s="2">
        <f>S3520</f>
        <v>22</v>
      </c>
      <c r="D3520" s="2" t="str">
        <f>AO3520</f>
        <v>OP / CAT1F / ALE B / CAT</v>
      </c>
      <c r="E3520" s="2">
        <f>U3520</f>
        <v>6.5</v>
      </c>
      <c r="F3520" s="2">
        <f>W3520</f>
        <v>0.4</v>
      </c>
      <c r="G3520" s="2">
        <f>X3520</f>
        <v>1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0</v>
      </c>
      <c r="L3520" s="3">
        <f>AC3520</f>
        <v>26</v>
      </c>
      <c r="M3520" s="3">
        <f>AD3520</f>
        <v>26</v>
      </c>
      <c r="N3520" s="3">
        <f>AE3520</f>
        <v>26</v>
      </c>
      <c r="O3520" s="3">
        <f>AF3520</f>
        <v>26</v>
      </c>
      <c r="P3520" s="3">
        <f>AG3520</f>
        <v>26</v>
      </c>
      <c r="Q3520" s="3">
        <f>AH3520</f>
        <v>0</v>
      </c>
      <c r="R3520" t="s">
        <v>3519</v>
      </c>
      <c r="S3520">
        <v>22</v>
      </c>
      <c r="T3520">
        <v>16790</v>
      </c>
      <c r="U3520">
        <v>6.5</v>
      </c>
      <c r="V3520" t="s">
        <v>22</v>
      </c>
      <c r="W3520">
        <v>0.4</v>
      </c>
      <c r="X3520">
        <v>1</v>
      </c>
      <c r="Y3520">
        <v>10</v>
      </c>
      <c r="Z3520">
        <v>0</v>
      </c>
      <c r="AA3520">
        <v>0</v>
      </c>
      <c r="AB3520">
        <v>0</v>
      </c>
      <c r="AC3520">
        <v>26</v>
      </c>
      <c r="AD3520">
        <v>26</v>
      </c>
      <c r="AE3520">
        <v>26</v>
      </c>
      <c r="AF3520">
        <v>26</v>
      </c>
      <c r="AG3520">
        <v>26</v>
      </c>
      <c r="AH3520">
        <v>0</v>
      </c>
      <c r="AI3520" t="s">
        <v>1277</v>
      </c>
      <c r="AJ3520" t="s">
        <v>1255</v>
      </c>
      <c r="AK3520" t="s">
        <v>14</v>
      </c>
      <c r="AL3520">
        <v>2013</v>
      </c>
      <c r="AM3520">
        <v>11</v>
      </c>
      <c r="AN3520" t="s">
        <v>100</v>
      </c>
      <c r="AO3520" t="s">
        <v>124</v>
      </c>
    </row>
    <row r="3521" spans="1:41" x14ac:dyDescent="0.25">
      <c r="A3521">
        <f>MAX(A$8:A3520)+1</f>
        <v>3513</v>
      </c>
      <c r="B3521" s="2">
        <f>T3521</f>
        <v>16790</v>
      </c>
      <c r="C3521" s="2">
        <f>S3521</f>
        <v>122</v>
      </c>
      <c r="D3521" s="2" t="str">
        <f>AO3521</f>
        <v>CAMP / CAT / ALE / CAT</v>
      </c>
      <c r="E3521" s="2">
        <f>U3521</f>
        <v>1</v>
      </c>
      <c r="F3521" s="2">
        <f>W3521</f>
        <v>2</v>
      </c>
      <c r="G3521" s="2">
        <f>X3521</f>
        <v>1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0</v>
      </c>
      <c r="L3521" s="3">
        <f>AC3521</f>
        <v>0</v>
      </c>
      <c r="M3521" s="3">
        <f>AD3521</f>
        <v>0</v>
      </c>
      <c r="N3521" s="3">
        <f>AE3521</f>
        <v>0</v>
      </c>
      <c r="O3521" s="3">
        <f>AF3521</f>
        <v>0</v>
      </c>
      <c r="P3521" s="3">
        <f>AG3521</f>
        <v>20</v>
      </c>
      <c r="Q3521" s="3">
        <f>AH3521</f>
        <v>0</v>
      </c>
      <c r="R3521" t="s">
        <v>4125</v>
      </c>
      <c r="S3521">
        <v>122</v>
      </c>
      <c r="T3521">
        <v>16790</v>
      </c>
      <c r="U3521">
        <v>1</v>
      </c>
      <c r="V3521" t="s">
        <v>4113</v>
      </c>
      <c r="W3521">
        <v>2</v>
      </c>
      <c r="X3521">
        <v>1</v>
      </c>
      <c r="Y3521">
        <v>10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20</v>
      </c>
      <c r="AH3521">
        <v>0</v>
      </c>
      <c r="AI3521" t="s">
        <v>1277</v>
      </c>
      <c r="AJ3521" t="s">
        <v>1255</v>
      </c>
      <c r="AK3521" t="s">
        <v>14</v>
      </c>
      <c r="AL3521">
        <v>2013</v>
      </c>
      <c r="AM3521">
        <v>11</v>
      </c>
      <c r="AN3521" t="s">
        <v>100</v>
      </c>
      <c r="AO3521" t="s">
        <v>111</v>
      </c>
    </row>
    <row r="3522" spans="1:41" x14ac:dyDescent="0.25">
      <c r="A3522">
        <f>MAX(A$8:A3521)+1</f>
        <v>3514</v>
      </c>
      <c r="B3522" s="2">
        <f>T3522</f>
        <v>16790</v>
      </c>
      <c r="C3522" s="2">
        <f>S3522</f>
        <v>55</v>
      </c>
      <c r="D3522" s="2" t="str">
        <f>AO3522</f>
        <v>OP / CAT3F / ALE B / CAT</v>
      </c>
      <c r="E3522" s="2">
        <f>U3522</f>
        <v>7</v>
      </c>
      <c r="F3522" s="2">
        <f>W3522</f>
        <v>0.4</v>
      </c>
      <c r="G3522" s="2">
        <f>X3522</f>
        <v>1</v>
      </c>
      <c r="H3522" s="2">
        <f>Y3522</f>
        <v>10</v>
      </c>
      <c r="I3522" s="3">
        <f>Z3522</f>
        <v>0</v>
      </c>
      <c r="J3522" s="3">
        <f>AA3522</f>
        <v>0</v>
      </c>
      <c r="K3522" s="3">
        <f>AB3522</f>
        <v>0</v>
      </c>
      <c r="L3522" s="3">
        <f>AC3522</f>
        <v>28.000000000000004</v>
      </c>
      <c r="M3522" s="3">
        <f>AD3522</f>
        <v>28.000000000000004</v>
      </c>
      <c r="N3522" s="3">
        <f>AE3522</f>
        <v>28.000000000000004</v>
      </c>
      <c r="O3522" s="3">
        <f>AF3522</f>
        <v>28.000000000000004</v>
      </c>
      <c r="P3522" s="3">
        <f>AG3522</f>
        <v>28.000000000000004</v>
      </c>
      <c r="Q3522" s="3">
        <f>AH3522</f>
        <v>0</v>
      </c>
      <c r="R3522" t="s">
        <v>5166</v>
      </c>
      <c r="S3522">
        <v>55</v>
      </c>
      <c r="T3522">
        <v>16790</v>
      </c>
      <c r="U3522">
        <v>7</v>
      </c>
      <c r="V3522" t="s">
        <v>4962</v>
      </c>
      <c r="W3522">
        <v>0.4</v>
      </c>
      <c r="X3522">
        <v>1</v>
      </c>
      <c r="Y3522">
        <v>10</v>
      </c>
      <c r="Z3522">
        <v>0</v>
      </c>
      <c r="AA3522">
        <v>0</v>
      </c>
      <c r="AB3522">
        <v>0</v>
      </c>
      <c r="AC3522">
        <v>28.000000000000004</v>
      </c>
      <c r="AD3522">
        <v>28.000000000000004</v>
      </c>
      <c r="AE3522">
        <v>28.000000000000004</v>
      </c>
      <c r="AF3522">
        <v>28.000000000000004</v>
      </c>
      <c r="AG3522">
        <v>28.000000000000004</v>
      </c>
      <c r="AH3522">
        <v>0</v>
      </c>
      <c r="AI3522" t="s">
        <v>1277</v>
      </c>
      <c r="AJ3522" t="s">
        <v>1255</v>
      </c>
      <c r="AK3522" t="s">
        <v>14</v>
      </c>
      <c r="AL3522">
        <v>2013</v>
      </c>
      <c r="AM3522">
        <v>11</v>
      </c>
      <c r="AN3522" t="s">
        <v>100</v>
      </c>
      <c r="AO3522" t="s">
        <v>55</v>
      </c>
    </row>
    <row r="3523" spans="1:41" x14ac:dyDescent="0.25">
      <c r="A3523">
        <f>MAX(A$8:A3522)+1</f>
        <v>3515</v>
      </c>
      <c r="B3523" s="2">
        <f>T3523</f>
        <v>16791</v>
      </c>
      <c r="C3523" s="2">
        <f>S3523</f>
        <v>133</v>
      </c>
      <c r="D3523" s="2" t="str">
        <f>AO3523</f>
        <v>CAMP / ESP / INF / EST</v>
      </c>
      <c r="E3523" s="2">
        <f>U3523</f>
        <v>0.5</v>
      </c>
      <c r="F3523" s="2">
        <f>W3523</f>
        <v>4</v>
      </c>
      <c r="G3523" s="2">
        <f>X3523</f>
        <v>2</v>
      </c>
      <c r="H3523" s="2">
        <f>Y3523</f>
        <v>10</v>
      </c>
      <c r="I3523" s="3">
        <f>Z3523</f>
        <v>0</v>
      </c>
      <c r="J3523" s="3">
        <f>AA3523</f>
        <v>0</v>
      </c>
      <c r="K3523" s="3">
        <f>AB3523</f>
        <v>0</v>
      </c>
      <c r="L3523" s="3">
        <f>AC3523</f>
        <v>0</v>
      </c>
      <c r="M3523" s="3">
        <f>AD3523</f>
        <v>0</v>
      </c>
      <c r="N3523" s="3">
        <f>AE3523</f>
        <v>0</v>
      </c>
      <c r="O3523" s="3">
        <f>AF3523</f>
        <v>40</v>
      </c>
      <c r="P3523" s="3">
        <f>AG3523</f>
        <v>0</v>
      </c>
      <c r="Q3523" s="3">
        <f>AH3523</f>
        <v>0</v>
      </c>
      <c r="R3523" t="s">
        <v>2856</v>
      </c>
      <c r="S3523">
        <v>133</v>
      </c>
      <c r="T3523">
        <v>16791</v>
      </c>
      <c r="U3523">
        <v>0.5</v>
      </c>
      <c r="V3523" t="s">
        <v>11</v>
      </c>
      <c r="W3523">
        <v>4</v>
      </c>
      <c r="X3523">
        <v>2</v>
      </c>
      <c r="Y3523">
        <v>10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40</v>
      </c>
      <c r="AG3523">
        <v>0</v>
      </c>
      <c r="AH3523">
        <v>0</v>
      </c>
      <c r="AI3523" t="s">
        <v>1072</v>
      </c>
      <c r="AJ3523" t="s">
        <v>1016</v>
      </c>
      <c r="AK3523" t="s">
        <v>14</v>
      </c>
      <c r="AL3523">
        <v>2010</v>
      </c>
      <c r="AM3523">
        <v>14</v>
      </c>
      <c r="AN3523" t="s">
        <v>59</v>
      </c>
      <c r="AO3523" t="s">
        <v>184</v>
      </c>
    </row>
    <row r="3524" spans="1:41" x14ac:dyDescent="0.25">
      <c r="A3524">
        <f>MAX(A$8:A3523)+1</f>
        <v>3516</v>
      </c>
      <c r="B3524" s="2">
        <f>T3524</f>
        <v>16791</v>
      </c>
      <c r="C3524" s="2">
        <f>S3524</f>
        <v>7</v>
      </c>
      <c r="D3524" s="2" t="str">
        <f>AO3524</f>
        <v>OP / VIC / INF / CAT</v>
      </c>
      <c r="E3524" s="2">
        <f>U3524</f>
        <v>2</v>
      </c>
      <c r="F3524" s="2">
        <f>W3524</f>
        <v>0.5</v>
      </c>
      <c r="G3524" s="2">
        <f>X3524</f>
        <v>2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0</v>
      </c>
      <c r="L3524" s="3">
        <f>AC3524</f>
        <v>0</v>
      </c>
      <c r="M3524" s="3">
        <f>AD3524</f>
        <v>0</v>
      </c>
      <c r="N3524" s="3">
        <f>AE3524</f>
        <v>0</v>
      </c>
      <c r="O3524" s="3">
        <f>AF3524</f>
        <v>20</v>
      </c>
      <c r="P3524" s="3">
        <f>AG3524</f>
        <v>0</v>
      </c>
      <c r="Q3524" s="3">
        <f>AH3524</f>
        <v>0</v>
      </c>
      <c r="R3524" t="s">
        <v>3306</v>
      </c>
      <c r="S3524">
        <v>7</v>
      </c>
      <c r="T3524">
        <v>16791</v>
      </c>
      <c r="U3524">
        <v>2</v>
      </c>
      <c r="V3524" t="s">
        <v>22</v>
      </c>
      <c r="W3524">
        <v>0.5</v>
      </c>
      <c r="X3524">
        <v>2</v>
      </c>
      <c r="Y3524">
        <v>10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20</v>
      </c>
      <c r="AG3524">
        <v>0</v>
      </c>
      <c r="AH3524">
        <v>0</v>
      </c>
      <c r="AI3524" t="s">
        <v>1072</v>
      </c>
      <c r="AJ3524" t="s">
        <v>1016</v>
      </c>
      <c r="AK3524" t="s">
        <v>14</v>
      </c>
      <c r="AL3524">
        <v>2010</v>
      </c>
      <c r="AM3524">
        <v>14</v>
      </c>
      <c r="AN3524" t="s">
        <v>59</v>
      </c>
      <c r="AO3524" t="s">
        <v>63</v>
      </c>
    </row>
    <row r="3525" spans="1:41" x14ac:dyDescent="0.25">
      <c r="A3525">
        <f>MAX(A$8:A3524)+1</f>
        <v>3517</v>
      </c>
      <c r="B3525" s="2">
        <f>T3525</f>
        <v>16791</v>
      </c>
      <c r="C3525" s="2">
        <f>S3525</f>
        <v>153</v>
      </c>
      <c r="D3525" s="2" t="str">
        <f>AO3525</f>
        <v>OP / OLOT / CAD / CAT</v>
      </c>
      <c r="E3525" s="2">
        <f>U3525</f>
        <v>4</v>
      </c>
      <c r="F3525" s="2">
        <f>W3525</f>
        <v>0.5</v>
      </c>
      <c r="G3525" s="2">
        <f>X3525</f>
        <v>3.5</v>
      </c>
      <c r="H3525" s="2">
        <f>Y3525</f>
        <v>10</v>
      </c>
      <c r="I3525" s="3">
        <f>Z3525</f>
        <v>0</v>
      </c>
      <c r="J3525" s="3">
        <f>AA3525</f>
        <v>0</v>
      </c>
      <c r="K3525" s="3">
        <f>AB3525</f>
        <v>0</v>
      </c>
      <c r="L3525" s="3">
        <f>AC3525</f>
        <v>0</v>
      </c>
      <c r="M3525" s="3">
        <f>AD3525</f>
        <v>0</v>
      </c>
      <c r="N3525" s="3">
        <f>AE3525</f>
        <v>70</v>
      </c>
      <c r="O3525" s="3">
        <f>AF3525</f>
        <v>70</v>
      </c>
      <c r="P3525" s="3">
        <f>AG3525</f>
        <v>0</v>
      </c>
      <c r="Q3525" s="3">
        <f>AH3525</f>
        <v>0</v>
      </c>
      <c r="R3525" t="s">
        <v>1071</v>
      </c>
      <c r="S3525">
        <v>153</v>
      </c>
      <c r="T3525">
        <v>16791</v>
      </c>
      <c r="U3525">
        <v>4</v>
      </c>
      <c r="V3525" t="s">
        <v>22</v>
      </c>
      <c r="W3525">
        <v>0.5</v>
      </c>
      <c r="X3525">
        <v>3.5</v>
      </c>
      <c r="Y3525">
        <v>10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70</v>
      </c>
      <c r="AF3525">
        <v>70</v>
      </c>
      <c r="AG3525">
        <v>0</v>
      </c>
      <c r="AH3525">
        <v>0</v>
      </c>
      <c r="AI3525" t="s">
        <v>1072</v>
      </c>
      <c r="AJ3525" t="s">
        <v>1016</v>
      </c>
      <c r="AK3525" t="s">
        <v>14</v>
      </c>
      <c r="AL3525">
        <v>2010</v>
      </c>
      <c r="AM3525">
        <v>14</v>
      </c>
      <c r="AN3525" t="s">
        <v>59</v>
      </c>
      <c r="AO3525" t="s">
        <v>3400</v>
      </c>
    </row>
    <row r="3526" spans="1:41" x14ac:dyDescent="0.25">
      <c r="A3526">
        <f>MAX(A$8:A3525)+1</f>
        <v>3518</v>
      </c>
      <c r="B3526" s="2">
        <f>T3526</f>
        <v>16791</v>
      </c>
      <c r="C3526" s="2">
        <f>S3526</f>
        <v>155</v>
      </c>
      <c r="D3526" s="2" t="str">
        <f>AO3526</f>
        <v>OP / CAT1F / INF B / CAT</v>
      </c>
      <c r="E3526" s="2">
        <f>U3526</f>
        <v>16</v>
      </c>
      <c r="F3526" s="2">
        <f>W3526</f>
        <v>0.6</v>
      </c>
      <c r="G3526" s="2">
        <f>X3526</f>
        <v>2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192</v>
      </c>
      <c r="L3526" s="3">
        <f>AC3526</f>
        <v>192</v>
      </c>
      <c r="M3526" s="3">
        <f>AD3526</f>
        <v>192</v>
      </c>
      <c r="N3526" s="3">
        <f>AE3526</f>
        <v>192</v>
      </c>
      <c r="O3526" s="3">
        <f>AF3526</f>
        <v>192</v>
      </c>
      <c r="P3526" s="3">
        <f>AG3526</f>
        <v>0</v>
      </c>
      <c r="Q3526" s="3">
        <f>AH3526</f>
        <v>0</v>
      </c>
      <c r="R3526" t="s">
        <v>3677</v>
      </c>
      <c r="S3526">
        <v>155</v>
      </c>
      <c r="T3526">
        <v>16791</v>
      </c>
      <c r="U3526">
        <v>16</v>
      </c>
      <c r="V3526" t="s">
        <v>22</v>
      </c>
      <c r="W3526">
        <v>0.6</v>
      </c>
      <c r="X3526">
        <v>2</v>
      </c>
      <c r="Y3526">
        <v>10</v>
      </c>
      <c r="Z3526">
        <v>0</v>
      </c>
      <c r="AA3526">
        <v>0</v>
      </c>
      <c r="AB3526">
        <v>192</v>
      </c>
      <c r="AC3526">
        <v>192</v>
      </c>
      <c r="AD3526">
        <v>192</v>
      </c>
      <c r="AE3526">
        <v>192</v>
      </c>
      <c r="AF3526">
        <v>192</v>
      </c>
      <c r="AG3526">
        <v>0</v>
      </c>
      <c r="AH3526">
        <v>0</v>
      </c>
      <c r="AI3526" t="s">
        <v>1072</v>
      </c>
      <c r="AJ3526" t="s">
        <v>1016</v>
      </c>
      <c r="AK3526" t="s">
        <v>14</v>
      </c>
      <c r="AL3526">
        <v>2010</v>
      </c>
      <c r="AM3526">
        <v>14</v>
      </c>
      <c r="AN3526" t="s">
        <v>59</v>
      </c>
      <c r="AO3526" t="s">
        <v>103</v>
      </c>
    </row>
    <row r="3527" spans="1:41" x14ac:dyDescent="0.25">
      <c r="A3527">
        <f>MAX(A$8:A3526)+1</f>
        <v>3519</v>
      </c>
      <c r="B3527" s="2">
        <f>T3527</f>
        <v>16791</v>
      </c>
      <c r="C3527" s="2">
        <f>S3527</f>
        <v>79</v>
      </c>
      <c r="D3527" s="2" t="str">
        <f>AO3527</f>
        <v>TOR / ZON / INF / EST</v>
      </c>
      <c r="E3527" s="2">
        <f>U3527</f>
        <v>2</v>
      </c>
      <c r="F3527" s="2">
        <f>W3527</f>
        <v>2</v>
      </c>
      <c r="G3527" s="2">
        <f>X3527</f>
        <v>2</v>
      </c>
      <c r="H3527" s="2">
        <f>Y3527</f>
        <v>10</v>
      </c>
      <c r="I3527" s="3">
        <f>Z3527</f>
        <v>0</v>
      </c>
      <c r="J3527" s="3">
        <f>AA3527</f>
        <v>0</v>
      </c>
      <c r="K3527" s="3">
        <f>AB3527</f>
        <v>0</v>
      </c>
      <c r="L3527" s="3">
        <f>AC3527</f>
        <v>80</v>
      </c>
      <c r="M3527" s="3">
        <f>AD3527</f>
        <v>80</v>
      </c>
      <c r="N3527" s="3">
        <f>AE3527</f>
        <v>80</v>
      </c>
      <c r="O3527" s="3">
        <f>AF3527</f>
        <v>80</v>
      </c>
      <c r="P3527" s="3">
        <f>AG3527</f>
        <v>0</v>
      </c>
      <c r="Q3527" s="3">
        <f>AH3527</f>
        <v>0</v>
      </c>
      <c r="R3527" t="s">
        <v>3940</v>
      </c>
      <c r="S3527">
        <v>79</v>
      </c>
      <c r="T3527">
        <v>16791</v>
      </c>
      <c r="U3527">
        <v>2</v>
      </c>
      <c r="V3527" t="s">
        <v>3882</v>
      </c>
      <c r="W3527">
        <v>2</v>
      </c>
      <c r="X3527">
        <v>2</v>
      </c>
      <c r="Y3527">
        <v>10</v>
      </c>
      <c r="Z3527">
        <v>0</v>
      </c>
      <c r="AA3527">
        <v>0</v>
      </c>
      <c r="AB3527">
        <v>0</v>
      </c>
      <c r="AC3527">
        <v>80</v>
      </c>
      <c r="AD3527">
        <v>80</v>
      </c>
      <c r="AE3527">
        <v>80</v>
      </c>
      <c r="AF3527">
        <v>80</v>
      </c>
      <c r="AG3527">
        <v>0</v>
      </c>
      <c r="AH3527">
        <v>0</v>
      </c>
      <c r="AI3527" t="s">
        <v>1072</v>
      </c>
      <c r="AJ3527" t="s">
        <v>1016</v>
      </c>
      <c r="AK3527" t="s">
        <v>14</v>
      </c>
      <c r="AL3527">
        <v>2010</v>
      </c>
      <c r="AM3527">
        <v>14</v>
      </c>
      <c r="AN3527" t="s">
        <v>59</v>
      </c>
      <c r="AO3527" t="s">
        <v>62</v>
      </c>
    </row>
    <row r="3528" spans="1:41" x14ac:dyDescent="0.25">
      <c r="A3528">
        <f>MAX(A$8:A3527)+1</f>
        <v>3520</v>
      </c>
      <c r="B3528" s="2">
        <f>T3528</f>
        <v>16791</v>
      </c>
      <c r="C3528" s="2">
        <f>S3528</f>
        <v>181</v>
      </c>
      <c r="D3528" s="2" t="str">
        <f>AO3528</f>
        <v>CAMP / CAT / CAD / CAT</v>
      </c>
      <c r="E3528" s="2">
        <f>U3528</f>
        <v>2</v>
      </c>
      <c r="F3528" s="2">
        <f>W3528</f>
        <v>2</v>
      </c>
      <c r="G3528" s="2">
        <f>X3528</f>
        <v>3.5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0</v>
      </c>
      <c r="L3528" s="3">
        <f>AC3528</f>
        <v>0</v>
      </c>
      <c r="M3528" s="3">
        <f>AD3528</f>
        <v>0</v>
      </c>
      <c r="N3528" s="3">
        <f>AE3528</f>
        <v>140</v>
      </c>
      <c r="O3528" s="3">
        <f>AF3528</f>
        <v>140</v>
      </c>
      <c r="P3528" s="3">
        <f>AG3528</f>
        <v>0</v>
      </c>
      <c r="Q3528" s="3">
        <f>AH3528</f>
        <v>0</v>
      </c>
      <c r="R3528" t="s">
        <v>4137</v>
      </c>
      <c r="S3528">
        <v>181</v>
      </c>
      <c r="T3528">
        <v>16791</v>
      </c>
      <c r="U3528">
        <v>2</v>
      </c>
      <c r="V3528" t="s">
        <v>4113</v>
      </c>
      <c r="W3528">
        <v>2</v>
      </c>
      <c r="X3528">
        <v>3.5</v>
      </c>
      <c r="Y3528">
        <v>10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140</v>
      </c>
      <c r="AF3528">
        <v>140</v>
      </c>
      <c r="AG3528">
        <v>0</v>
      </c>
      <c r="AH3528">
        <v>0</v>
      </c>
      <c r="AI3528" t="s">
        <v>1072</v>
      </c>
      <c r="AJ3528" t="s">
        <v>1016</v>
      </c>
      <c r="AK3528" t="s">
        <v>14</v>
      </c>
      <c r="AL3528">
        <v>2010</v>
      </c>
      <c r="AM3528">
        <v>14</v>
      </c>
      <c r="AN3528" t="s">
        <v>59</v>
      </c>
      <c r="AO3528" t="s">
        <v>2255</v>
      </c>
    </row>
    <row r="3529" spans="1:41" x14ac:dyDescent="0.25">
      <c r="A3529">
        <f>MAX(A$8:A3528)+1</f>
        <v>3521</v>
      </c>
      <c r="B3529" s="2">
        <f>T3529</f>
        <v>16791</v>
      </c>
      <c r="C3529" s="2">
        <f>S3529</f>
        <v>121</v>
      </c>
      <c r="D3529" s="2" t="str">
        <f>AO3529</f>
        <v>CAMP / CAT / INF / CAT</v>
      </c>
      <c r="E3529" s="2">
        <f>U3529</f>
        <v>1</v>
      </c>
      <c r="F3529" s="2">
        <f>W3529</f>
        <v>2</v>
      </c>
      <c r="G3529" s="2">
        <f>X3529</f>
        <v>2</v>
      </c>
      <c r="H3529" s="2">
        <f>Y3529</f>
        <v>10</v>
      </c>
      <c r="I3529" s="3">
        <f>Z3529</f>
        <v>0</v>
      </c>
      <c r="J3529" s="3">
        <f>AA3529</f>
        <v>0</v>
      </c>
      <c r="K3529" s="3">
        <f>AB3529</f>
        <v>0</v>
      </c>
      <c r="L3529" s="3">
        <f>AC3529</f>
        <v>0</v>
      </c>
      <c r="M3529" s="3">
        <f>AD3529</f>
        <v>0</v>
      </c>
      <c r="N3529" s="3">
        <f>AE3529</f>
        <v>0</v>
      </c>
      <c r="O3529" s="3">
        <f>AF3529</f>
        <v>40</v>
      </c>
      <c r="P3529" s="3">
        <f>AG3529</f>
        <v>0</v>
      </c>
      <c r="Q3529" s="3">
        <f>AH3529</f>
        <v>0</v>
      </c>
      <c r="R3529" t="s">
        <v>2368</v>
      </c>
      <c r="S3529">
        <v>121</v>
      </c>
      <c r="T3529">
        <v>16791</v>
      </c>
      <c r="U3529">
        <v>1</v>
      </c>
      <c r="V3529" t="s">
        <v>4113</v>
      </c>
      <c r="W3529">
        <v>2</v>
      </c>
      <c r="X3529">
        <v>2</v>
      </c>
      <c r="Y3529">
        <v>10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40</v>
      </c>
      <c r="AG3529">
        <v>0</v>
      </c>
      <c r="AH3529">
        <v>0</v>
      </c>
      <c r="AI3529" t="s">
        <v>1072</v>
      </c>
      <c r="AJ3529" t="s">
        <v>1016</v>
      </c>
      <c r="AK3529" t="s">
        <v>14</v>
      </c>
      <c r="AL3529">
        <v>2010</v>
      </c>
      <c r="AM3529">
        <v>14</v>
      </c>
      <c r="AN3529" t="s">
        <v>59</v>
      </c>
      <c r="AO3529" t="s">
        <v>110</v>
      </c>
    </row>
    <row r="3530" spans="1:41" x14ac:dyDescent="0.25">
      <c r="A3530">
        <f>MAX(A$8:A3529)+1</f>
        <v>3522</v>
      </c>
      <c r="B3530" s="2">
        <f>T3530</f>
        <v>16791</v>
      </c>
      <c r="C3530" s="2">
        <f>S3530</f>
        <v>33</v>
      </c>
      <c r="D3530" s="2" t="str">
        <f>AO3530</f>
        <v>OP / CAT2F / INF A / CAT</v>
      </c>
      <c r="E3530" s="2">
        <f>U3530</f>
        <v>6.5</v>
      </c>
      <c r="F3530" s="2">
        <f>W3530</f>
        <v>1</v>
      </c>
      <c r="G3530" s="2">
        <f>X3530</f>
        <v>2</v>
      </c>
      <c r="H3530" s="2">
        <f>Y3530</f>
        <v>10</v>
      </c>
      <c r="I3530" s="3">
        <f>Z3530</f>
        <v>0</v>
      </c>
      <c r="J3530" s="3">
        <f>AA3530</f>
        <v>0</v>
      </c>
      <c r="K3530" s="3">
        <f>AB3530</f>
        <v>130</v>
      </c>
      <c r="L3530" s="3">
        <f>AC3530</f>
        <v>130</v>
      </c>
      <c r="M3530" s="3">
        <f>AD3530</f>
        <v>130</v>
      </c>
      <c r="N3530" s="3">
        <f>AE3530</f>
        <v>130</v>
      </c>
      <c r="O3530" s="3">
        <f>AF3530</f>
        <v>130</v>
      </c>
      <c r="P3530" s="3">
        <f>AG3530</f>
        <v>0</v>
      </c>
      <c r="Q3530" s="3">
        <f>AH3530</f>
        <v>0</v>
      </c>
      <c r="R3530" t="s">
        <v>4410</v>
      </c>
      <c r="S3530">
        <v>33</v>
      </c>
      <c r="T3530">
        <v>16791</v>
      </c>
      <c r="U3530">
        <v>6.5</v>
      </c>
      <c r="V3530" t="s">
        <v>4225</v>
      </c>
      <c r="W3530">
        <v>1</v>
      </c>
      <c r="X3530">
        <v>2</v>
      </c>
      <c r="Y3530">
        <v>10</v>
      </c>
      <c r="Z3530">
        <v>0</v>
      </c>
      <c r="AA3530">
        <v>0</v>
      </c>
      <c r="AB3530">
        <v>130</v>
      </c>
      <c r="AC3530">
        <v>130</v>
      </c>
      <c r="AD3530">
        <v>130</v>
      </c>
      <c r="AE3530">
        <v>130</v>
      </c>
      <c r="AF3530">
        <v>130</v>
      </c>
      <c r="AG3530">
        <v>0</v>
      </c>
      <c r="AH3530">
        <v>0</v>
      </c>
      <c r="AI3530" t="s">
        <v>1072</v>
      </c>
      <c r="AJ3530" t="s">
        <v>1016</v>
      </c>
      <c r="AK3530" t="s">
        <v>14</v>
      </c>
      <c r="AL3530">
        <v>2010</v>
      </c>
      <c r="AM3530">
        <v>14</v>
      </c>
      <c r="AN3530" t="s">
        <v>59</v>
      </c>
      <c r="AO3530" t="s">
        <v>61</v>
      </c>
    </row>
    <row r="3531" spans="1:41" x14ac:dyDescent="0.25">
      <c r="A3531">
        <f>MAX(A$8:A3530)+1</f>
        <v>3523</v>
      </c>
      <c r="B3531" s="2">
        <f>T3531</f>
        <v>16791</v>
      </c>
      <c r="C3531" s="2">
        <f>S3531</f>
        <v>52</v>
      </c>
      <c r="D3531" s="2" t="str">
        <f>AO3531</f>
        <v>OP / CAT3F / INF A / CAT</v>
      </c>
      <c r="E3531" s="2">
        <f>U3531</f>
        <v>6.5</v>
      </c>
      <c r="F3531" s="2">
        <f>W3531</f>
        <v>1</v>
      </c>
      <c r="G3531" s="2">
        <f>X3531</f>
        <v>2</v>
      </c>
      <c r="H3531" s="2">
        <f>Y3531</f>
        <v>10</v>
      </c>
      <c r="I3531" s="3">
        <f>Z3531</f>
        <v>0</v>
      </c>
      <c r="J3531" s="3">
        <f>AA3531</f>
        <v>0</v>
      </c>
      <c r="K3531" s="3">
        <f>AB3531</f>
        <v>130</v>
      </c>
      <c r="L3531" s="3">
        <f>AC3531</f>
        <v>130</v>
      </c>
      <c r="M3531" s="3">
        <f>AD3531</f>
        <v>130</v>
      </c>
      <c r="N3531" s="3">
        <f>AE3531</f>
        <v>130</v>
      </c>
      <c r="O3531" s="3">
        <f>AF3531</f>
        <v>130</v>
      </c>
      <c r="P3531" s="3">
        <f>AG3531</f>
        <v>0</v>
      </c>
      <c r="Q3531" s="3">
        <f>AH3531</f>
        <v>0</v>
      </c>
      <c r="R3531" t="s">
        <v>5096</v>
      </c>
      <c r="S3531">
        <v>52</v>
      </c>
      <c r="T3531">
        <v>16791</v>
      </c>
      <c r="U3531">
        <v>6.5</v>
      </c>
      <c r="V3531" t="s">
        <v>4962</v>
      </c>
      <c r="W3531">
        <v>1</v>
      </c>
      <c r="X3531">
        <v>2</v>
      </c>
      <c r="Y3531">
        <v>10</v>
      </c>
      <c r="Z3531">
        <v>0</v>
      </c>
      <c r="AA3531">
        <v>0</v>
      </c>
      <c r="AB3531">
        <v>130</v>
      </c>
      <c r="AC3531">
        <v>130</v>
      </c>
      <c r="AD3531">
        <v>130</v>
      </c>
      <c r="AE3531">
        <v>130</v>
      </c>
      <c r="AF3531">
        <v>130</v>
      </c>
      <c r="AG3531">
        <v>0</v>
      </c>
      <c r="AH3531">
        <v>0</v>
      </c>
      <c r="AI3531" t="s">
        <v>1072</v>
      </c>
      <c r="AJ3531" t="s">
        <v>1016</v>
      </c>
      <c r="AK3531" t="s">
        <v>14</v>
      </c>
      <c r="AL3531">
        <v>2010</v>
      </c>
      <c r="AM3531">
        <v>14</v>
      </c>
      <c r="AN3531" t="s">
        <v>59</v>
      </c>
      <c r="AO3531" t="s">
        <v>116</v>
      </c>
    </row>
    <row r="3532" spans="1:41" x14ac:dyDescent="0.25">
      <c r="A3532">
        <f>MAX(A$8:A3531)+1</f>
        <v>3524</v>
      </c>
      <c r="B3532" s="2">
        <f>T3532</f>
        <v>16807</v>
      </c>
      <c r="C3532" s="2">
        <f>S3532</f>
        <v>66</v>
      </c>
      <c r="D3532" s="2" t="str">
        <f>AO3532</f>
        <v>TOP / CAT / INF / CAT</v>
      </c>
      <c r="E3532" s="2">
        <f>U3532</f>
        <v>16</v>
      </c>
      <c r="F3532" s="2">
        <f>W3532</f>
        <v>2</v>
      </c>
      <c r="G3532" s="2">
        <f>X3532</f>
        <v>2</v>
      </c>
      <c r="H3532" s="2">
        <f>Y3532</f>
        <v>10</v>
      </c>
      <c r="I3532" s="3">
        <f>Z3532</f>
        <v>0</v>
      </c>
      <c r="J3532" s="3">
        <f>AA3532</f>
        <v>0</v>
      </c>
      <c r="K3532" s="3">
        <f>AB3532</f>
        <v>0</v>
      </c>
      <c r="L3532" s="3">
        <f>AC3532</f>
        <v>0</v>
      </c>
      <c r="M3532" s="3">
        <f>AD3532</f>
        <v>0</v>
      </c>
      <c r="N3532" s="3">
        <f>AE3532</f>
        <v>0</v>
      </c>
      <c r="O3532" s="3">
        <f>AF3532</f>
        <v>640</v>
      </c>
      <c r="P3532" s="3">
        <f>AG3532</f>
        <v>0</v>
      </c>
      <c r="Q3532" s="3">
        <f>AH3532</f>
        <v>0</v>
      </c>
      <c r="R3532" t="s">
        <v>2648</v>
      </c>
      <c r="S3532">
        <v>66</v>
      </c>
      <c r="T3532">
        <v>16807</v>
      </c>
      <c r="U3532">
        <v>16</v>
      </c>
      <c r="V3532" t="s">
        <v>11</v>
      </c>
      <c r="W3532">
        <v>2</v>
      </c>
      <c r="X3532">
        <v>2</v>
      </c>
      <c r="Y3532">
        <v>10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640</v>
      </c>
      <c r="AG3532">
        <v>0</v>
      </c>
      <c r="AH3532">
        <v>0</v>
      </c>
      <c r="AI3532" t="s">
        <v>814</v>
      </c>
      <c r="AJ3532" t="s">
        <v>864</v>
      </c>
      <c r="AK3532" t="s">
        <v>28</v>
      </c>
      <c r="AL3532">
        <v>2011</v>
      </c>
      <c r="AM3532">
        <v>13</v>
      </c>
      <c r="AN3532" t="s">
        <v>25</v>
      </c>
      <c r="AO3532" t="s">
        <v>320</v>
      </c>
    </row>
    <row r="3533" spans="1:41" x14ac:dyDescent="0.25">
      <c r="A3533">
        <f>MAX(A$8:A3532)+1</f>
        <v>3525</v>
      </c>
      <c r="B3533" s="2">
        <f>T3533</f>
        <v>16807</v>
      </c>
      <c r="C3533" s="2">
        <f>S3533</f>
        <v>134</v>
      </c>
      <c r="D3533" s="2" t="str">
        <f>AO3533</f>
        <v>CAMP / ESP / ALE / EST</v>
      </c>
      <c r="E3533" s="2">
        <f>U3533</f>
        <v>16</v>
      </c>
      <c r="F3533" s="2">
        <f>W3533</f>
        <v>4</v>
      </c>
      <c r="G3533" s="2">
        <f>X3533</f>
        <v>1</v>
      </c>
      <c r="H3533" s="2">
        <f>Y3533</f>
        <v>10</v>
      </c>
      <c r="I3533" s="3">
        <f>Z3533</f>
        <v>0</v>
      </c>
      <c r="J3533" s="3">
        <f>AA3533</f>
        <v>0</v>
      </c>
      <c r="K3533" s="3">
        <f>AB3533</f>
        <v>0</v>
      </c>
      <c r="L3533" s="3">
        <f>AC3533</f>
        <v>0</v>
      </c>
      <c r="M3533" s="3">
        <f>AD3533</f>
        <v>0</v>
      </c>
      <c r="N3533" s="3">
        <f>AE3533</f>
        <v>0</v>
      </c>
      <c r="O3533" s="3">
        <f>AF3533</f>
        <v>0</v>
      </c>
      <c r="P3533" s="3">
        <f>AG3533</f>
        <v>0</v>
      </c>
      <c r="Q3533" s="3">
        <f>AH3533</f>
        <v>0</v>
      </c>
      <c r="R3533" t="s">
        <v>815</v>
      </c>
      <c r="S3533">
        <v>134</v>
      </c>
      <c r="T3533">
        <v>16807</v>
      </c>
      <c r="U3533">
        <v>16</v>
      </c>
      <c r="V3533" t="s">
        <v>11</v>
      </c>
      <c r="W3533">
        <v>4</v>
      </c>
      <c r="X3533">
        <v>1</v>
      </c>
      <c r="Y3533">
        <v>10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 t="s">
        <v>814</v>
      </c>
      <c r="AJ3533" t="s">
        <v>864</v>
      </c>
      <c r="AK3533" t="s">
        <v>28</v>
      </c>
      <c r="AL3533">
        <v>2011</v>
      </c>
      <c r="AM3533">
        <v>13</v>
      </c>
      <c r="AN3533" t="s">
        <v>25</v>
      </c>
      <c r="AO3533" t="s">
        <v>112</v>
      </c>
    </row>
    <row r="3534" spans="1:41" x14ac:dyDescent="0.25">
      <c r="A3534">
        <f>MAX(A$8:A3533)+1</f>
        <v>3526</v>
      </c>
      <c r="B3534" s="2">
        <f>T3534</f>
        <v>16807</v>
      </c>
      <c r="C3534" s="2">
        <f>S3534</f>
        <v>3</v>
      </c>
      <c r="D3534" s="2" t="str">
        <f>AO3534</f>
        <v>LLIGUES ESTATALS /  /  / EST</v>
      </c>
      <c r="E3534" s="2">
        <f>U3534</f>
        <v>2100</v>
      </c>
      <c r="F3534" s="2">
        <f>W3534</f>
        <v>1</v>
      </c>
      <c r="G3534" s="2">
        <f>X3534</f>
        <v>1</v>
      </c>
      <c r="H3534" s="2">
        <f>Y3534</f>
        <v>1</v>
      </c>
      <c r="I3534" s="3">
        <f>Z3534</f>
        <v>0</v>
      </c>
      <c r="J3534" s="3">
        <f>AA3534</f>
        <v>0</v>
      </c>
      <c r="K3534" s="3">
        <f>AB3534</f>
        <v>2100</v>
      </c>
      <c r="L3534" s="3">
        <f>AC3534</f>
        <v>0</v>
      </c>
      <c r="M3534" s="3">
        <f>AD3534</f>
        <v>0</v>
      </c>
      <c r="N3534" s="3">
        <f>AE3534</f>
        <v>0</v>
      </c>
      <c r="O3534" s="3">
        <f>AF3534</f>
        <v>0</v>
      </c>
      <c r="P3534" s="3">
        <f>AG3534</f>
        <v>0</v>
      </c>
      <c r="Q3534" s="3">
        <f>AH3534</f>
        <v>0</v>
      </c>
      <c r="R3534" t="s">
        <v>3056</v>
      </c>
      <c r="S3534">
        <v>3</v>
      </c>
      <c r="T3534">
        <v>16807</v>
      </c>
      <c r="U3534">
        <v>2100</v>
      </c>
      <c r="V3534" t="s">
        <v>11</v>
      </c>
      <c r="W3534">
        <v>1</v>
      </c>
      <c r="X3534">
        <v>1</v>
      </c>
      <c r="Y3534">
        <v>1</v>
      </c>
      <c r="Z3534">
        <v>0</v>
      </c>
      <c r="AA3534">
        <v>0</v>
      </c>
      <c r="AB3534">
        <v>2100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 t="s">
        <v>814</v>
      </c>
      <c r="AJ3534" t="s">
        <v>864</v>
      </c>
      <c r="AK3534" t="s">
        <v>28</v>
      </c>
      <c r="AL3534">
        <v>2011</v>
      </c>
      <c r="AM3534">
        <v>13</v>
      </c>
      <c r="AN3534" t="s">
        <v>25</v>
      </c>
      <c r="AO3534" t="s">
        <v>1693</v>
      </c>
    </row>
    <row r="3535" spans="1:41" x14ac:dyDescent="0.25">
      <c r="A3535">
        <f>MAX(A$8:A3534)+1</f>
        <v>3527</v>
      </c>
      <c r="B3535" s="2">
        <f>T3535</f>
        <v>16807</v>
      </c>
      <c r="C3535" s="2">
        <f>S3535</f>
        <v>2</v>
      </c>
      <c r="D3535" s="2" t="str">
        <f>AO3535</f>
        <v>RQ / RFETM / ABS / EST</v>
      </c>
      <c r="E3535" s="2">
        <f>U3535</f>
        <v>555</v>
      </c>
      <c r="F3535" s="2">
        <f>W3535</f>
        <v>0.1</v>
      </c>
      <c r="G3535" s="2">
        <f>X3535</f>
        <v>1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555</v>
      </c>
      <c r="L3535" s="3">
        <f>AC3535</f>
        <v>0</v>
      </c>
      <c r="M3535" s="3">
        <f>AD3535</f>
        <v>0</v>
      </c>
      <c r="N3535" s="3">
        <f>AE3535</f>
        <v>0</v>
      </c>
      <c r="O3535" s="3">
        <f>AF3535</f>
        <v>0</v>
      </c>
      <c r="P3535" s="3">
        <f>AG3535</f>
        <v>0</v>
      </c>
      <c r="Q3535" s="3">
        <f>AH3535</f>
        <v>0</v>
      </c>
      <c r="R3535" t="s">
        <v>816</v>
      </c>
      <c r="S3535">
        <v>2</v>
      </c>
      <c r="T3535">
        <v>16807</v>
      </c>
      <c r="U3535">
        <v>555</v>
      </c>
      <c r="V3535" t="s">
        <v>11</v>
      </c>
      <c r="W3535">
        <v>0.1</v>
      </c>
      <c r="X3535">
        <v>1</v>
      </c>
      <c r="Y3535">
        <v>10</v>
      </c>
      <c r="Z3535">
        <v>0</v>
      </c>
      <c r="AA3535">
        <v>0</v>
      </c>
      <c r="AB3535">
        <v>555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 t="s">
        <v>814</v>
      </c>
      <c r="AJ3535" t="s">
        <v>864</v>
      </c>
      <c r="AK3535" t="s">
        <v>28</v>
      </c>
      <c r="AL3535">
        <v>2011</v>
      </c>
      <c r="AM3535">
        <v>13</v>
      </c>
      <c r="AN3535" t="s">
        <v>25</v>
      </c>
      <c r="AO3535" t="s">
        <v>16</v>
      </c>
    </row>
    <row r="3536" spans="1:41" x14ac:dyDescent="0.25">
      <c r="A3536">
        <f>MAX(A$8:A3535)+1</f>
        <v>3528</v>
      </c>
      <c r="B3536" s="2">
        <f>T3536</f>
        <v>16807</v>
      </c>
      <c r="C3536" s="2">
        <f>S3536</f>
        <v>17</v>
      </c>
      <c r="D3536" s="2" t="str">
        <f>AO3536</f>
        <v>OP / CAT1F / JUV A / CAT</v>
      </c>
      <c r="E3536" s="2">
        <f>U3536</f>
        <v>6.5</v>
      </c>
      <c r="F3536" s="2">
        <f>W3536</f>
        <v>1</v>
      </c>
      <c r="G3536" s="2">
        <f>X3536</f>
        <v>6</v>
      </c>
      <c r="H3536" s="2">
        <f>Y3536</f>
        <v>10</v>
      </c>
      <c r="I3536" s="3">
        <f>Z3536</f>
        <v>0</v>
      </c>
      <c r="J3536" s="3">
        <f>AA3536</f>
        <v>0</v>
      </c>
      <c r="K3536" s="3">
        <f>AB3536</f>
        <v>390</v>
      </c>
      <c r="L3536" s="3">
        <f>AC3536</f>
        <v>390</v>
      </c>
      <c r="M3536" s="3">
        <f>AD3536</f>
        <v>390</v>
      </c>
      <c r="N3536" s="3">
        <f>AE3536</f>
        <v>390</v>
      </c>
      <c r="O3536" s="3">
        <f>AF3536</f>
        <v>390</v>
      </c>
      <c r="P3536" s="3">
        <f>AG3536</f>
        <v>0</v>
      </c>
      <c r="Q3536" s="3">
        <f>AH3536</f>
        <v>0</v>
      </c>
      <c r="R3536" t="s">
        <v>3735</v>
      </c>
      <c r="S3536">
        <v>17</v>
      </c>
      <c r="T3536">
        <v>16807</v>
      </c>
      <c r="U3536">
        <v>6.5</v>
      </c>
      <c r="V3536" t="s">
        <v>22</v>
      </c>
      <c r="W3536">
        <v>1</v>
      </c>
      <c r="X3536">
        <v>6</v>
      </c>
      <c r="Y3536">
        <v>10</v>
      </c>
      <c r="Z3536">
        <v>0</v>
      </c>
      <c r="AA3536">
        <v>0</v>
      </c>
      <c r="AB3536">
        <v>390</v>
      </c>
      <c r="AC3536">
        <v>390</v>
      </c>
      <c r="AD3536">
        <v>390</v>
      </c>
      <c r="AE3536">
        <v>390</v>
      </c>
      <c r="AF3536">
        <v>390</v>
      </c>
      <c r="AG3536">
        <v>0</v>
      </c>
      <c r="AH3536">
        <v>0</v>
      </c>
      <c r="AI3536" t="s">
        <v>814</v>
      </c>
      <c r="AJ3536" t="s">
        <v>864</v>
      </c>
      <c r="AK3536" t="s">
        <v>28</v>
      </c>
      <c r="AL3536">
        <v>2011</v>
      </c>
      <c r="AM3536">
        <v>13</v>
      </c>
      <c r="AN3536" t="s">
        <v>25</v>
      </c>
      <c r="AO3536" t="s">
        <v>233</v>
      </c>
    </row>
    <row r="3537" spans="1:41" x14ac:dyDescent="0.25">
      <c r="A3537">
        <f>MAX(A$8:A3536)+1</f>
        <v>3529</v>
      </c>
      <c r="B3537" s="2">
        <f>T3537</f>
        <v>16807</v>
      </c>
      <c r="C3537" s="2">
        <f>S3537</f>
        <v>79</v>
      </c>
      <c r="D3537" s="2" t="str">
        <f>AO3537</f>
        <v>TOR / ZON / INF / EST</v>
      </c>
      <c r="E3537" s="2">
        <f>U3537</f>
        <v>16</v>
      </c>
      <c r="F3537" s="2">
        <f>W3537</f>
        <v>2</v>
      </c>
      <c r="G3537" s="2">
        <f>X3537</f>
        <v>2</v>
      </c>
      <c r="H3537" s="2">
        <f>Y3537</f>
        <v>10</v>
      </c>
      <c r="I3537" s="3">
        <f>Z3537</f>
        <v>0</v>
      </c>
      <c r="J3537" s="3">
        <f>AA3537</f>
        <v>0</v>
      </c>
      <c r="K3537" s="3">
        <f>AB3537</f>
        <v>0</v>
      </c>
      <c r="L3537" s="3">
        <f>AC3537</f>
        <v>640</v>
      </c>
      <c r="M3537" s="3">
        <f>AD3537</f>
        <v>640</v>
      </c>
      <c r="N3537" s="3">
        <f>AE3537</f>
        <v>640</v>
      </c>
      <c r="O3537" s="3">
        <f>AF3537</f>
        <v>640</v>
      </c>
      <c r="P3537" s="3">
        <f>AG3537</f>
        <v>0</v>
      </c>
      <c r="Q3537" s="3">
        <f>AH3537</f>
        <v>0</v>
      </c>
      <c r="R3537" t="s">
        <v>3922</v>
      </c>
      <c r="S3537">
        <v>79</v>
      </c>
      <c r="T3537">
        <v>16807</v>
      </c>
      <c r="U3537">
        <v>16</v>
      </c>
      <c r="V3537" t="s">
        <v>3882</v>
      </c>
      <c r="W3537">
        <v>2</v>
      </c>
      <c r="X3537">
        <v>2</v>
      </c>
      <c r="Y3537">
        <v>10</v>
      </c>
      <c r="Z3537">
        <v>0</v>
      </c>
      <c r="AA3537">
        <v>0</v>
      </c>
      <c r="AB3537">
        <v>0</v>
      </c>
      <c r="AC3537">
        <v>640</v>
      </c>
      <c r="AD3537">
        <v>640</v>
      </c>
      <c r="AE3537">
        <v>640</v>
      </c>
      <c r="AF3537">
        <v>640</v>
      </c>
      <c r="AG3537">
        <v>0</v>
      </c>
      <c r="AH3537">
        <v>0</v>
      </c>
      <c r="AI3537" t="s">
        <v>814</v>
      </c>
      <c r="AJ3537" t="s">
        <v>864</v>
      </c>
      <c r="AK3537" t="s">
        <v>28</v>
      </c>
      <c r="AL3537">
        <v>2011</v>
      </c>
      <c r="AM3537">
        <v>13</v>
      </c>
      <c r="AN3537" t="s">
        <v>25</v>
      </c>
      <c r="AO3537" t="s">
        <v>62</v>
      </c>
    </row>
    <row r="3538" spans="1:41" x14ac:dyDescent="0.25">
      <c r="A3538">
        <f>MAX(A$8:A3537)+1</f>
        <v>3530</v>
      </c>
      <c r="B3538" s="2">
        <f>T3538</f>
        <v>16807</v>
      </c>
      <c r="C3538" s="2">
        <f>S3538</f>
        <v>121</v>
      </c>
      <c r="D3538" s="2" t="str">
        <f>AO3538</f>
        <v>CAMP / CAT / INF / CAT</v>
      </c>
      <c r="E3538" s="2">
        <f>U3538</f>
        <v>12</v>
      </c>
      <c r="F3538" s="2">
        <f>W3538</f>
        <v>2</v>
      </c>
      <c r="G3538" s="2">
        <f>X3538</f>
        <v>2</v>
      </c>
      <c r="H3538" s="2">
        <f>Y3538</f>
        <v>10</v>
      </c>
      <c r="I3538" s="3">
        <f>Z3538</f>
        <v>0</v>
      </c>
      <c r="J3538" s="3">
        <f>AA3538</f>
        <v>0</v>
      </c>
      <c r="K3538" s="3">
        <f>AB3538</f>
        <v>0</v>
      </c>
      <c r="L3538" s="3">
        <f>AC3538</f>
        <v>0</v>
      </c>
      <c r="M3538" s="3">
        <f>AD3538</f>
        <v>0</v>
      </c>
      <c r="N3538" s="3">
        <f>AE3538</f>
        <v>0</v>
      </c>
      <c r="O3538" s="3">
        <f>AF3538</f>
        <v>480</v>
      </c>
      <c r="P3538" s="3">
        <f>AG3538</f>
        <v>0</v>
      </c>
      <c r="Q3538" s="3">
        <f>AH3538</f>
        <v>0</v>
      </c>
      <c r="R3538" t="s">
        <v>2295</v>
      </c>
      <c r="S3538">
        <v>121</v>
      </c>
      <c r="T3538">
        <v>16807</v>
      </c>
      <c r="U3538">
        <v>12</v>
      </c>
      <c r="V3538" t="s">
        <v>4113</v>
      </c>
      <c r="W3538">
        <v>2</v>
      </c>
      <c r="X3538">
        <v>2</v>
      </c>
      <c r="Y3538">
        <v>10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480</v>
      </c>
      <c r="AG3538">
        <v>0</v>
      </c>
      <c r="AH3538">
        <v>0</v>
      </c>
      <c r="AI3538" t="s">
        <v>814</v>
      </c>
      <c r="AJ3538" t="s">
        <v>864</v>
      </c>
      <c r="AK3538" t="s">
        <v>28</v>
      </c>
      <c r="AL3538">
        <v>2011</v>
      </c>
      <c r="AM3538">
        <v>13</v>
      </c>
      <c r="AN3538" t="s">
        <v>25</v>
      </c>
      <c r="AO3538" t="s">
        <v>110</v>
      </c>
    </row>
    <row r="3539" spans="1:41" x14ac:dyDescent="0.25">
      <c r="A3539">
        <f>MAX(A$8:A3538)+1</f>
        <v>3531</v>
      </c>
      <c r="B3539" s="2">
        <f>T3539</f>
        <v>16807</v>
      </c>
      <c r="C3539" s="2">
        <f>S3539</f>
        <v>168</v>
      </c>
      <c r="D3539" s="2" t="str">
        <f>AO3539</f>
        <v>OP / CAT2F / CAD A / CAT</v>
      </c>
      <c r="E3539" s="2">
        <f>U3539</f>
        <v>4</v>
      </c>
      <c r="F3539" s="2">
        <f>W3539</f>
        <v>1</v>
      </c>
      <c r="G3539" s="2">
        <f>X3539</f>
        <v>3.5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140</v>
      </c>
      <c r="L3539" s="3">
        <f>AC3539</f>
        <v>140</v>
      </c>
      <c r="M3539" s="3">
        <f>AD3539</f>
        <v>140</v>
      </c>
      <c r="N3539" s="3">
        <f>AE3539</f>
        <v>140</v>
      </c>
      <c r="O3539" s="3">
        <f>AF3539</f>
        <v>140</v>
      </c>
      <c r="P3539" s="3">
        <f>AG3539</f>
        <v>0</v>
      </c>
      <c r="Q3539" s="3">
        <f>AH3539</f>
        <v>0</v>
      </c>
      <c r="R3539" t="s">
        <v>2035</v>
      </c>
      <c r="S3539">
        <v>168</v>
      </c>
      <c r="T3539">
        <v>16807</v>
      </c>
      <c r="U3539">
        <v>4</v>
      </c>
      <c r="V3539" t="s">
        <v>4225</v>
      </c>
      <c r="W3539">
        <v>1</v>
      </c>
      <c r="X3539">
        <v>3.5</v>
      </c>
      <c r="Y3539">
        <v>10</v>
      </c>
      <c r="Z3539">
        <v>0</v>
      </c>
      <c r="AA3539">
        <v>0</v>
      </c>
      <c r="AB3539">
        <v>140</v>
      </c>
      <c r="AC3539">
        <v>140</v>
      </c>
      <c r="AD3539">
        <v>140</v>
      </c>
      <c r="AE3539">
        <v>140</v>
      </c>
      <c r="AF3539">
        <v>140</v>
      </c>
      <c r="AG3539">
        <v>0</v>
      </c>
      <c r="AH3539">
        <v>0</v>
      </c>
      <c r="AI3539" t="s">
        <v>814</v>
      </c>
      <c r="AJ3539" t="s">
        <v>864</v>
      </c>
      <c r="AK3539" t="s">
        <v>28</v>
      </c>
      <c r="AL3539">
        <v>2011</v>
      </c>
      <c r="AM3539">
        <v>13</v>
      </c>
      <c r="AN3539" t="s">
        <v>25</v>
      </c>
      <c r="AO3539" t="s">
        <v>2034</v>
      </c>
    </row>
    <row r="3540" spans="1:41" x14ac:dyDescent="0.25">
      <c r="A3540">
        <f>MAX(A$8:A3539)+1</f>
        <v>3532</v>
      </c>
      <c r="B3540" s="2">
        <f>T3540</f>
        <v>16807</v>
      </c>
      <c r="C3540" s="2">
        <f>S3540</f>
        <v>42</v>
      </c>
      <c r="D3540" s="2" t="str">
        <f>AO3540</f>
        <v>OPC / BON2F / INF / CAT</v>
      </c>
      <c r="E3540" s="2">
        <f>U3540</f>
        <v>5</v>
      </c>
      <c r="F3540" s="2">
        <f>W3540</f>
        <v>1</v>
      </c>
      <c r="G3540" s="2">
        <f>X3540</f>
        <v>2</v>
      </c>
      <c r="H3540" s="2">
        <f>Y3540</f>
        <v>10</v>
      </c>
      <c r="I3540" s="3">
        <f>Z3540</f>
        <v>0</v>
      </c>
      <c r="J3540" s="3">
        <f>AA3540</f>
        <v>0</v>
      </c>
      <c r="K3540" s="3">
        <f>AB3540</f>
        <v>0</v>
      </c>
      <c r="L3540" s="3">
        <f>AC3540</f>
        <v>0</v>
      </c>
      <c r="M3540" s="3">
        <f>AD3540</f>
        <v>0</v>
      </c>
      <c r="N3540" s="3">
        <f>AE3540</f>
        <v>0</v>
      </c>
      <c r="O3540" s="3">
        <f>AF3540</f>
        <v>100</v>
      </c>
      <c r="P3540" s="3">
        <f>AG3540</f>
        <v>0</v>
      </c>
      <c r="Q3540" s="3">
        <f>AH3540</f>
        <v>0</v>
      </c>
      <c r="R3540" t="s">
        <v>2094</v>
      </c>
      <c r="S3540">
        <v>42</v>
      </c>
      <c r="T3540">
        <v>16807</v>
      </c>
      <c r="U3540">
        <v>5</v>
      </c>
      <c r="V3540" t="s">
        <v>4225</v>
      </c>
      <c r="W3540">
        <v>1</v>
      </c>
      <c r="X3540">
        <v>2</v>
      </c>
      <c r="Y3540">
        <v>10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100</v>
      </c>
      <c r="AG3540">
        <v>0</v>
      </c>
      <c r="AH3540">
        <v>0</v>
      </c>
      <c r="AI3540" t="s">
        <v>814</v>
      </c>
      <c r="AJ3540" t="s">
        <v>864</v>
      </c>
      <c r="AK3540" t="s">
        <v>28</v>
      </c>
      <c r="AL3540">
        <v>2011</v>
      </c>
      <c r="AM3540">
        <v>13</v>
      </c>
      <c r="AN3540" t="s">
        <v>25</v>
      </c>
      <c r="AO3540" t="s">
        <v>190</v>
      </c>
    </row>
    <row r="3541" spans="1:41" x14ac:dyDescent="0.25">
      <c r="A3541">
        <f>MAX(A$8:A3540)+1</f>
        <v>3533</v>
      </c>
      <c r="B3541" s="2">
        <f>T3541</f>
        <v>16807</v>
      </c>
      <c r="C3541" s="2">
        <f>S3541</f>
        <v>89</v>
      </c>
      <c r="D3541" s="2" t="str">
        <f>AO3541</f>
        <v>TOR / EST / INF / EST</v>
      </c>
      <c r="E3541" s="2">
        <f>U3541</f>
        <v>12</v>
      </c>
      <c r="F3541" s="2">
        <f>W3541</f>
        <v>4</v>
      </c>
      <c r="G3541" s="2">
        <f>X3541</f>
        <v>2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0</v>
      </c>
      <c r="L3541" s="3">
        <f>AC3541</f>
        <v>960</v>
      </c>
      <c r="M3541" s="3">
        <f>AD3541</f>
        <v>960</v>
      </c>
      <c r="N3541" s="3">
        <f>AE3541</f>
        <v>960</v>
      </c>
      <c r="O3541" s="3">
        <f>AF3541</f>
        <v>960</v>
      </c>
      <c r="P3541" s="3">
        <f>AG3541</f>
        <v>0</v>
      </c>
      <c r="Q3541" s="3">
        <f>AH3541</f>
        <v>0</v>
      </c>
      <c r="R3541" t="s">
        <v>4815</v>
      </c>
      <c r="S3541">
        <v>89</v>
      </c>
      <c r="T3541">
        <v>16807</v>
      </c>
      <c r="U3541">
        <v>12</v>
      </c>
      <c r="V3541" t="s">
        <v>2462</v>
      </c>
      <c r="W3541">
        <v>4</v>
      </c>
      <c r="X3541">
        <v>2</v>
      </c>
      <c r="Y3541">
        <v>10</v>
      </c>
      <c r="Z3541">
        <v>0</v>
      </c>
      <c r="AA3541">
        <v>0</v>
      </c>
      <c r="AB3541">
        <v>0</v>
      </c>
      <c r="AC3541">
        <v>960</v>
      </c>
      <c r="AD3541">
        <v>960</v>
      </c>
      <c r="AE3541">
        <v>960</v>
      </c>
      <c r="AF3541">
        <v>960</v>
      </c>
      <c r="AG3541">
        <v>0</v>
      </c>
      <c r="AH3541">
        <v>0</v>
      </c>
      <c r="AI3541" t="s">
        <v>814</v>
      </c>
      <c r="AJ3541" t="s">
        <v>864</v>
      </c>
      <c r="AK3541" t="s">
        <v>28</v>
      </c>
      <c r="AL3541">
        <v>2011</v>
      </c>
      <c r="AM3541">
        <v>13</v>
      </c>
      <c r="AN3541" t="s">
        <v>25</v>
      </c>
      <c r="AO3541" t="s">
        <v>231</v>
      </c>
    </row>
    <row r="3542" spans="1:41" x14ac:dyDescent="0.25">
      <c r="A3542">
        <f>MAX(A$8:A3541)+1</f>
        <v>3534</v>
      </c>
      <c r="B3542" s="2">
        <f>T3542</f>
        <v>16807</v>
      </c>
      <c r="C3542" s="2">
        <f>S3542</f>
        <v>73</v>
      </c>
      <c r="D3542" s="2" t="str">
        <f>AO3542</f>
        <v>TOP / EST / INF / EST</v>
      </c>
      <c r="E3542" s="2">
        <f>U3542</f>
        <v>12</v>
      </c>
      <c r="F3542" s="2">
        <f>W3542</f>
        <v>4</v>
      </c>
      <c r="G3542" s="2">
        <f>X3542</f>
        <v>2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0</v>
      </c>
      <c r="L3542" s="3">
        <f>AC3542</f>
        <v>960</v>
      </c>
      <c r="M3542" s="3">
        <f>AD3542</f>
        <v>960</v>
      </c>
      <c r="N3542" s="3">
        <f>AE3542</f>
        <v>960</v>
      </c>
      <c r="O3542" s="3">
        <f>AF3542</f>
        <v>960</v>
      </c>
      <c r="P3542" s="3">
        <f>AG3542</f>
        <v>0</v>
      </c>
      <c r="Q3542" s="3">
        <f>AH3542</f>
        <v>0</v>
      </c>
      <c r="R3542" t="s">
        <v>4865</v>
      </c>
      <c r="S3542">
        <v>73</v>
      </c>
      <c r="T3542">
        <v>16807</v>
      </c>
      <c r="U3542">
        <v>12</v>
      </c>
      <c r="V3542" t="s">
        <v>4855</v>
      </c>
      <c r="W3542">
        <v>4</v>
      </c>
      <c r="X3542">
        <v>2</v>
      </c>
      <c r="Y3542">
        <v>10</v>
      </c>
      <c r="Z3542">
        <v>0</v>
      </c>
      <c r="AA3542">
        <v>0</v>
      </c>
      <c r="AB3542">
        <v>0</v>
      </c>
      <c r="AC3542">
        <v>960</v>
      </c>
      <c r="AD3542">
        <v>960</v>
      </c>
      <c r="AE3542">
        <v>960</v>
      </c>
      <c r="AF3542">
        <v>960</v>
      </c>
      <c r="AG3542">
        <v>0</v>
      </c>
      <c r="AH3542">
        <v>0</v>
      </c>
      <c r="AI3542" t="s">
        <v>814</v>
      </c>
      <c r="AJ3542" t="s">
        <v>864</v>
      </c>
      <c r="AK3542" t="s">
        <v>28</v>
      </c>
      <c r="AL3542">
        <v>2011</v>
      </c>
      <c r="AM3542">
        <v>13</v>
      </c>
      <c r="AN3542" t="s">
        <v>25</v>
      </c>
      <c r="AO3542" t="s">
        <v>568</v>
      </c>
    </row>
    <row r="3543" spans="1:41" x14ac:dyDescent="0.25">
      <c r="A3543">
        <f>MAX(A$8:A3542)+1</f>
        <v>3535</v>
      </c>
      <c r="B3543" s="2">
        <f>T3543</f>
        <v>16807</v>
      </c>
      <c r="C3543" s="2">
        <f>S3543</f>
        <v>50</v>
      </c>
      <c r="D3543" s="2" t="str">
        <f>AO3543</f>
        <v>OP / CAT3F / JUV A / CAT</v>
      </c>
      <c r="E3543" s="2">
        <f>U3543</f>
        <v>8</v>
      </c>
      <c r="F3543" s="2">
        <f>W3543</f>
        <v>1</v>
      </c>
      <c r="G3543" s="2">
        <f>X3543</f>
        <v>6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480</v>
      </c>
      <c r="L3543" s="3">
        <f>AC3543</f>
        <v>480</v>
      </c>
      <c r="M3543" s="3">
        <f>AD3543</f>
        <v>480</v>
      </c>
      <c r="N3543" s="3">
        <f>AE3543</f>
        <v>480</v>
      </c>
      <c r="O3543" s="3">
        <f>AF3543</f>
        <v>480</v>
      </c>
      <c r="P3543" s="3">
        <f>AG3543</f>
        <v>0</v>
      </c>
      <c r="Q3543" s="3">
        <f>AH3543</f>
        <v>0</v>
      </c>
      <c r="R3543" t="s">
        <v>2507</v>
      </c>
      <c r="S3543">
        <v>50</v>
      </c>
      <c r="T3543">
        <v>16807</v>
      </c>
      <c r="U3543">
        <v>8</v>
      </c>
      <c r="V3543" t="s">
        <v>4962</v>
      </c>
      <c r="W3543">
        <v>1</v>
      </c>
      <c r="X3543">
        <v>6</v>
      </c>
      <c r="Y3543">
        <v>10</v>
      </c>
      <c r="Z3543">
        <v>0</v>
      </c>
      <c r="AA3543">
        <v>0</v>
      </c>
      <c r="AB3543">
        <v>480</v>
      </c>
      <c r="AC3543">
        <v>480</v>
      </c>
      <c r="AD3543">
        <v>480</v>
      </c>
      <c r="AE3543">
        <v>480</v>
      </c>
      <c r="AF3543">
        <v>480</v>
      </c>
      <c r="AG3543">
        <v>0</v>
      </c>
      <c r="AH3543">
        <v>0</v>
      </c>
      <c r="AI3543" t="s">
        <v>814</v>
      </c>
      <c r="AJ3543" t="s">
        <v>864</v>
      </c>
      <c r="AK3543" t="s">
        <v>28</v>
      </c>
      <c r="AL3543">
        <v>2011</v>
      </c>
      <c r="AM3543">
        <v>13</v>
      </c>
      <c r="AN3543" t="s">
        <v>25</v>
      </c>
      <c r="AO3543" t="s">
        <v>98</v>
      </c>
    </row>
    <row r="3544" spans="1:41" x14ac:dyDescent="0.25">
      <c r="A3544">
        <f>MAX(A$8:A3543)+1</f>
        <v>3536</v>
      </c>
      <c r="B3544" s="2">
        <f>T3544</f>
        <v>16807</v>
      </c>
      <c r="C3544" s="2">
        <f>S3544</f>
        <v>175</v>
      </c>
      <c r="D3544" s="2" t="str">
        <f>AO3544</f>
        <v>OPC / BON3F / CAD / CAT</v>
      </c>
      <c r="E3544" s="2">
        <f>U3544</f>
        <v>5</v>
      </c>
      <c r="F3544" s="2">
        <f>W3544</f>
        <v>1</v>
      </c>
      <c r="G3544" s="2">
        <f>X3544</f>
        <v>3.5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0</v>
      </c>
      <c r="L3544" s="3">
        <f>AC3544</f>
        <v>0</v>
      </c>
      <c r="M3544" s="3">
        <f>AD3544</f>
        <v>0</v>
      </c>
      <c r="N3544" s="3">
        <f>AE3544</f>
        <v>175</v>
      </c>
      <c r="O3544" s="3">
        <f>AF3544</f>
        <v>175</v>
      </c>
      <c r="P3544" s="3">
        <f>AG3544</f>
        <v>0</v>
      </c>
      <c r="Q3544" s="3">
        <f>AH3544</f>
        <v>0</v>
      </c>
      <c r="R3544" t="s">
        <v>2573</v>
      </c>
      <c r="S3544">
        <v>175</v>
      </c>
      <c r="T3544">
        <v>16807</v>
      </c>
      <c r="U3544">
        <v>5</v>
      </c>
      <c r="V3544" t="s">
        <v>4962</v>
      </c>
      <c r="W3544">
        <v>1</v>
      </c>
      <c r="X3544">
        <v>3.5</v>
      </c>
      <c r="Y3544">
        <v>10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175</v>
      </c>
      <c r="AF3544">
        <v>175</v>
      </c>
      <c r="AG3544">
        <v>0</v>
      </c>
      <c r="AH3544">
        <v>0</v>
      </c>
      <c r="AI3544" t="s">
        <v>814</v>
      </c>
      <c r="AJ3544" t="s">
        <v>864</v>
      </c>
      <c r="AK3544" t="s">
        <v>28</v>
      </c>
      <c r="AL3544">
        <v>2011</v>
      </c>
      <c r="AM3544">
        <v>13</v>
      </c>
      <c r="AN3544" t="s">
        <v>25</v>
      </c>
      <c r="AO3544" t="s">
        <v>2569</v>
      </c>
    </row>
    <row r="3545" spans="1:41" x14ac:dyDescent="0.25">
      <c r="A3545">
        <f>MAX(A$8:A3544)+1</f>
        <v>3537</v>
      </c>
      <c r="B3545" s="2">
        <f>T3545</f>
        <v>16812</v>
      </c>
      <c r="C3545" s="2">
        <f>S3545</f>
        <v>25</v>
      </c>
      <c r="D3545" s="2" t="str">
        <f>AO3545</f>
        <v>OP / CAT1F / BEN B / CAT</v>
      </c>
      <c r="E3545" s="2">
        <f>U3545</f>
        <v>3</v>
      </c>
      <c r="F3545" s="2">
        <f>W3545</f>
        <v>1</v>
      </c>
      <c r="G3545" s="2">
        <f>X3545</f>
        <v>0.3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0</v>
      </c>
      <c r="L3545" s="3">
        <f>AC3545</f>
        <v>9</v>
      </c>
      <c r="M3545" s="3">
        <f>AD3545</f>
        <v>9</v>
      </c>
      <c r="N3545" s="3">
        <f>AE3545</f>
        <v>9</v>
      </c>
      <c r="O3545" s="3">
        <f>AF3545</f>
        <v>9</v>
      </c>
      <c r="P3545" s="3">
        <f>AG3545</f>
        <v>9</v>
      </c>
      <c r="Q3545" s="3">
        <f>AH3545</f>
        <v>0</v>
      </c>
      <c r="R3545" t="s">
        <v>1002</v>
      </c>
      <c r="S3545">
        <v>25</v>
      </c>
      <c r="T3545">
        <v>16812</v>
      </c>
      <c r="U3545">
        <v>3</v>
      </c>
      <c r="V3545" t="s">
        <v>11</v>
      </c>
      <c r="W3545">
        <v>1</v>
      </c>
      <c r="X3545">
        <v>0.3</v>
      </c>
      <c r="Y3545">
        <v>10</v>
      </c>
      <c r="Z3545">
        <v>0</v>
      </c>
      <c r="AA3545">
        <v>0</v>
      </c>
      <c r="AB3545">
        <v>0</v>
      </c>
      <c r="AC3545">
        <v>9</v>
      </c>
      <c r="AD3545">
        <v>9</v>
      </c>
      <c r="AE3545">
        <v>9</v>
      </c>
      <c r="AF3545">
        <v>9</v>
      </c>
      <c r="AG3545">
        <v>9</v>
      </c>
      <c r="AH3545">
        <v>0</v>
      </c>
      <c r="AI3545" t="s">
        <v>1003</v>
      </c>
      <c r="AJ3545" t="s">
        <v>955</v>
      </c>
      <c r="AK3545" t="s">
        <v>14</v>
      </c>
      <c r="AL3545">
        <v>2013</v>
      </c>
      <c r="AM3545">
        <v>11</v>
      </c>
      <c r="AN3545" t="s">
        <v>100</v>
      </c>
      <c r="AO3545" t="s">
        <v>435</v>
      </c>
    </row>
    <row r="3546" spans="1:41" x14ac:dyDescent="0.25">
      <c r="A3546">
        <f>MAX(A$8:A3545)+1</f>
        <v>3538</v>
      </c>
      <c r="B3546" s="2">
        <f>T3546</f>
        <v>16812</v>
      </c>
      <c r="C3546" s="2">
        <f>S3546</f>
        <v>135</v>
      </c>
      <c r="D3546" s="2" t="str">
        <f>AO3546</f>
        <v>CAMP / ESP / BEN / EST</v>
      </c>
      <c r="E3546" s="2">
        <f>U3546</f>
        <v>0.5</v>
      </c>
      <c r="F3546" s="2">
        <f>W3546</f>
        <v>4</v>
      </c>
      <c r="G3546" s="2">
        <f>X3546</f>
        <v>0.33</v>
      </c>
      <c r="H3546" s="2">
        <f>Y3546</f>
        <v>10</v>
      </c>
      <c r="I3546" s="3">
        <f>Z3546</f>
        <v>0</v>
      </c>
      <c r="J3546" s="3">
        <f>AA3546</f>
        <v>0</v>
      </c>
      <c r="K3546" s="3">
        <f>AB3546</f>
        <v>0</v>
      </c>
      <c r="L3546" s="3">
        <f>AC3546</f>
        <v>0</v>
      </c>
      <c r="M3546" s="3">
        <f>AD3546</f>
        <v>0</v>
      </c>
      <c r="N3546" s="3">
        <f>AE3546</f>
        <v>0</v>
      </c>
      <c r="O3546" s="3">
        <f>AF3546</f>
        <v>0</v>
      </c>
      <c r="P3546" s="3">
        <f>AG3546</f>
        <v>0</v>
      </c>
      <c r="Q3546" s="3">
        <f>AH3546</f>
        <v>0</v>
      </c>
      <c r="R3546" t="s">
        <v>2743</v>
      </c>
      <c r="S3546">
        <v>135</v>
      </c>
      <c r="T3546">
        <v>16812</v>
      </c>
      <c r="U3546">
        <v>0.5</v>
      </c>
      <c r="V3546" t="s">
        <v>11</v>
      </c>
      <c r="W3546">
        <v>4</v>
      </c>
      <c r="X3546">
        <v>0.33</v>
      </c>
      <c r="Y3546">
        <v>10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 t="s">
        <v>1003</v>
      </c>
      <c r="AJ3546" t="s">
        <v>955</v>
      </c>
      <c r="AK3546" t="s">
        <v>14</v>
      </c>
      <c r="AL3546">
        <v>2013</v>
      </c>
      <c r="AM3546">
        <v>11</v>
      </c>
      <c r="AN3546" t="s">
        <v>100</v>
      </c>
      <c r="AO3546" t="s">
        <v>2730</v>
      </c>
    </row>
    <row r="3547" spans="1:41" x14ac:dyDescent="0.25">
      <c r="A3547">
        <f>MAX(A$8:A3546)+1</f>
        <v>3539</v>
      </c>
      <c r="B3547" s="2">
        <f>T3547</f>
        <v>16812</v>
      </c>
      <c r="C3547" s="2">
        <f>S3547</f>
        <v>22</v>
      </c>
      <c r="D3547" s="2" t="str">
        <f>AO3547</f>
        <v>OP / CAT1F / ALE B / CAT</v>
      </c>
      <c r="E3547" s="2">
        <f>U3547</f>
        <v>10</v>
      </c>
      <c r="F3547" s="2">
        <f>W3547</f>
        <v>0.4</v>
      </c>
      <c r="G3547" s="2">
        <f>X3547</f>
        <v>1</v>
      </c>
      <c r="H3547" s="2">
        <f>Y3547</f>
        <v>10</v>
      </c>
      <c r="I3547" s="3">
        <f>Z3547</f>
        <v>0</v>
      </c>
      <c r="J3547" s="3">
        <f>AA3547</f>
        <v>0</v>
      </c>
      <c r="K3547" s="3">
        <f>AB3547</f>
        <v>0</v>
      </c>
      <c r="L3547" s="3">
        <f>AC3547</f>
        <v>40</v>
      </c>
      <c r="M3547" s="3">
        <f>AD3547</f>
        <v>40</v>
      </c>
      <c r="N3547" s="3">
        <f>AE3547</f>
        <v>40</v>
      </c>
      <c r="O3547" s="3">
        <f>AF3547</f>
        <v>40</v>
      </c>
      <c r="P3547" s="3">
        <f>AG3547</f>
        <v>40</v>
      </c>
      <c r="Q3547" s="3">
        <f>AH3547</f>
        <v>0</v>
      </c>
      <c r="R3547" t="s">
        <v>3516</v>
      </c>
      <c r="S3547">
        <v>22</v>
      </c>
      <c r="T3547">
        <v>16812</v>
      </c>
      <c r="U3547">
        <v>10</v>
      </c>
      <c r="V3547" t="s">
        <v>22</v>
      </c>
      <c r="W3547">
        <v>0.4</v>
      </c>
      <c r="X3547">
        <v>1</v>
      </c>
      <c r="Y3547">
        <v>10</v>
      </c>
      <c r="Z3547">
        <v>0</v>
      </c>
      <c r="AA3547">
        <v>0</v>
      </c>
      <c r="AB3547">
        <v>0</v>
      </c>
      <c r="AC3547">
        <v>40</v>
      </c>
      <c r="AD3547">
        <v>40</v>
      </c>
      <c r="AE3547">
        <v>40</v>
      </c>
      <c r="AF3547">
        <v>40</v>
      </c>
      <c r="AG3547">
        <v>40</v>
      </c>
      <c r="AH3547">
        <v>0</v>
      </c>
      <c r="AI3547" t="s">
        <v>1003</v>
      </c>
      <c r="AJ3547" t="s">
        <v>955</v>
      </c>
      <c r="AK3547" t="s">
        <v>14</v>
      </c>
      <c r="AL3547">
        <v>2013</v>
      </c>
      <c r="AM3547">
        <v>11</v>
      </c>
      <c r="AN3547" t="s">
        <v>100</v>
      </c>
      <c r="AO3547" t="s">
        <v>124</v>
      </c>
    </row>
    <row r="3548" spans="1:41" x14ac:dyDescent="0.25">
      <c r="A3548">
        <f>MAX(A$8:A3547)+1</f>
        <v>3540</v>
      </c>
      <c r="B3548" s="2">
        <f>T3548</f>
        <v>16812</v>
      </c>
      <c r="C3548" s="2">
        <f>S3548</f>
        <v>80</v>
      </c>
      <c r="D3548" s="2" t="str">
        <f>AO3548</f>
        <v>TOR / ZON / ALE / EST</v>
      </c>
      <c r="E3548" s="2">
        <f>U3548</f>
        <v>2</v>
      </c>
      <c r="F3548" s="2">
        <f>W3548</f>
        <v>2</v>
      </c>
      <c r="G3548" s="2">
        <f>X3548</f>
        <v>1</v>
      </c>
      <c r="H3548" s="2">
        <f>Y3548</f>
        <v>10</v>
      </c>
      <c r="I3548" s="3">
        <f>Z3548</f>
        <v>0</v>
      </c>
      <c r="J3548" s="3">
        <f>AA3548</f>
        <v>0</v>
      </c>
      <c r="K3548" s="3">
        <f>AB3548</f>
        <v>0</v>
      </c>
      <c r="L3548" s="3">
        <f>AC3548</f>
        <v>40</v>
      </c>
      <c r="M3548" s="3">
        <f>AD3548</f>
        <v>40</v>
      </c>
      <c r="N3548" s="3">
        <f>AE3548</f>
        <v>40</v>
      </c>
      <c r="O3548" s="3">
        <f>AF3548</f>
        <v>40</v>
      </c>
      <c r="P3548" s="3">
        <f>AG3548</f>
        <v>40</v>
      </c>
      <c r="Q3548" s="3">
        <f>AH3548</f>
        <v>0</v>
      </c>
      <c r="R3548" t="s">
        <v>3978</v>
      </c>
      <c r="S3548">
        <v>80</v>
      </c>
      <c r="T3548">
        <v>16812</v>
      </c>
      <c r="U3548">
        <v>2</v>
      </c>
      <c r="V3548" t="s">
        <v>3882</v>
      </c>
      <c r="W3548">
        <v>2</v>
      </c>
      <c r="X3548">
        <v>1</v>
      </c>
      <c r="Y3548">
        <v>10</v>
      </c>
      <c r="Z3548">
        <v>0</v>
      </c>
      <c r="AA3548">
        <v>0</v>
      </c>
      <c r="AB3548">
        <v>0</v>
      </c>
      <c r="AC3548">
        <v>40</v>
      </c>
      <c r="AD3548">
        <v>40</v>
      </c>
      <c r="AE3548">
        <v>40</v>
      </c>
      <c r="AF3548">
        <v>40</v>
      </c>
      <c r="AG3548">
        <v>40</v>
      </c>
      <c r="AH3548">
        <v>0</v>
      </c>
      <c r="AI3548" t="s">
        <v>1003</v>
      </c>
      <c r="AJ3548" t="s">
        <v>955</v>
      </c>
      <c r="AK3548" t="s">
        <v>14</v>
      </c>
      <c r="AL3548">
        <v>2013</v>
      </c>
      <c r="AM3548">
        <v>11</v>
      </c>
      <c r="AN3548" t="s">
        <v>100</v>
      </c>
      <c r="AO3548" t="s">
        <v>93</v>
      </c>
    </row>
    <row r="3549" spans="1:41" x14ac:dyDescent="0.25">
      <c r="A3549">
        <f>MAX(A$8:A3548)+1</f>
        <v>3541</v>
      </c>
      <c r="B3549" s="2">
        <f>T3549</f>
        <v>16812</v>
      </c>
      <c r="C3549" s="2">
        <f>S3549</f>
        <v>122</v>
      </c>
      <c r="D3549" s="2" t="str">
        <f>AO3549</f>
        <v>CAMP / CAT / ALE / CAT</v>
      </c>
      <c r="E3549" s="2">
        <f>U3549</f>
        <v>2</v>
      </c>
      <c r="F3549" s="2">
        <f>W3549</f>
        <v>2</v>
      </c>
      <c r="G3549" s="2">
        <f>X3549</f>
        <v>1</v>
      </c>
      <c r="H3549" s="2">
        <f>Y3549</f>
        <v>10</v>
      </c>
      <c r="I3549" s="3">
        <f>Z3549</f>
        <v>0</v>
      </c>
      <c r="J3549" s="3">
        <f>AA3549</f>
        <v>0</v>
      </c>
      <c r="K3549" s="3">
        <f>AB3549</f>
        <v>0</v>
      </c>
      <c r="L3549" s="3">
        <f>AC3549</f>
        <v>0</v>
      </c>
      <c r="M3549" s="3">
        <f>AD3549</f>
        <v>0</v>
      </c>
      <c r="N3549" s="3">
        <f>AE3549</f>
        <v>0</v>
      </c>
      <c r="O3549" s="3">
        <f>AF3549</f>
        <v>0</v>
      </c>
      <c r="P3549" s="3">
        <f>AG3549</f>
        <v>40</v>
      </c>
      <c r="Q3549" s="3">
        <f>AH3549</f>
        <v>0</v>
      </c>
      <c r="R3549" t="s">
        <v>4120</v>
      </c>
      <c r="S3549">
        <v>122</v>
      </c>
      <c r="T3549">
        <v>16812</v>
      </c>
      <c r="U3549">
        <v>2</v>
      </c>
      <c r="V3549" t="s">
        <v>4113</v>
      </c>
      <c r="W3549">
        <v>2</v>
      </c>
      <c r="X3549">
        <v>1</v>
      </c>
      <c r="Y3549">
        <v>10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40</v>
      </c>
      <c r="AH3549">
        <v>0</v>
      </c>
      <c r="AI3549" t="s">
        <v>1003</v>
      </c>
      <c r="AJ3549" t="s">
        <v>955</v>
      </c>
      <c r="AK3549" t="s">
        <v>14</v>
      </c>
      <c r="AL3549">
        <v>2013</v>
      </c>
      <c r="AM3549">
        <v>11</v>
      </c>
      <c r="AN3549" t="s">
        <v>100</v>
      </c>
      <c r="AO3549" t="s">
        <v>111</v>
      </c>
    </row>
    <row r="3550" spans="1:41" x14ac:dyDescent="0.25">
      <c r="A3550">
        <f>MAX(A$8:A3549)+1</f>
        <v>3542</v>
      </c>
      <c r="B3550" s="2">
        <f>T3550</f>
        <v>16812</v>
      </c>
      <c r="C3550" s="2">
        <f>S3550</f>
        <v>55</v>
      </c>
      <c r="D3550" s="2" t="str">
        <f>AO3550</f>
        <v>OP / CAT3F / ALE B / CAT</v>
      </c>
      <c r="E3550" s="2">
        <f>U3550</f>
        <v>7</v>
      </c>
      <c r="F3550" s="2">
        <f>W3550</f>
        <v>0.4</v>
      </c>
      <c r="G3550" s="2">
        <f>X3550</f>
        <v>1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0</v>
      </c>
      <c r="L3550" s="3">
        <f>AC3550</f>
        <v>28.000000000000004</v>
      </c>
      <c r="M3550" s="3">
        <f>AD3550</f>
        <v>28.000000000000004</v>
      </c>
      <c r="N3550" s="3">
        <f>AE3550</f>
        <v>28.000000000000004</v>
      </c>
      <c r="O3550" s="3">
        <f>AF3550</f>
        <v>28.000000000000004</v>
      </c>
      <c r="P3550" s="3">
        <f>AG3550</f>
        <v>28.000000000000004</v>
      </c>
      <c r="Q3550" s="3">
        <f>AH3550</f>
        <v>0</v>
      </c>
      <c r="R3550" t="s">
        <v>5168</v>
      </c>
      <c r="S3550">
        <v>55</v>
      </c>
      <c r="T3550">
        <v>16812</v>
      </c>
      <c r="U3550">
        <v>7</v>
      </c>
      <c r="V3550" t="s">
        <v>4962</v>
      </c>
      <c r="W3550">
        <v>0.4</v>
      </c>
      <c r="X3550">
        <v>1</v>
      </c>
      <c r="Y3550">
        <v>10</v>
      </c>
      <c r="Z3550">
        <v>0</v>
      </c>
      <c r="AA3550">
        <v>0</v>
      </c>
      <c r="AB3550">
        <v>0</v>
      </c>
      <c r="AC3550">
        <v>28.000000000000004</v>
      </c>
      <c r="AD3550">
        <v>28.000000000000004</v>
      </c>
      <c r="AE3550">
        <v>28.000000000000004</v>
      </c>
      <c r="AF3550">
        <v>28.000000000000004</v>
      </c>
      <c r="AG3550">
        <v>28.000000000000004</v>
      </c>
      <c r="AH3550">
        <v>0</v>
      </c>
      <c r="AI3550" t="s">
        <v>1003</v>
      </c>
      <c r="AJ3550" t="s">
        <v>955</v>
      </c>
      <c r="AK3550" t="s">
        <v>14</v>
      </c>
      <c r="AL3550">
        <v>2013</v>
      </c>
      <c r="AM3550">
        <v>11</v>
      </c>
      <c r="AN3550" t="s">
        <v>100</v>
      </c>
      <c r="AO3550" t="s">
        <v>55</v>
      </c>
    </row>
    <row r="3551" spans="1:41" x14ac:dyDescent="0.25">
      <c r="A3551">
        <f>MAX(A$8:A3550)+1</f>
        <v>3543</v>
      </c>
      <c r="B3551" s="2">
        <f>T3551</f>
        <v>16813</v>
      </c>
      <c r="C3551" s="2">
        <f>S3551</f>
        <v>20</v>
      </c>
      <c r="D3551" s="2" t="str">
        <f>AO3551</f>
        <v>OP / CAT1F / INF C / CAT</v>
      </c>
      <c r="E3551" s="2">
        <f>U3551</f>
        <v>1</v>
      </c>
      <c r="F3551" s="2">
        <f>W3551</f>
        <v>0.5</v>
      </c>
      <c r="G3551" s="2">
        <f>X3551</f>
        <v>2</v>
      </c>
      <c r="H3551" s="2">
        <f>Y3551</f>
        <v>10</v>
      </c>
      <c r="I3551" s="3">
        <f>Z3551</f>
        <v>0</v>
      </c>
      <c r="J3551" s="3">
        <f>AA3551</f>
        <v>0</v>
      </c>
      <c r="K3551" s="3">
        <f>AB3551</f>
        <v>10</v>
      </c>
      <c r="L3551" s="3">
        <f>AC3551</f>
        <v>10</v>
      </c>
      <c r="M3551" s="3">
        <f>AD3551</f>
        <v>10</v>
      </c>
      <c r="N3551" s="3">
        <f>AE3551</f>
        <v>10</v>
      </c>
      <c r="O3551" s="3">
        <f>AF3551</f>
        <v>10</v>
      </c>
      <c r="P3551" s="3">
        <f>AG3551</f>
        <v>0</v>
      </c>
      <c r="Q3551" s="3">
        <f>AH3551</f>
        <v>0</v>
      </c>
      <c r="R3551" t="s">
        <v>965</v>
      </c>
      <c r="S3551">
        <v>20</v>
      </c>
      <c r="T3551">
        <v>16813</v>
      </c>
      <c r="U3551">
        <v>1</v>
      </c>
      <c r="V3551" t="s">
        <v>22</v>
      </c>
      <c r="W3551">
        <v>0.5</v>
      </c>
      <c r="X3551">
        <v>2</v>
      </c>
      <c r="Y3551">
        <v>10</v>
      </c>
      <c r="Z3551">
        <v>0</v>
      </c>
      <c r="AA3551">
        <v>0</v>
      </c>
      <c r="AB3551">
        <v>10</v>
      </c>
      <c r="AC3551">
        <v>10</v>
      </c>
      <c r="AD3551">
        <v>10</v>
      </c>
      <c r="AE3551">
        <v>10</v>
      </c>
      <c r="AF3551">
        <v>10</v>
      </c>
      <c r="AG3551">
        <v>0</v>
      </c>
      <c r="AH3551">
        <v>0</v>
      </c>
      <c r="AI3551" t="s">
        <v>3248</v>
      </c>
      <c r="AJ3551" t="s">
        <v>955</v>
      </c>
      <c r="AK3551" t="s">
        <v>14</v>
      </c>
      <c r="AL3551">
        <v>2010</v>
      </c>
      <c r="AM3551">
        <v>14</v>
      </c>
      <c r="AN3551" t="s">
        <v>59</v>
      </c>
      <c r="AO3551" t="s">
        <v>26</v>
      </c>
    </row>
    <row r="3552" spans="1:41" x14ac:dyDescent="0.25">
      <c r="A3552">
        <f>MAX(A$8:A3551)+1</f>
        <v>3544</v>
      </c>
      <c r="B3552" s="2">
        <f>T3552</f>
        <v>16815</v>
      </c>
      <c r="C3552" s="2">
        <f>S3552</f>
        <v>170</v>
      </c>
      <c r="D3552" s="2" t="str">
        <f>AO3552</f>
        <v>OP / CAT2F / CAD C / CAT</v>
      </c>
      <c r="E3552" s="2">
        <f>U3552</f>
        <v>0.4</v>
      </c>
      <c r="F3552" s="2">
        <f>W3552</f>
        <v>0.5</v>
      </c>
      <c r="G3552" s="2">
        <f>X3552</f>
        <v>3.5</v>
      </c>
      <c r="H3552" s="2">
        <f>Y3552</f>
        <v>10</v>
      </c>
      <c r="I3552" s="3">
        <f>Z3552</f>
        <v>0</v>
      </c>
      <c r="J3552" s="3">
        <f>AA3552</f>
        <v>0</v>
      </c>
      <c r="K3552" s="3">
        <f>AB3552</f>
        <v>7.0000000000000009</v>
      </c>
      <c r="L3552" s="3">
        <f>AC3552</f>
        <v>7.0000000000000009</v>
      </c>
      <c r="M3552" s="3">
        <f>AD3552</f>
        <v>7.0000000000000009</v>
      </c>
      <c r="N3552" s="3">
        <f>AE3552</f>
        <v>7.0000000000000009</v>
      </c>
      <c r="O3552" s="3">
        <f>AF3552</f>
        <v>0</v>
      </c>
      <c r="P3552" s="3">
        <f>AG3552</f>
        <v>0</v>
      </c>
      <c r="Q3552" s="3">
        <f>AH3552</f>
        <v>0</v>
      </c>
      <c r="R3552" t="s">
        <v>4391</v>
      </c>
      <c r="S3552">
        <v>170</v>
      </c>
      <c r="T3552">
        <v>16815</v>
      </c>
      <c r="U3552">
        <v>0.4</v>
      </c>
      <c r="V3552" t="s">
        <v>4225</v>
      </c>
      <c r="W3552">
        <v>0.5</v>
      </c>
      <c r="X3552">
        <v>3.5</v>
      </c>
      <c r="Y3552">
        <v>10</v>
      </c>
      <c r="Z3552">
        <v>0</v>
      </c>
      <c r="AA3552">
        <v>0</v>
      </c>
      <c r="AB3552">
        <v>7.0000000000000009</v>
      </c>
      <c r="AC3552">
        <v>7.0000000000000009</v>
      </c>
      <c r="AD3552">
        <v>7.0000000000000009</v>
      </c>
      <c r="AE3552">
        <v>7.0000000000000009</v>
      </c>
      <c r="AF3552">
        <v>0</v>
      </c>
      <c r="AG3552">
        <v>0</v>
      </c>
      <c r="AH3552">
        <v>0</v>
      </c>
      <c r="AI3552" t="s">
        <v>1012</v>
      </c>
      <c r="AJ3552" t="s">
        <v>955</v>
      </c>
      <c r="AK3552" t="s">
        <v>14</v>
      </c>
      <c r="AL3552">
        <v>2009</v>
      </c>
      <c r="AM3552">
        <v>15</v>
      </c>
      <c r="AN3552" t="s">
        <v>182</v>
      </c>
      <c r="AO3552" t="s">
        <v>2045</v>
      </c>
    </row>
    <row r="3553" spans="1:41" x14ac:dyDescent="0.25">
      <c r="A3553">
        <f>MAX(A$8:A3552)+1</f>
        <v>3545</v>
      </c>
      <c r="B3553" s="2">
        <f>T3553</f>
        <v>16815</v>
      </c>
      <c r="C3553" s="2">
        <f>S3553</f>
        <v>174</v>
      </c>
      <c r="D3553" s="2" t="str">
        <f>AO3553</f>
        <v>OP / CAT3F / CAD C / CAT</v>
      </c>
      <c r="E3553" s="2">
        <f>U3553</f>
        <v>1.5</v>
      </c>
      <c r="F3553" s="2">
        <f>W3553</f>
        <v>0.5</v>
      </c>
      <c r="G3553" s="2">
        <f>X3553</f>
        <v>3.5</v>
      </c>
      <c r="H3553" s="2">
        <f>Y3553</f>
        <v>10</v>
      </c>
      <c r="I3553" s="3">
        <f>Z3553</f>
        <v>0</v>
      </c>
      <c r="J3553" s="3">
        <f>AA3553</f>
        <v>0</v>
      </c>
      <c r="K3553" s="3">
        <f>AB3553</f>
        <v>26.25</v>
      </c>
      <c r="L3553" s="3">
        <f>AC3553</f>
        <v>26.25</v>
      </c>
      <c r="M3553" s="3">
        <f>AD3553</f>
        <v>26.25</v>
      </c>
      <c r="N3553" s="3">
        <f>AE3553</f>
        <v>26.25</v>
      </c>
      <c r="O3553" s="3">
        <f>AF3553</f>
        <v>0</v>
      </c>
      <c r="P3553" s="3">
        <f>AG3553</f>
        <v>0</v>
      </c>
      <c r="Q3553" s="3">
        <f>AH3553</f>
        <v>0</v>
      </c>
      <c r="R3553" t="s">
        <v>5078</v>
      </c>
      <c r="S3553">
        <v>174</v>
      </c>
      <c r="T3553">
        <v>16815</v>
      </c>
      <c r="U3553">
        <v>1.5</v>
      </c>
      <c r="V3553" t="s">
        <v>4962</v>
      </c>
      <c r="W3553">
        <v>0.5</v>
      </c>
      <c r="X3553">
        <v>3.5</v>
      </c>
      <c r="Y3553">
        <v>10</v>
      </c>
      <c r="Z3553">
        <v>0</v>
      </c>
      <c r="AA3553">
        <v>0</v>
      </c>
      <c r="AB3553">
        <v>26.25</v>
      </c>
      <c r="AC3553">
        <v>26.25</v>
      </c>
      <c r="AD3553">
        <v>26.25</v>
      </c>
      <c r="AE3553">
        <v>26.25</v>
      </c>
      <c r="AF3553">
        <v>0</v>
      </c>
      <c r="AG3553">
        <v>0</v>
      </c>
      <c r="AH3553">
        <v>0</v>
      </c>
      <c r="AI3553" t="s">
        <v>1012</v>
      </c>
      <c r="AJ3553" t="s">
        <v>955</v>
      </c>
      <c r="AK3553" t="s">
        <v>14</v>
      </c>
      <c r="AL3553">
        <v>2009</v>
      </c>
      <c r="AM3553">
        <v>15</v>
      </c>
      <c r="AN3553" t="s">
        <v>182</v>
      </c>
      <c r="AO3553" t="s">
        <v>5072</v>
      </c>
    </row>
    <row r="3554" spans="1:41" x14ac:dyDescent="0.25">
      <c r="A3554">
        <f>MAX(A$8:A3553)+1</f>
        <v>3546</v>
      </c>
      <c r="B3554" s="2">
        <f>T3554</f>
        <v>16822</v>
      </c>
      <c r="C3554" s="2">
        <f>S3554</f>
        <v>153</v>
      </c>
      <c r="D3554" s="2" t="str">
        <f>AO3554</f>
        <v>OP / OLOT / CAD / CAT</v>
      </c>
      <c r="E3554" s="2">
        <f>U3554</f>
        <v>1</v>
      </c>
      <c r="F3554" s="2">
        <f>W3554</f>
        <v>0.5</v>
      </c>
      <c r="G3554" s="2">
        <f>X3554</f>
        <v>3.5</v>
      </c>
      <c r="H3554" s="2">
        <f>Y3554</f>
        <v>10</v>
      </c>
      <c r="I3554" s="3">
        <f>Z3554</f>
        <v>0</v>
      </c>
      <c r="J3554" s="3">
        <f>AA3554</f>
        <v>0</v>
      </c>
      <c r="K3554" s="3">
        <f>AB3554</f>
        <v>0</v>
      </c>
      <c r="L3554" s="3">
        <f>AC3554</f>
        <v>0</v>
      </c>
      <c r="M3554" s="3">
        <f>AD3554</f>
        <v>0</v>
      </c>
      <c r="N3554" s="3">
        <f>AE3554</f>
        <v>17.5</v>
      </c>
      <c r="O3554" s="3">
        <f>AF3554</f>
        <v>17.5</v>
      </c>
      <c r="P3554" s="3">
        <f>AG3554</f>
        <v>0</v>
      </c>
      <c r="Q3554" s="3">
        <f>AH3554</f>
        <v>0</v>
      </c>
      <c r="R3554" t="s">
        <v>3408</v>
      </c>
      <c r="S3554">
        <v>153</v>
      </c>
      <c r="T3554">
        <v>16822</v>
      </c>
      <c r="U3554">
        <v>1</v>
      </c>
      <c r="V3554" t="s">
        <v>22</v>
      </c>
      <c r="W3554">
        <v>0.5</v>
      </c>
      <c r="X3554">
        <v>3.5</v>
      </c>
      <c r="Y3554">
        <v>10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17.5</v>
      </c>
      <c r="AF3554">
        <v>17.5</v>
      </c>
      <c r="AG3554">
        <v>0</v>
      </c>
      <c r="AH3554">
        <v>0</v>
      </c>
      <c r="AI3554" t="s">
        <v>3409</v>
      </c>
      <c r="AJ3554" t="s">
        <v>1408</v>
      </c>
      <c r="AK3554" t="s">
        <v>14</v>
      </c>
      <c r="AL3554">
        <v>2010</v>
      </c>
      <c r="AM3554">
        <v>14</v>
      </c>
      <c r="AN3554" t="s">
        <v>59</v>
      </c>
      <c r="AO3554" t="s">
        <v>3400</v>
      </c>
    </row>
    <row r="3555" spans="1:41" x14ac:dyDescent="0.25">
      <c r="A3555">
        <f>MAX(A$8:A3554)+1</f>
        <v>3547</v>
      </c>
      <c r="B3555" s="2">
        <f>T3555</f>
        <v>16822</v>
      </c>
      <c r="C3555" s="2">
        <f>S3555</f>
        <v>20</v>
      </c>
      <c r="D3555" s="2" t="str">
        <f>AO3555</f>
        <v>OP / CAT1F / INF C / CAT</v>
      </c>
      <c r="E3555" s="2">
        <f>U3555</f>
        <v>2</v>
      </c>
      <c r="F3555" s="2">
        <f>W3555</f>
        <v>0.5</v>
      </c>
      <c r="G3555" s="2">
        <f>X3555</f>
        <v>2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20</v>
      </c>
      <c r="L3555" s="3">
        <f>AC3555</f>
        <v>20</v>
      </c>
      <c r="M3555" s="3">
        <f>AD3555</f>
        <v>20</v>
      </c>
      <c r="N3555" s="3">
        <f>AE3555</f>
        <v>20</v>
      </c>
      <c r="O3555" s="3">
        <f>AF3555</f>
        <v>20</v>
      </c>
      <c r="P3555" s="3">
        <f>AG3555</f>
        <v>0</v>
      </c>
      <c r="Q3555" s="3">
        <f>AH3555</f>
        <v>0</v>
      </c>
      <c r="R3555" t="s">
        <v>3694</v>
      </c>
      <c r="S3555">
        <v>20</v>
      </c>
      <c r="T3555">
        <v>16822</v>
      </c>
      <c r="U3555">
        <v>2</v>
      </c>
      <c r="V3555" t="s">
        <v>22</v>
      </c>
      <c r="W3555">
        <v>0.5</v>
      </c>
      <c r="X3555">
        <v>2</v>
      </c>
      <c r="Y3555">
        <v>10</v>
      </c>
      <c r="Z3555">
        <v>0</v>
      </c>
      <c r="AA3555">
        <v>0</v>
      </c>
      <c r="AB3555">
        <v>20</v>
      </c>
      <c r="AC3555">
        <v>20</v>
      </c>
      <c r="AD3555">
        <v>20</v>
      </c>
      <c r="AE3555">
        <v>20</v>
      </c>
      <c r="AF3555">
        <v>20</v>
      </c>
      <c r="AG3555">
        <v>0</v>
      </c>
      <c r="AH3555">
        <v>0</v>
      </c>
      <c r="AI3555" t="s">
        <v>3409</v>
      </c>
      <c r="AJ3555" t="s">
        <v>1408</v>
      </c>
      <c r="AK3555" t="s">
        <v>14</v>
      </c>
      <c r="AL3555">
        <v>2010</v>
      </c>
      <c r="AM3555">
        <v>14</v>
      </c>
      <c r="AN3555" t="s">
        <v>59</v>
      </c>
      <c r="AO3555" t="s">
        <v>26</v>
      </c>
    </row>
    <row r="3556" spans="1:41" x14ac:dyDescent="0.25">
      <c r="A3556">
        <f>MAX(A$8:A3555)+1</f>
        <v>3548</v>
      </c>
      <c r="B3556" s="2">
        <f>T3556</f>
        <v>16822</v>
      </c>
      <c r="C3556" s="2">
        <f>S3556</f>
        <v>34</v>
      </c>
      <c r="D3556" s="2" t="str">
        <f>AO3556</f>
        <v>OP / CAT2F / INF C / CAT</v>
      </c>
      <c r="E3556" s="2">
        <f>U3556</f>
        <v>1</v>
      </c>
      <c r="F3556" s="2">
        <f>W3556</f>
        <v>0.5</v>
      </c>
      <c r="G3556" s="2">
        <f>X3556</f>
        <v>2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10</v>
      </c>
      <c r="L3556" s="3">
        <f>AC3556</f>
        <v>10</v>
      </c>
      <c r="M3556" s="3">
        <f>AD3556</f>
        <v>10</v>
      </c>
      <c r="N3556" s="3">
        <f>AE3556</f>
        <v>10</v>
      </c>
      <c r="O3556" s="3">
        <f>AF3556</f>
        <v>10</v>
      </c>
      <c r="P3556" s="3">
        <f>AG3556</f>
        <v>0</v>
      </c>
      <c r="Q3556" s="3">
        <f>AH3556</f>
        <v>0</v>
      </c>
      <c r="R3556" t="s">
        <v>4451</v>
      </c>
      <c r="S3556">
        <v>34</v>
      </c>
      <c r="T3556">
        <v>16822</v>
      </c>
      <c r="U3556">
        <v>1</v>
      </c>
      <c r="V3556" t="s">
        <v>4225</v>
      </c>
      <c r="W3556">
        <v>0.5</v>
      </c>
      <c r="X3556">
        <v>2</v>
      </c>
      <c r="Y3556">
        <v>10</v>
      </c>
      <c r="Z3556">
        <v>0</v>
      </c>
      <c r="AA3556">
        <v>0</v>
      </c>
      <c r="AB3556">
        <v>10</v>
      </c>
      <c r="AC3556">
        <v>10</v>
      </c>
      <c r="AD3556">
        <v>10</v>
      </c>
      <c r="AE3556">
        <v>10</v>
      </c>
      <c r="AF3556">
        <v>10</v>
      </c>
      <c r="AG3556">
        <v>0</v>
      </c>
      <c r="AH3556">
        <v>0</v>
      </c>
      <c r="AI3556" t="s">
        <v>3409</v>
      </c>
      <c r="AJ3556" t="s">
        <v>1408</v>
      </c>
      <c r="AK3556" t="s">
        <v>14</v>
      </c>
      <c r="AL3556">
        <v>2010</v>
      </c>
      <c r="AM3556">
        <v>14</v>
      </c>
      <c r="AN3556" t="s">
        <v>59</v>
      </c>
      <c r="AO3556" t="s">
        <v>66</v>
      </c>
    </row>
    <row r="3557" spans="1:41" x14ac:dyDescent="0.25">
      <c r="A3557">
        <f>MAX(A$8:A3556)+1</f>
        <v>3549</v>
      </c>
      <c r="B3557" s="2">
        <f>T3557</f>
        <v>16826</v>
      </c>
      <c r="C3557" s="2">
        <f>S3557</f>
        <v>81</v>
      </c>
      <c r="D3557" s="2" t="str">
        <f>AO3557</f>
        <v>TOR / ZON / BEN / EST</v>
      </c>
      <c r="E3557" s="2">
        <f>U3557</f>
        <v>3.5</v>
      </c>
      <c r="F3557" s="2">
        <f>W3557</f>
        <v>2</v>
      </c>
      <c r="G3557" s="2">
        <f>X3557</f>
        <v>0.33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0</v>
      </c>
      <c r="L3557" s="3">
        <f>AC3557</f>
        <v>23.1</v>
      </c>
      <c r="M3557" s="3">
        <f>AD3557</f>
        <v>23.1</v>
      </c>
      <c r="N3557" s="3">
        <f>AE3557</f>
        <v>23.1</v>
      </c>
      <c r="O3557" s="3">
        <f>AF3557</f>
        <v>23.1</v>
      </c>
      <c r="P3557" s="3">
        <f>AG3557</f>
        <v>23.1</v>
      </c>
      <c r="Q3557" s="3">
        <f>AH3557</f>
        <v>23.1</v>
      </c>
      <c r="R3557" t="s">
        <v>3996</v>
      </c>
      <c r="S3557">
        <v>81</v>
      </c>
      <c r="T3557">
        <v>16826</v>
      </c>
      <c r="U3557">
        <v>3.5</v>
      </c>
      <c r="V3557" t="s">
        <v>3882</v>
      </c>
      <c r="W3557">
        <v>2</v>
      </c>
      <c r="X3557">
        <v>0.33</v>
      </c>
      <c r="Y3557">
        <v>10</v>
      </c>
      <c r="Z3557">
        <v>0</v>
      </c>
      <c r="AA3557">
        <v>0</v>
      </c>
      <c r="AB3557">
        <v>0</v>
      </c>
      <c r="AC3557">
        <v>23.1</v>
      </c>
      <c r="AD3557">
        <v>23.1</v>
      </c>
      <c r="AE3557">
        <v>23.1</v>
      </c>
      <c r="AF3557">
        <v>23.1</v>
      </c>
      <c r="AG3557">
        <v>23.1</v>
      </c>
      <c r="AH3557">
        <v>23.1</v>
      </c>
      <c r="AI3557" t="s">
        <v>3997</v>
      </c>
      <c r="AJ3557" t="s">
        <v>24</v>
      </c>
      <c r="AK3557" t="s">
        <v>14</v>
      </c>
      <c r="AL3557">
        <v>2014</v>
      </c>
      <c r="AM3557">
        <v>10</v>
      </c>
      <c r="AN3557" t="s">
        <v>154</v>
      </c>
      <c r="AO3557" t="s">
        <v>156</v>
      </c>
    </row>
    <row r="3558" spans="1:41" x14ac:dyDescent="0.25">
      <c r="A3558">
        <f>MAX(A$8:A3557)+1</f>
        <v>3550</v>
      </c>
      <c r="B3558" s="2">
        <f>T3558</f>
        <v>16826</v>
      </c>
      <c r="C3558" s="2">
        <f>S3558</f>
        <v>38</v>
      </c>
      <c r="D3558" s="2" t="str">
        <f>AO3558</f>
        <v>OP / CAT2F / BEN A / CAT</v>
      </c>
      <c r="E3558" s="2">
        <f>U3558</f>
        <v>5</v>
      </c>
      <c r="F3558" s="2">
        <f>W3558</f>
        <v>0.8</v>
      </c>
      <c r="G3558" s="2">
        <f>X3558</f>
        <v>0.3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0</v>
      </c>
      <c r="L3558" s="3">
        <f>AC3558</f>
        <v>12</v>
      </c>
      <c r="M3558" s="3">
        <f>AD3558</f>
        <v>12</v>
      </c>
      <c r="N3558" s="3">
        <f>AE3558</f>
        <v>12</v>
      </c>
      <c r="O3558" s="3">
        <f>AF3558</f>
        <v>12</v>
      </c>
      <c r="P3558" s="3">
        <f>AG3558</f>
        <v>12</v>
      </c>
      <c r="Q3558" s="3">
        <f>AH3558</f>
        <v>12</v>
      </c>
      <c r="R3558" t="s">
        <v>4304</v>
      </c>
      <c r="S3558">
        <v>38</v>
      </c>
      <c r="T3558">
        <v>16826</v>
      </c>
      <c r="U3558">
        <v>5</v>
      </c>
      <c r="V3558" t="s">
        <v>4225</v>
      </c>
      <c r="W3558">
        <v>0.8</v>
      </c>
      <c r="X3558">
        <v>0.3</v>
      </c>
      <c r="Y3558">
        <v>10</v>
      </c>
      <c r="Z3558">
        <v>0</v>
      </c>
      <c r="AA3558">
        <v>0</v>
      </c>
      <c r="AB3558">
        <v>0</v>
      </c>
      <c r="AC3558">
        <v>12</v>
      </c>
      <c r="AD3558">
        <v>12</v>
      </c>
      <c r="AE3558">
        <v>12</v>
      </c>
      <c r="AF3558">
        <v>12</v>
      </c>
      <c r="AG3558">
        <v>12</v>
      </c>
      <c r="AH3558">
        <v>12</v>
      </c>
      <c r="AI3558" t="s">
        <v>3997</v>
      </c>
      <c r="AJ3558" t="s">
        <v>24</v>
      </c>
      <c r="AK3558" t="s">
        <v>14</v>
      </c>
      <c r="AL3558">
        <v>2014</v>
      </c>
      <c r="AM3558">
        <v>10</v>
      </c>
      <c r="AN3558" t="s">
        <v>154</v>
      </c>
      <c r="AO3558" t="s">
        <v>155</v>
      </c>
    </row>
    <row r="3559" spans="1:41" x14ac:dyDescent="0.25">
      <c r="A3559">
        <f>MAX(A$8:A3558)+1</f>
        <v>3551</v>
      </c>
      <c r="B3559" s="2">
        <f>T3559</f>
        <v>16826</v>
      </c>
      <c r="C3559" s="2">
        <f>S3559</f>
        <v>57</v>
      </c>
      <c r="D3559" s="2" t="str">
        <f>AO3559</f>
        <v>OP / CAT3F / BEN A / CAT</v>
      </c>
      <c r="E3559" s="2">
        <f>U3559</f>
        <v>10</v>
      </c>
      <c r="F3559" s="2">
        <f>W3559</f>
        <v>0.8</v>
      </c>
      <c r="G3559" s="2">
        <f>X3559</f>
        <v>0.3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0</v>
      </c>
      <c r="L3559" s="3">
        <f>AC3559</f>
        <v>24</v>
      </c>
      <c r="M3559" s="3">
        <f>AD3559</f>
        <v>24</v>
      </c>
      <c r="N3559" s="3">
        <f>AE3559</f>
        <v>24</v>
      </c>
      <c r="O3559" s="3">
        <f>AF3559</f>
        <v>24</v>
      </c>
      <c r="P3559" s="3">
        <f>AG3559</f>
        <v>24</v>
      </c>
      <c r="Q3559" s="3">
        <f>AH3559</f>
        <v>24</v>
      </c>
      <c r="R3559" t="s">
        <v>5197</v>
      </c>
      <c r="S3559">
        <v>57</v>
      </c>
      <c r="T3559">
        <v>16826</v>
      </c>
      <c r="U3559">
        <v>10</v>
      </c>
      <c r="V3559" t="s">
        <v>4962</v>
      </c>
      <c r="W3559">
        <v>0.8</v>
      </c>
      <c r="X3559">
        <v>0.3</v>
      </c>
      <c r="Y3559">
        <v>10</v>
      </c>
      <c r="Z3559">
        <v>0</v>
      </c>
      <c r="AA3559">
        <v>0</v>
      </c>
      <c r="AB3559">
        <v>0</v>
      </c>
      <c r="AC3559">
        <v>24</v>
      </c>
      <c r="AD3559">
        <v>24</v>
      </c>
      <c r="AE3559">
        <v>24</v>
      </c>
      <c r="AF3559">
        <v>24</v>
      </c>
      <c r="AG3559">
        <v>24</v>
      </c>
      <c r="AH3559">
        <v>24</v>
      </c>
      <c r="AI3559" t="s">
        <v>3997</v>
      </c>
      <c r="AJ3559" t="s">
        <v>24</v>
      </c>
      <c r="AK3559" t="s">
        <v>14</v>
      </c>
      <c r="AL3559">
        <v>2014</v>
      </c>
      <c r="AM3559">
        <v>10</v>
      </c>
      <c r="AN3559" t="s">
        <v>154</v>
      </c>
      <c r="AO3559" t="s">
        <v>163</v>
      </c>
    </row>
    <row r="3560" spans="1:41" x14ac:dyDescent="0.25">
      <c r="A3560">
        <f>MAX(A$8:A3559)+1</f>
        <v>3552</v>
      </c>
      <c r="B3560" s="2">
        <f>T3560</f>
        <v>16833</v>
      </c>
      <c r="C3560" s="2">
        <f>S3560</f>
        <v>23</v>
      </c>
      <c r="D3560" s="2" t="str">
        <f>AO3560</f>
        <v>OP / CAT1F / ALE C / CAT</v>
      </c>
      <c r="E3560" s="2">
        <f>U3560</f>
        <v>1</v>
      </c>
      <c r="F3560" s="2">
        <f>W3560</f>
        <v>0.5</v>
      </c>
      <c r="G3560" s="2">
        <f>X3560</f>
        <v>1</v>
      </c>
      <c r="H3560" s="2">
        <f>Y3560</f>
        <v>10</v>
      </c>
      <c r="I3560" s="3">
        <f>Z3560</f>
        <v>0</v>
      </c>
      <c r="J3560" s="3">
        <f>AA3560</f>
        <v>0</v>
      </c>
      <c r="K3560" s="3">
        <f>AB3560</f>
        <v>0</v>
      </c>
      <c r="L3560" s="3">
        <f>AC3560</f>
        <v>5</v>
      </c>
      <c r="M3560" s="3">
        <f>AD3560</f>
        <v>5</v>
      </c>
      <c r="N3560" s="3">
        <f>AE3560</f>
        <v>5</v>
      </c>
      <c r="O3560" s="3">
        <f>AF3560</f>
        <v>5</v>
      </c>
      <c r="P3560" s="3">
        <f>AG3560</f>
        <v>5</v>
      </c>
      <c r="Q3560" s="3">
        <f>AH3560</f>
        <v>0</v>
      </c>
      <c r="R3560" t="s">
        <v>3536</v>
      </c>
      <c r="S3560">
        <v>23</v>
      </c>
      <c r="T3560">
        <v>16833</v>
      </c>
      <c r="U3560">
        <v>1</v>
      </c>
      <c r="V3560" t="s">
        <v>22</v>
      </c>
      <c r="W3560">
        <v>0.5</v>
      </c>
      <c r="X3560">
        <v>1</v>
      </c>
      <c r="Y3560">
        <v>10</v>
      </c>
      <c r="Z3560">
        <v>0</v>
      </c>
      <c r="AA3560">
        <v>0</v>
      </c>
      <c r="AB3560">
        <v>0</v>
      </c>
      <c r="AC3560">
        <v>5</v>
      </c>
      <c r="AD3560">
        <v>5</v>
      </c>
      <c r="AE3560">
        <v>5</v>
      </c>
      <c r="AF3560">
        <v>5</v>
      </c>
      <c r="AG3560">
        <v>5</v>
      </c>
      <c r="AH3560">
        <v>0</v>
      </c>
      <c r="AI3560" t="s">
        <v>3537</v>
      </c>
      <c r="AJ3560" t="s">
        <v>1318</v>
      </c>
      <c r="AK3560" t="s">
        <v>14</v>
      </c>
      <c r="AL3560">
        <v>2012</v>
      </c>
      <c r="AM3560">
        <v>12</v>
      </c>
      <c r="AN3560" t="s">
        <v>53</v>
      </c>
      <c r="AO3560" t="s">
        <v>150</v>
      </c>
    </row>
    <row r="3561" spans="1:41" x14ac:dyDescent="0.25">
      <c r="A3561">
        <f>MAX(A$8:A3560)+1</f>
        <v>3553</v>
      </c>
      <c r="B3561" s="2">
        <f>T3561</f>
        <v>16836</v>
      </c>
      <c r="C3561" s="2">
        <f>S3561</f>
        <v>135</v>
      </c>
      <c r="D3561" s="2" t="str">
        <f>AO3561</f>
        <v>CAMP / ESP / BEN / EST</v>
      </c>
      <c r="E3561" s="2">
        <f>U3561</f>
        <v>0.5</v>
      </c>
      <c r="F3561" s="2">
        <f>W3561</f>
        <v>4</v>
      </c>
      <c r="G3561" s="2">
        <f>X3561</f>
        <v>0.33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0</v>
      </c>
      <c r="L3561" s="3">
        <f>AC3561</f>
        <v>0</v>
      </c>
      <c r="M3561" s="3">
        <f>AD3561</f>
        <v>0</v>
      </c>
      <c r="N3561" s="3">
        <f>AE3561</f>
        <v>0</v>
      </c>
      <c r="O3561" s="3">
        <f>AF3561</f>
        <v>0</v>
      </c>
      <c r="P3561" s="3">
        <f>AG3561</f>
        <v>0</v>
      </c>
      <c r="Q3561" s="3">
        <f>AH3561</f>
        <v>6.6000000000000005</v>
      </c>
      <c r="R3561" t="s">
        <v>2748</v>
      </c>
      <c r="S3561">
        <v>135</v>
      </c>
      <c r="T3561">
        <v>16836</v>
      </c>
      <c r="U3561">
        <v>0.5</v>
      </c>
      <c r="V3561" t="s">
        <v>11</v>
      </c>
      <c r="W3561">
        <v>4</v>
      </c>
      <c r="X3561">
        <v>0.33</v>
      </c>
      <c r="Y3561">
        <v>10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6.6000000000000005</v>
      </c>
      <c r="AI3561" t="s">
        <v>378</v>
      </c>
      <c r="AJ3561" t="s">
        <v>466</v>
      </c>
      <c r="AK3561" t="s">
        <v>14</v>
      </c>
      <c r="AL3561">
        <v>2015</v>
      </c>
      <c r="AM3561">
        <v>9</v>
      </c>
      <c r="AN3561" t="s">
        <v>218</v>
      </c>
      <c r="AO3561" t="s">
        <v>2730</v>
      </c>
    </row>
    <row r="3562" spans="1:41" x14ac:dyDescent="0.25">
      <c r="A3562">
        <f>MAX(A$8:A3561)+1</f>
        <v>3554</v>
      </c>
      <c r="B3562" s="2">
        <f>T3562</f>
        <v>16836</v>
      </c>
      <c r="C3562" s="2">
        <f>S3562</f>
        <v>21</v>
      </c>
      <c r="D3562" s="2" t="str">
        <f>AO3562</f>
        <v>OP / CAT1F / ALE A / CAT</v>
      </c>
      <c r="E3562" s="2">
        <f>U3562</f>
        <v>6.5</v>
      </c>
      <c r="F3562" s="2">
        <f>W3562</f>
        <v>1</v>
      </c>
      <c r="G3562" s="2">
        <f>X3562</f>
        <v>1</v>
      </c>
      <c r="H3562" s="2">
        <f>Y3562</f>
        <v>10</v>
      </c>
      <c r="I3562" s="3">
        <f>Z3562</f>
        <v>0</v>
      </c>
      <c r="J3562" s="3">
        <f>AA3562</f>
        <v>0</v>
      </c>
      <c r="K3562" s="3">
        <f>AB3562</f>
        <v>0</v>
      </c>
      <c r="L3562" s="3">
        <f>AC3562</f>
        <v>65</v>
      </c>
      <c r="M3562" s="3">
        <f>AD3562</f>
        <v>65</v>
      </c>
      <c r="N3562" s="3">
        <f>AE3562</f>
        <v>65</v>
      </c>
      <c r="O3562" s="3">
        <f>AF3562</f>
        <v>65</v>
      </c>
      <c r="P3562" s="3">
        <f>AG3562</f>
        <v>65</v>
      </c>
      <c r="Q3562" s="3">
        <f>AH3562</f>
        <v>65</v>
      </c>
      <c r="R3562" t="s">
        <v>3505</v>
      </c>
      <c r="S3562">
        <v>21</v>
      </c>
      <c r="T3562">
        <v>16836</v>
      </c>
      <c r="U3562">
        <v>6.5</v>
      </c>
      <c r="V3562" t="s">
        <v>22</v>
      </c>
      <c r="W3562">
        <v>1</v>
      </c>
      <c r="X3562">
        <v>1</v>
      </c>
      <c r="Y3562">
        <v>10</v>
      </c>
      <c r="Z3562">
        <v>0</v>
      </c>
      <c r="AA3562">
        <v>0</v>
      </c>
      <c r="AB3562">
        <v>0</v>
      </c>
      <c r="AC3562">
        <v>65</v>
      </c>
      <c r="AD3562">
        <v>65</v>
      </c>
      <c r="AE3562">
        <v>65</v>
      </c>
      <c r="AF3562">
        <v>65</v>
      </c>
      <c r="AG3562">
        <v>65</v>
      </c>
      <c r="AH3562">
        <v>65</v>
      </c>
      <c r="AI3562" t="s">
        <v>378</v>
      </c>
      <c r="AJ3562" t="s">
        <v>466</v>
      </c>
      <c r="AK3562" t="s">
        <v>14</v>
      </c>
      <c r="AL3562">
        <v>2015</v>
      </c>
      <c r="AM3562">
        <v>9</v>
      </c>
      <c r="AN3562" t="s">
        <v>218</v>
      </c>
      <c r="AO3562" t="s">
        <v>56</v>
      </c>
    </row>
    <row r="3563" spans="1:41" x14ac:dyDescent="0.25">
      <c r="A3563">
        <f>MAX(A$8:A3562)+1</f>
        <v>3555</v>
      </c>
      <c r="B3563" s="2">
        <f>T3563</f>
        <v>16836</v>
      </c>
      <c r="C3563" s="2">
        <f>S3563</f>
        <v>81</v>
      </c>
      <c r="D3563" s="2" t="str">
        <f>AO3563</f>
        <v>TOR / ZON / BEN / EST</v>
      </c>
      <c r="E3563" s="2">
        <f>U3563</f>
        <v>16</v>
      </c>
      <c r="F3563" s="2">
        <f>W3563</f>
        <v>2</v>
      </c>
      <c r="G3563" s="2">
        <f>X3563</f>
        <v>0.33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105.60000000000001</v>
      </c>
      <c r="M3563" s="3">
        <f>AD3563</f>
        <v>105.60000000000001</v>
      </c>
      <c r="N3563" s="3">
        <f>AE3563</f>
        <v>105.60000000000001</v>
      </c>
      <c r="O3563" s="3">
        <f>AF3563</f>
        <v>105.60000000000001</v>
      </c>
      <c r="P3563" s="3">
        <f>AG3563</f>
        <v>105.60000000000001</v>
      </c>
      <c r="Q3563" s="3">
        <f>AH3563</f>
        <v>105.60000000000001</v>
      </c>
      <c r="R3563" t="s">
        <v>2130</v>
      </c>
      <c r="S3563">
        <v>81</v>
      </c>
      <c r="T3563">
        <v>16836</v>
      </c>
      <c r="U3563">
        <v>16</v>
      </c>
      <c r="V3563" t="s">
        <v>3882</v>
      </c>
      <c r="W3563">
        <v>2</v>
      </c>
      <c r="X3563">
        <v>0.33</v>
      </c>
      <c r="Y3563">
        <v>10</v>
      </c>
      <c r="Z3563">
        <v>0</v>
      </c>
      <c r="AA3563">
        <v>0</v>
      </c>
      <c r="AB3563">
        <v>0</v>
      </c>
      <c r="AC3563">
        <v>105.60000000000001</v>
      </c>
      <c r="AD3563">
        <v>105.60000000000001</v>
      </c>
      <c r="AE3563">
        <v>105.60000000000001</v>
      </c>
      <c r="AF3563">
        <v>105.60000000000001</v>
      </c>
      <c r="AG3563">
        <v>105.60000000000001</v>
      </c>
      <c r="AH3563">
        <v>105.60000000000001</v>
      </c>
      <c r="AI3563" t="s">
        <v>378</v>
      </c>
      <c r="AJ3563" t="s">
        <v>466</v>
      </c>
      <c r="AK3563" t="s">
        <v>14</v>
      </c>
      <c r="AL3563">
        <v>2015</v>
      </c>
      <c r="AM3563">
        <v>9</v>
      </c>
      <c r="AN3563" t="s">
        <v>218</v>
      </c>
      <c r="AO3563" t="s">
        <v>156</v>
      </c>
    </row>
    <row r="3564" spans="1:41" x14ac:dyDescent="0.25">
      <c r="A3564">
        <f>MAX(A$8:A3563)+1</f>
        <v>3556</v>
      </c>
      <c r="B3564" s="2">
        <f>T3564</f>
        <v>16836</v>
      </c>
      <c r="C3564" s="2">
        <f>S3564</f>
        <v>123</v>
      </c>
      <c r="D3564" s="2" t="str">
        <f>AO3564</f>
        <v>CAMP / CAT / BEN / CAT</v>
      </c>
      <c r="E3564" s="2">
        <f>U3564</f>
        <v>16</v>
      </c>
      <c r="F3564" s="2">
        <f>W3564</f>
        <v>2</v>
      </c>
      <c r="G3564" s="2">
        <f>X3564</f>
        <v>0.33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0</v>
      </c>
      <c r="M3564" s="3">
        <f>AD3564</f>
        <v>0</v>
      </c>
      <c r="N3564" s="3">
        <f>AE3564</f>
        <v>0</v>
      </c>
      <c r="O3564" s="3">
        <f>AF3564</f>
        <v>0</v>
      </c>
      <c r="P3564" s="3">
        <f>AG3564</f>
        <v>0</v>
      </c>
      <c r="Q3564" s="3">
        <f>AH3564</f>
        <v>105.60000000000001</v>
      </c>
      <c r="R3564" t="s">
        <v>2306</v>
      </c>
      <c r="S3564">
        <v>123</v>
      </c>
      <c r="T3564">
        <v>16836</v>
      </c>
      <c r="U3564">
        <v>16</v>
      </c>
      <c r="V3564" t="s">
        <v>4113</v>
      </c>
      <c r="W3564">
        <v>2</v>
      </c>
      <c r="X3564">
        <v>0.33</v>
      </c>
      <c r="Y3564">
        <v>10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105.60000000000001</v>
      </c>
      <c r="AI3564" t="s">
        <v>378</v>
      </c>
      <c r="AJ3564" t="s">
        <v>466</v>
      </c>
      <c r="AK3564" t="s">
        <v>14</v>
      </c>
      <c r="AL3564">
        <v>2015</v>
      </c>
      <c r="AM3564">
        <v>9</v>
      </c>
      <c r="AN3564" t="s">
        <v>218</v>
      </c>
      <c r="AO3564" t="s">
        <v>101</v>
      </c>
    </row>
    <row r="3565" spans="1:41" x14ac:dyDescent="0.25">
      <c r="A3565">
        <f>MAX(A$8:A3564)+1</f>
        <v>3557</v>
      </c>
      <c r="B3565" s="2">
        <f>T3565</f>
        <v>16836</v>
      </c>
      <c r="C3565" s="2">
        <f>S3565</f>
        <v>35</v>
      </c>
      <c r="D3565" s="2" t="str">
        <f>AO3565</f>
        <v>OP / CAT2F / ALE A / CAT</v>
      </c>
      <c r="E3565" s="2">
        <f>U3565</f>
        <v>8</v>
      </c>
      <c r="F3565" s="2">
        <f>W3565</f>
        <v>1</v>
      </c>
      <c r="G3565" s="2">
        <f>X3565</f>
        <v>1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0</v>
      </c>
      <c r="L3565" s="3">
        <f>AC3565</f>
        <v>80</v>
      </c>
      <c r="M3565" s="3">
        <f>AD3565</f>
        <v>80</v>
      </c>
      <c r="N3565" s="3">
        <f>AE3565</f>
        <v>80</v>
      </c>
      <c r="O3565" s="3">
        <f>AF3565</f>
        <v>80</v>
      </c>
      <c r="P3565" s="3">
        <f>AG3565</f>
        <v>80</v>
      </c>
      <c r="Q3565" s="3">
        <f>AH3565</f>
        <v>80</v>
      </c>
      <c r="R3565" t="s">
        <v>2016</v>
      </c>
      <c r="S3565">
        <v>35</v>
      </c>
      <c r="T3565">
        <v>16836</v>
      </c>
      <c r="U3565">
        <v>8</v>
      </c>
      <c r="V3565" t="s">
        <v>4225</v>
      </c>
      <c r="W3565">
        <v>1</v>
      </c>
      <c r="X3565">
        <v>1</v>
      </c>
      <c r="Y3565">
        <v>10</v>
      </c>
      <c r="Z3565">
        <v>0</v>
      </c>
      <c r="AA3565">
        <v>0</v>
      </c>
      <c r="AB3565">
        <v>0</v>
      </c>
      <c r="AC3565">
        <v>80</v>
      </c>
      <c r="AD3565">
        <v>80</v>
      </c>
      <c r="AE3565">
        <v>80</v>
      </c>
      <c r="AF3565">
        <v>80</v>
      </c>
      <c r="AG3565">
        <v>80</v>
      </c>
      <c r="AH3565">
        <v>80</v>
      </c>
      <c r="AI3565" t="s">
        <v>378</v>
      </c>
      <c r="AJ3565" t="s">
        <v>466</v>
      </c>
      <c r="AK3565" t="s">
        <v>14</v>
      </c>
      <c r="AL3565">
        <v>2015</v>
      </c>
      <c r="AM3565">
        <v>9</v>
      </c>
      <c r="AN3565" t="s">
        <v>218</v>
      </c>
      <c r="AO3565" t="s">
        <v>217</v>
      </c>
    </row>
    <row r="3566" spans="1:41" x14ac:dyDescent="0.25">
      <c r="A3566">
        <f>MAX(A$8:A3565)+1</f>
        <v>3558</v>
      </c>
      <c r="B3566" s="2">
        <f>T3566</f>
        <v>16836</v>
      </c>
      <c r="C3566" s="2">
        <f>S3566</f>
        <v>44</v>
      </c>
      <c r="D3566" s="2" t="str">
        <f>AO3566</f>
        <v>OPC / BON2F / BEN / CAT</v>
      </c>
      <c r="E3566" s="2">
        <f>U3566</f>
        <v>5</v>
      </c>
      <c r="F3566" s="2">
        <f>W3566</f>
        <v>1</v>
      </c>
      <c r="G3566" s="2">
        <f>X3566</f>
        <v>0.33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0</v>
      </c>
      <c r="M3566" s="3">
        <f>AD3566</f>
        <v>0</v>
      </c>
      <c r="N3566" s="3">
        <f>AE3566</f>
        <v>0</v>
      </c>
      <c r="O3566" s="3">
        <f>AF3566</f>
        <v>0</v>
      </c>
      <c r="P3566" s="3">
        <f>AG3566</f>
        <v>0</v>
      </c>
      <c r="Q3566" s="3">
        <f>AH3566</f>
        <v>16.5</v>
      </c>
      <c r="R3566" t="s">
        <v>2096</v>
      </c>
      <c r="S3566">
        <v>44</v>
      </c>
      <c r="T3566">
        <v>16836</v>
      </c>
      <c r="U3566">
        <v>5</v>
      </c>
      <c r="V3566" t="s">
        <v>4225</v>
      </c>
      <c r="W3566">
        <v>1</v>
      </c>
      <c r="X3566">
        <v>0.33</v>
      </c>
      <c r="Y3566">
        <v>10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16.5</v>
      </c>
      <c r="AI3566" t="s">
        <v>378</v>
      </c>
      <c r="AJ3566" t="s">
        <v>466</v>
      </c>
      <c r="AK3566" t="s">
        <v>14</v>
      </c>
      <c r="AL3566">
        <v>2015</v>
      </c>
      <c r="AM3566">
        <v>9</v>
      </c>
      <c r="AN3566" t="s">
        <v>218</v>
      </c>
      <c r="AO3566" t="s">
        <v>241</v>
      </c>
    </row>
    <row r="3567" spans="1:41" x14ac:dyDescent="0.25">
      <c r="A3567">
        <f>MAX(A$8:A3566)+1</f>
        <v>3559</v>
      </c>
      <c r="B3567" s="2">
        <f>T3567</f>
        <v>16836</v>
      </c>
      <c r="C3567" s="2">
        <f>S3567</f>
        <v>91</v>
      </c>
      <c r="D3567" s="2" t="str">
        <f>AO3567</f>
        <v>TOR / EST / BEN / EST</v>
      </c>
      <c r="E3567" s="2">
        <f>U3567</f>
        <v>3</v>
      </c>
      <c r="F3567" s="2">
        <f>W3567</f>
        <v>4</v>
      </c>
      <c r="G3567" s="2">
        <f>X3567</f>
        <v>0.33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0</v>
      </c>
      <c r="L3567" s="3">
        <f>AC3567</f>
        <v>39.6</v>
      </c>
      <c r="M3567" s="3">
        <f>AD3567</f>
        <v>39.6</v>
      </c>
      <c r="N3567" s="3">
        <f>AE3567</f>
        <v>39.6</v>
      </c>
      <c r="O3567" s="3">
        <f>AF3567</f>
        <v>39.6</v>
      </c>
      <c r="P3567" s="3">
        <f>AG3567</f>
        <v>39.6</v>
      </c>
      <c r="Q3567" s="3">
        <f>AH3567</f>
        <v>39.6</v>
      </c>
      <c r="R3567" t="s">
        <v>4828</v>
      </c>
      <c r="S3567">
        <v>91</v>
      </c>
      <c r="T3567">
        <v>16836</v>
      </c>
      <c r="U3567">
        <v>3</v>
      </c>
      <c r="V3567" t="s">
        <v>2462</v>
      </c>
      <c r="W3567">
        <v>4</v>
      </c>
      <c r="X3567">
        <v>0.33</v>
      </c>
      <c r="Y3567">
        <v>10</v>
      </c>
      <c r="Z3567">
        <v>0</v>
      </c>
      <c r="AA3567">
        <v>0</v>
      </c>
      <c r="AB3567">
        <v>0</v>
      </c>
      <c r="AC3567">
        <v>39.6</v>
      </c>
      <c r="AD3567">
        <v>39.6</v>
      </c>
      <c r="AE3567">
        <v>39.6</v>
      </c>
      <c r="AF3567">
        <v>39.6</v>
      </c>
      <c r="AG3567">
        <v>39.6</v>
      </c>
      <c r="AH3567">
        <v>39.6</v>
      </c>
      <c r="AI3567" t="s">
        <v>378</v>
      </c>
      <c r="AJ3567" t="s">
        <v>466</v>
      </c>
      <c r="AK3567" t="s">
        <v>14</v>
      </c>
      <c r="AL3567">
        <v>2015</v>
      </c>
      <c r="AM3567">
        <v>9</v>
      </c>
      <c r="AN3567" t="s">
        <v>218</v>
      </c>
      <c r="AO3567" t="s">
        <v>389</v>
      </c>
    </row>
    <row r="3568" spans="1:41" x14ac:dyDescent="0.25">
      <c r="A3568">
        <f>MAX(A$8:A3567)+1</f>
        <v>3560</v>
      </c>
      <c r="B3568" s="2">
        <f>T3568</f>
        <v>16836</v>
      </c>
      <c r="C3568" s="2">
        <f>S3568</f>
        <v>57</v>
      </c>
      <c r="D3568" s="2" t="str">
        <f>AO3568</f>
        <v>OP / CAT3F / BEN A / CAT</v>
      </c>
      <c r="E3568" s="2">
        <f>U3568</f>
        <v>20</v>
      </c>
      <c r="F3568" s="2">
        <f>W3568</f>
        <v>0.8</v>
      </c>
      <c r="G3568" s="2">
        <f>X3568</f>
        <v>0.3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0</v>
      </c>
      <c r="L3568" s="3">
        <f>AC3568</f>
        <v>48</v>
      </c>
      <c r="M3568" s="3">
        <f>AD3568</f>
        <v>48</v>
      </c>
      <c r="N3568" s="3">
        <f>AE3568</f>
        <v>48</v>
      </c>
      <c r="O3568" s="3">
        <f>AF3568</f>
        <v>48</v>
      </c>
      <c r="P3568" s="3">
        <f>AG3568</f>
        <v>48</v>
      </c>
      <c r="Q3568" s="3">
        <f>AH3568</f>
        <v>48</v>
      </c>
      <c r="R3568" t="s">
        <v>377</v>
      </c>
      <c r="S3568">
        <v>57</v>
      </c>
      <c r="T3568">
        <v>16836</v>
      </c>
      <c r="U3568">
        <v>20</v>
      </c>
      <c r="V3568" t="s">
        <v>4962</v>
      </c>
      <c r="W3568">
        <v>0.8</v>
      </c>
      <c r="X3568">
        <v>0.3</v>
      </c>
      <c r="Y3568">
        <v>10</v>
      </c>
      <c r="Z3568">
        <v>0</v>
      </c>
      <c r="AA3568">
        <v>0</v>
      </c>
      <c r="AB3568">
        <v>0</v>
      </c>
      <c r="AC3568">
        <v>48</v>
      </c>
      <c r="AD3568">
        <v>48</v>
      </c>
      <c r="AE3568">
        <v>48</v>
      </c>
      <c r="AF3568">
        <v>48</v>
      </c>
      <c r="AG3568">
        <v>48</v>
      </c>
      <c r="AH3568">
        <v>48</v>
      </c>
      <c r="AI3568" t="s">
        <v>378</v>
      </c>
      <c r="AJ3568" t="s">
        <v>466</v>
      </c>
      <c r="AK3568" t="s">
        <v>14</v>
      </c>
      <c r="AL3568">
        <v>2015</v>
      </c>
      <c r="AM3568">
        <v>9</v>
      </c>
      <c r="AN3568" t="s">
        <v>218</v>
      </c>
      <c r="AO3568" t="s">
        <v>163</v>
      </c>
    </row>
    <row r="3569" spans="1:41" x14ac:dyDescent="0.25">
      <c r="A3569">
        <f>MAX(A$8:A3568)+1</f>
        <v>3561</v>
      </c>
      <c r="B3569" s="2">
        <f>T3569</f>
        <v>16852</v>
      </c>
      <c r="C3569" s="2">
        <f>S3569</f>
        <v>135</v>
      </c>
      <c r="D3569" s="2" t="str">
        <f>AO3569</f>
        <v>CAMP / ESP / BEN / EST</v>
      </c>
      <c r="E3569" s="2">
        <f>U3569</f>
        <v>1</v>
      </c>
      <c r="F3569" s="2">
        <f>W3569</f>
        <v>4</v>
      </c>
      <c r="G3569" s="2">
        <f>X3569</f>
        <v>0.33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0</v>
      </c>
      <c r="L3569" s="3">
        <f>AC3569</f>
        <v>0</v>
      </c>
      <c r="M3569" s="3">
        <f>AD3569</f>
        <v>0</v>
      </c>
      <c r="N3569" s="3">
        <f>AE3569</f>
        <v>0</v>
      </c>
      <c r="O3569" s="3">
        <f>AF3569</f>
        <v>0</v>
      </c>
      <c r="P3569" s="3">
        <f>AG3569</f>
        <v>0</v>
      </c>
      <c r="Q3569" s="3">
        <f>AH3569</f>
        <v>13.200000000000001</v>
      </c>
      <c r="R3569" t="s">
        <v>2742</v>
      </c>
      <c r="S3569">
        <v>135</v>
      </c>
      <c r="T3569">
        <v>16852</v>
      </c>
      <c r="U3569">
        <v>1</v>
      </c>
      <c r="V3569" t="s">
        <v>11</v>
      </c>
      <c r="W3569">
        <v>4</v>
      </c>
      <c r="X3569">
        <v>0.33</v>
      </c>
      <c r="Y3569">
        <v>10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13.200000000000001</v>
      </c>
      <c r="AI3569" t="s">
        <v>560</v>
      </c>
      <c r="AJ3569" t="s">
        <v>532</v>
      </c>
      <c r="AK3569" t="s">
        <v>14</v>
      </c>
      <c r="AL3569">
        <v>2016</v>
      </c>
      <c r="AM3569">
        <v>8</v>
      </c>
      <c r="AN3569" t="s">
        <v>379</v>
      </c>
      <c r="AO3569" t="s">
        <v>2730</v>
      </c>
    </row>
    <row r="3570" spans="1:41" x14ac:dyDescent="0.25">
      <c r="A3570">
        <f>MAX(A$8:A3569)+1</f>
        <v>3562</v>
      </c>
      <c r="B3570" s="2">
        <f>T3570</f>
        <v>16852</v>
      </c>
      <c r="C3570" s="2">
        <f>S3570</f>
        <v>2</v>
      </c>
      <c r="D3570" s="2" t="str">
        <f>AO3570</f>
        <v>RQ / RFETM / ABS / EST</v>
      </c>
      <c r="E3570" s="2">
        <f>U3570</f>
        <v>135</v>
      </c>
      <c r="F3570" s="2">
        <f>W3570</f>
        <v>0.1</v>
      </c>
      <c r="G3570" s="2">
        <f>X3570</f>
        <v>1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135</v>
      </c>
      <c r="L3570" s="3">
        <f>AC3570</f>
        <v>0</v>
      </c>
      <c r="M3570" s="3">
        <f>AD3570</f>
        <v>0</v>
      </c>
      <c r="N3570" s="3">
        <f>AE3570</f>
        <v>0</v>
      </c>
      <c r="O3570" s="3">
        <f>AF3570</f>
        <v>0</v>
      </c>
      <c r="P3570" s="3">
        <f>AG3570</f>
        <v>0</v>
      </c>
      <c r="Q3570" s="3">
        <f>AH3570</f>
        <v>0</v>
      </c>
      <c r="R3570" t="s">
        <v>3153</v>
      </c>
      <c r="S3570">
        <v>2</v>
      </c>
      <c r="T3570">
        <v>16852</v>
      </c>
      <c r="U3570">
        <v>135</v>
      </c>
      <c r="V3570" t="s">
        <v>11</v>
      </c>
      <c r="W3570">
        <v>0.1</v>
      </c>
      <c r="X3570">
        <v>1</v>
      </c>
      <c r="Y3570">
        <v>10</v>
      </c>
      <c r="Z3570">
        <v>0</v>
      </c>
      <c r="AA3570">
        <v>0</v>
      </c>
      <c r="AB3570">
        <v>135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 t="s">
        <v>560</v>
      </c>
      <c r="AJ3570" t="s">
        <v>532</v>
      </c>
      <c r="AK3570" t="s">
        <v>14</v>
      </c>
      <c r="AL3570">
        <v>2016</v>
      </c>
      <c r="AM3570">
        <v>8</v>
      </c>
      <c r="AN3570" t="s">
        <v>379</v>
      </c>
      <c r="AO3570" t="s">
        <v>16</v>
      </c>
    </row>
    <row r="3571" spans="1:41" x14ac:dyDescent="0.25">
      <c r="A3571">
        <f>MAX(A$8:A3570)+1</f>
        <v>3563</v>
      </c>
      <c r="B3571" s="2">
        <f>T3571</f>
        <v>16852</v>
      </c>
      <c r="C3571" s="2">
        <f>S3571</f>
        <v>24</v>
      </c>
      <c r="D3571" s="2" t="str">
        <f>AO3571</f>
        <v>OP / CAT1F / BEN A / CAT</v>
      </c>
      <c r="E3571" s="2">
        <f>U3571</f>
        <v>10</v>
      </c>
      <c r="F3571" s="2">
        <f>W3571</f>
        <v>0.8</v>
      </c>
      <c r="G3571" s="2">
        <f>X3571</f>
        <v>0.3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0</v>
      </c>
      <c r="L3571" s="3">
        <f>AC3571</f>
        <v>24</v>
      </c>
      <c r="M3571" s="3">
        <f>AD3571</f>
        <v>24</v>
      </c>
      <c r="N3571" s="3">
        <f>AE3571</f>
        <v>24</v>
      </c>
      <c r="O3571" s="3">
        <f>AF3571</f>
        <v>24</v>
      </c>
      <c r="P3571" s="3">
        <f>AG3571</f>
        <v>24</v>
      </c>
      <c r="Q3571" s="3">
        <f>AH3571</f>
        <v>24</v>
      </c>
      <c r="R3571" t="s">
        <v>3574</v>
      </c>
      <c r="S3571">
        <v>24</v>
      </c>
      <c r="T3571">
        <v>16852</v>
      </c>
      <c r="U3571">
        <v>10</v>
      </c>
      <c r="V3571" t="s">
        <v>22</v>
      </c>
      <c r="W3571">
        <v>0.8</v>
      </c>
      <c r="X3571">
        <v>0.3</v>
      </c>
      <c r="Y3571">
        <v>10</v>
      </c>
      <c r="Z3571">
        <v>0</v>
      </c>
      <c r="AA3571">
        <v>0</v>
      </c>
      <c r="AB3571">
        <v>0</v>
      </c>
      <c r="AC3571">
        <v>24</v>
      </c>
      <c r="AD3571">
        <v>24</v>
      </c>
      <c r="AE3571">
        <v>24</v>
      </c>
      <c r="AF3571">
        <v>24</v>
      </c>
      <c r="AG3571">
        <v>24</v>
      </c>
      <c r="AH3571">
        <v>24</v>
      </c>
      <c r="AI3571" t="s">
        <v>560</v>
      </c>
      <c r="AJ3571" t="s">
        <v>532</v>
      </c>
      <c r="AK3571" t="s">
        <v>14</v>
      </c>
      <c r="AL3571">
        <v>2016</v>
      </c>
      <c r="AM3571">
        <v>8</v>
      </c>
      <c r="AN3571" t="s">
        <v>379</v>
      </c>
      <c r="AO3571" t="s">
        <v>157</v>
      </c>
    </row>
    <row r="3572" spans="1:41" x14ac:dyDescent="0.25">
      <c r="A3572">
        <f>MAX(A$8:A3571)+1</f>
        <v>3564</v>
      </c>
      <c r="B3572" s="2">
        <f>T3572</f>
        <v>16852</v>
      </c>
      <c r="C3572" s="2">
        <f>S3572</f>
        <v>81</v>
      </c>
      <c r="D3572" s="2" t="str">
        <f>AO3572</f>
        <v>TOR / ZON / BEN / EST</v>
      </c>
      <c r="E3572" s="2">
        <f>U3572</f>
        <v>8.5</v>
      </c>
      <c r="F3572" s="2">
        <f>W3572</f>
        <v>2</v>
      </c>
      <c r="G3572" s="2">
        <f>X3572</f>
        <v>0.33</v>
      </c>
      <c r="H3572" s="2">
        <f>Y3572</f>
        <v>10</v>
      </c>
      <c r="I3572" s="3">
        <f>Z3572</f>
        <v>0</v>
      </c>
      <c r="J3572" s="3">
        <f>AA3572</f>
        <v>0</v>
      </c>
      <c r="K3572" s="3">
        <f>AB3572</f>
        <v>0</v>
      </c>
      <c r="L3572" s="3">
        <f>AC3572</f>
        <v>56.1</v>
      </c>
      <c r="M3572" s="3">
        <f>AD3572</f>
        <v>56.1</v>
      </c>
      <c r="N3572" s="3">
        <f>AE3572</f>
        <v>56.1</v>
      </c>
      <c r="O3572" s="3">
        <f>AF3572</f>
        <v>56.1</v>
      </c>
      <c r="P3572" s="3">
        <f>AG3572</f>
        <v>56.1</v>
      </c>
      <c r="Q3572" s="3">
        <f>AH3572</f>
        <v>56.1</v>
      </c>
      <c r="R3572" t="s">
        <v>3988</v>
      </c>
      <c r="S3572">
        <v>81</v>
      </c>
      <c r="T3572">
        <v>16852</v>
      </c>
      <c r="U3572">
        <v>8.5</v>
      </c>
      <c r="V3572" t="s">
        <v>3882</v>
      </c>
      <c r="W3572">
        <v>2</v>
      </c>
      <c r="X3572">
        <v>0.33</v>
      </c>
      <c r="Y3572">
        <v>10</v>
      </c>
      <c r="Z3572">
        <v>0</v>
      </c>
      <c r="AA3572">
        <v>0</v>
      </c>
      <c r="AB3572">
        <v>0</v>
      </c>
      <c r="AC3572">
        <v>56.1</v>
      </c>
      <c r="AD3572">
        <v>56.1</v>
      </c>
      <c r="AE3572">
        <v>56.1</v>
      </c>
      <c r="AF3572">
        <v>56.1</v>
      </c>
      <c r="AG3572">
        <v>56.1</v>
      </c>
      <c r="AH3572">
        <v>56.1</v>
      </c>
      <c r="AI3572" t="s">
        <v>560</v>
      </c>
      <c r="AJ3572" t="s">
        <v>532</v>
      </c>
      <c r="AK3572" t="s">
        <v>14</v>
      </c>
      <c r="AL3572">
        <v>2016</v>
      </c>
      <c r="AM3572">
        <v>8</v>
      </c>
      <c r="AN3572" t="s">
        <v>379</v>
      </c>
      <c r="AO3572" t="s">
        <v>156</v>
      </c>
    </row>
    <row r="3573" spans="1:41" x14ac:dyDescent="0.25">
      <c r="A3573">
        <f>MAX(A$8:A3572)+1</f>
        <v>3565</v>
      </c>
      <c r="B3573" s="2">
        <f>T3573</f>
        <v>16852</v>
      </c>
      <c r="C3573" s="2">
        <f>S3573</f>
        <v>122</v>
      </c>
      <c r="D3573" s="2" t="str">
        <f>AO3573</f>
        <v>CAMP / CAT / ALE / CAT</v>
      </c>
      <c r="E3573" s="2">
        <f>U3573</f>
        <v>1</v>
      </c>
      <c r="F3573" s="2">
        <f>W3573</f>
        <v>2</v>
      </c>
      <c r="G3573" s="2">
        <f>X3573</f>
        <v>1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0</v>
      </c>
      <c r="L3573" s="3">
        <f>AC3573</f>
        <v>0</v>
      </c>
      <c r="M3573" s="3">
        <f>AD3573</f>
        <v>0</v>
      </c>
      <c r="N3573" s="3">
        <f>AE3573</f>
        <v>0</v>
      </c>
      <c r="O3573" s="3">
        <f>AF3573</f>
        <v>0</v>
      </c>
      <c r="P3573" s="3">
        <f>AG3573</f>
        <v>20</v>
      </c>
      <c r="Q3573" s="3">
        <f>AH3573</f>
        <v>20</v>
      </c>
      <c r="R3573" t="s">
        <v>4129</v>
      </c>
      <c r="S3573">
        <v>122</v>
      </c>
      <c r="T3573">
        <v>16852</v>
      </c>
      <c r="U3573">
        <v>1</v>
      </c>
      <c r="V3573" t="s">
        <v>4113</v>
      </c>
      <c r="W3573">
        <v>2</v>
      </c>
      <c r="X3573">
        <v>1</v>
      </c>
      <c r="Y3573">
        <v>10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20</v>
      </c>
      <c r="AH3573">
        <v>20</v>
      </c>
      <c r="AI3573" t="s">
        <v>560</v>
      </c>
      <c r="AJ3573" t="s">
        <v>532</v>
      </c>
      <c r="AK3573" t="s">
        <v>14</v>
      </c>
      <c r="AL3573">
        <v>2016</v>
      </c>
      <c r="AM3573">
        <v>8</v>
      </c>
      <c r="AN3573" t="s">
        <v>379</v>
      </c>
      <c r="AO3573" t="s">
        <v>111</v>
      </c>
    </row>
    <row r="3574" spans="1:41" x14ac:dyDescent="0.25">
      <c r="A3574">
        <f>MAX(A$8:A3573)+1</f>
        <v>3566</v>
      </c>
      <c r="B3574" s="2">
        <f>T3574</f>
        <v>16852</v>
      </c>
      <c r="C3574" s="2">
        <f>S3574</f>
        <v>123</v>
      </c>
      <c r="D3574" s="2" t="str">
        <f>AO3574</f>
        <v>CAMP / CAT / BEN / CAT</v>
      </c>
      <c r="E3574" s="2">
        <f>U3574</f>
        <v>8</v>
      </c>
      <c r="F3574" s="2">
        <f>W3574</f>
        <v>2</v>
      </c>
      <c r="G3574" s="2">
        <f>X3574</f>
        <v>0.33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0</v>
      </c>
      <c r="L3574" s="3">
        <f>AC3574</f>
        <v>0</v>
      </c>
      <c r="M3574" s="3">
        <f>AD3574</f>
        <v>0</v>
      </c>
      <c r="N3574" s="3">
        <f>AE3574</f>
        <v>0</v>
      </c>
      <c r="O3574" s="3">
        <f>AF3574</f>
        <v>0</v>
      </c>
      <c r="P3574" s="3">
        <f>AG3574</f>
        <v>0</v>
      </c>
      <c r="Q3574" s="3">
        <f>AH3574</f>
        <v>52.800000000000004</v>
      </c>
      <c r="R3574" t="s">
        <v>559</v>
      </c>
      <c r="S3574">
        <v>123</v>
      </c>
      <c r="T3574">
        <v>16852</v>
      </c>
      <c r="U3574">
        <v>8</v>
      </c>
      <c r="V3574" t="s">
        <v>4113</v>
      </c>
      <c r="W3574">
        <v>2</v>
      </c>
      <c r="X3574">
        <v>0.33</v>
      </c>
      <c r="Y3574">
        <v>10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52.800000000000004</v>
      </c>
      <c r="AI3574" t="s">
        <v>560</v>
      </c>
      <c r="AJ3574" t="s">
        <v>532</v>
      </c>
      <c r="AK3574" t="s">
        <v>14</v>
      </c>
      <c r="AL3574">
        <v>2016</v>
      </c>
      <c r="AM3574">
        <v>8</v>
      </c>
      <c r="AN3574" t="s">
        <v>379</v>
      </c>
      <c r="AO3574" t="s">
        <v>101</v>
      </c>
    </row>
    <row r="3575" spans="1:41" x14ac:dyDescent="0.25">
      <c r="A3575">
        <f>MAX(A$8:A3574)+1</f>
        <v>3567</v>
      </c>
      <c r="B3575" s="2">
        <f>T3575</f>
        <v>16852</v>
      </c>
      <c r="C3575" s="2">
        <f>S3575</f>
        <v>38</v>
      </c>
      <c r="D3575" s="2" t="str">
        <f>AO3575</f>
        <v>OP / CAT2F / BEN A / CAT</v>
      </c>
      <c r="E3575" s="2">
        <f>U3575</f>
        <v>20</v>
      </c>
      <c r="F3575" s="2">
        <f>W3575</f>
        <v>0.8</v>
      </c>
      <c r="G3575" s="2">
        <f>X3575</f>
        <v>0.3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0</v>
      </c>
      <c r="L3575" s="3">
        <f>AC3575</f>
        <v>48</v>
      </c>
      <c r="M3575" s="3">
        <f>AD3575</f>
        <v>48</v>
      </c>
      <c r="N3575" s="3">
        <f>AE3575</f>
        <v>48</v>
      </c>
      <c r="O3575" s="3">
        <f>AF3575</f>
        <v>48</v>
      </c>
      <c r="P3575" s="3">
        <f>AG3575</f>
        <v>48</v>
      </c>
      <c r="Q3575" s="3">
        <f>AH3575</f>
        <v>48</v>
      </c>
      <c r="R3575" t="s">
        <v>4292</v>
      </c>
      <c r="S3575">
        <v>38</v>
      </c>
      <c r="T3575">
        <v>16852</v>
      </c>
      <c r="U3575">
        <v>20</v>
      </c>
      <c r="V3575" t="s">
        <v>4225</v>
      </c>
      <c r="W3575">
        <v>0.8</v>
      </c>
      <c r="X3575">
        <v>0.3</v>
      </c>
      <c r="Y3575">
        <v>10</v>
      </c>
      <c r="Z3575">
        <v>0</v>
      </c>
      <c r="AA3575">
        <v>0</v>
      </c>
      <c r="AB3575">
        <v>0</v>
      </c>
      <c r="AC3575">
        <v>48</v>
      </c>
      <c r="AD3575">
        <v>48</v>
      </c>
      <c r="AE3575">
        <v>48</v>
      </c>
      <c r="AF3575">
        <v>48</v>
      </c>
      <c r="AG3575">
        <v>48</v>
      </c>
      <c r="AH3575">
        <v>48</v>
      </c>
      <c r="AI3575" t="s">
        <v>560</v>
      </c>
      <c r="AJ3575" t="s">
        <v>532</v>
      </c>
      <c r="AK3575" t="s">
        <v>14</v>
      </c>
      <c r="AL3575">
        <v>2016</v>
      </c>
      <c r="AM3575">
        <v>8</v>
      </c>
      <c r="AN3575" t="s">
        <v>379</v>
      </c>
      <c r="AO3575" t="s">
        <v>155</v>
      </c>
    </row>
    <row r="3576" spans="1:41" x14ac:dyDescent="0.25">
      <c r="A3576">
        <f>MAX(A$8:A3575)+1</f>
        <v>3568</v>
      </c>
      <c r="B3576" s="2">
        <f>T3576</f>
        <v>16852</v>
      </c>
      <c r="C3576" s="2">
        <f>S3576</f>
        <v>91</v>
      </c>
      <c r="D3576" s="2" t="str">
        <f>AO3576</f>
        <v>TOR / EST / BEN / EST</v>
      </c>
      <c r="E3576" s="2">
        <f>U3576</f>
        <v>5</v>
      </c>
      <c r="F3576" s="2">
        <f>W3576</f>
        <v>4</v>
      </c>
      <c r="G3576" s="2">
        <f>X3576</f>
        <v>0.33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0</v>
      </c>
      <c r="L3576" s="3">
        <f>AC3576</f>
        <v>66</v>
      </c>
      <c r="M3576" s="3">
        <f>AD3576</f>
        <v>66</v>
      </c>
      <c r="N3576" s="3">
        <f>AE3576</f>
        <v>66</v>
      </c>
      <c r="O3576" s="3">
        <f>AF3576</f>
        <v>66</v>
      </c>
      <c r="P3576" s="3">
        <f>AG3576</f>
        <v>66</v>
      </c>
      <c r="Q3576" s="3">
        <f>AH3576</f>
        <v>66</v>
      </c>
      <c r="R3576" t="s">
        <v>4827</v>
      </c>
      <c r="S3576">
        <v>91</v>
      </c>
      <c r="T3576">
        <v>16852</v>
      </c>
      <c r="U3576">
        <v>5</v>
      </c>
      <c r="V3576" t="s">
        <v>2462</v>
      </c>
      <c r="W3576">
        <v>4</v>
      </c>
      <c r="X3576">
        <v>0.33</v>
      </c>
      <c r="Y3576">
        <v>10</v>
      </c>
      <c r="Z3576">
        <v>0</v>
      </c>
      <c r="AA3576">
        <v>0</v>
      </c>
      <c r="AB3576">
        <v>0</v>
      </c>
      <c r="AC3576">
        <v>66</v>
      </c>
      <c r="AD3576">
        <v>66</v>
      </c>
      <c r="AE3576">
        <v>66</v>
      </c>
      <c r="AF3576">
        <v>66</v>
      </c>
      <c r="AG3576">
        <v>66</v>
      </c>
      <c r="AH3576">
        <v>66</v>
      </c>
      <c r="AI3576" t="s">
        <v>560</v>
      </c>
      <c r="AJ3576" t="s">
        <v>532</v>
      </c>
      <c r="AK3576" t="s">
        <v>14</v>
      </c>
      <c r="AL3576">
        <v>2016</v>
      </c>
      <c r="AM3576">
        <v>8</v>
      </c>
      <c r="AN3576" t="s">
        <v>379</v>
      </c>
      <c r="AO3576" t="s">
        <v>389</v>
      </c>
    </row>
    <row r="3577" spans="1:41" x14ac:dyDescent="0.25">
      <c r="A3577">
        <f>MAX(A$8:A3576)+1</f>
        <v>3569</v>
      </c>
      <c r="B3577" s="2">
        <f>T3577</f>
        <v>16852</v>
      </c>
      <c r="C3577" s="2">
        <f>S3577</f>
        <v>75</v>
      </c>
      <c r="D3577" s="2" t="str">
        <f>AO3577</f>
        <v>TOP / EST / BEN / EST</v>
      </c>
      <c r="E3577" s="2">
        <f>U3577</f>
        <v>6</v>
      </c>
      <c r="F3577" s="2">
        <f>W3577</f>
        <v>4</v>
      </c>
      <c r="G3577" s="2">
        <f>X3577</f>
        <v>0.33</v>
      </c>
      <c r="H3577" s="2">
        <f>Y3577</f>
        <v>10</v>
      </c>
      <c r="I3577" s="3">
        <f>Z3577</f>
        <v>0</v>
      </c>
      <c r="J3577" s="3">
        <f>AA3577</f>
        <v>0</v>
      </c>
      <c r="K3577" s="3">
        <f>AB3577</f>
        <v>0</v>
      </c>
      <c r="L3577" s="3">
        <f>AC3577</f>
        <v>79.2</v>
      </c>
      <c r="M3577" s="3">
        <f>AD3577</f>
        <v>79.2</v>
      </c>
      <c r="N3577" s="3">
        <f>AE3577</f>
        <v>79.2</v>
      </c>
      <c r="O3577" s="3">
        <f>AF3577</f>
        <v>79.2</v>
      </c>
      <c r="P3577" s="3">
        <f>AG3577</f>
        <v>79.2</v>
      </c>
      <c r="Q3577" s="3">
        <f>AH3577</f>
        <v>79.2</v>
      </c>
      <c r="R3577" t="s">
        <v>4859</v>
      </c>
      <c r="S3577">
        <v>75</v>
      </c>
      <c r="T3577">
        <v>16852</v>
      </c>
      <c r="U3577">
        <v>6</v>
      </c>
      <c r="V3577" t="s">
        <v>4855</v>
      </c>
      <c r="W3577">
        <v>4</v>
      </c>
      <c r="X3577">
        <v>0.33</v>
      </c>
      <c r="Y3577">
        <v>10</v>
      </c>
      <c r="Z3577">
        <v>0</v>
      </c>
      <c r="AA3577">
        <v>0</v>
      </c>
      <c r="AB3577">
        <v>0</v>
      </c>
      <c r="AC3577">
        <v>79.2</v>
      </c>
      <c r="AD3577">
        <v>79.2</v>
      </c>
      <c r="AE3577">
        <v>79.2</v>
      </c>
      <c r="AF3577">
        <v>79.2</v>
      </c>
      <c r="AG3577">
        <v>79.2</v>
      </c>
      <c r="AH3577">
        <v>79.2</v>
      </c>
      <c r="AI3577" t="s">
        <v>560</v>
      </c>
      <c r="AJ3577" t="s">
        <v>532</v>
      </c>
      <c r="AK3577" t="s">
        <v>14</v>
      </c>
      <c r="AL3577">
        <v>2016</v>
      </c>
      <c r="AM3577">
        <v>8</v>
      </c>
      <c r="AN3577" t="s">
        <v>379</v>
      </c>
      <c r="AO3577" t="s">
        <v>405</v>
      </c>
    </row>
    <row r="3578" spans="1:41" x14ac:dyDescent="0.25">
      <c r="A3578">
        <f>MAX(A$8:A3577)+1</f>
        <v>3570</v>
      </c>
      <c r="B3578" s="2">
        <f>T3578</f>
        <v>16852</v>
      </c>
      <c r="C3578" s="2">
        <f>S3578</f>
        <v>54</v>
      </c>
      <c r="D3578" s="2" t="str">
        <f>AO3578</f>
        <v>OP / CAT3F / ALE A / CAT</v>
      </c>
      <c r="E3578" s="2">
        <f>U3578</f>
        <v>5</v>
      </c>
      <c r="F3578" s="2">
        <f>W3578</f>
        <v>1</v>
      </c>
      <c r="G3578" s="2">
        <f>X3578</f>
        <v>1</v>
      </c>
      <c r="H3578" s="2">
        <f>Y3578</f>
        <v>10</v>
      </c>
      <c r="I3578" s="3">
        <f>Z3578</f>
        <v>0</v>
      </c>
      <c r="J3578" s="3">
        <f>AA3578</f>
        <v>0</v>
      </c>
      <c r="K3578" s="3">
        <f>AB3578</f>
        <v>0</v>
      </c>
      <c r="L3578" s="3">
        <f>AC3578</f>
        <v>50</v>
      </c>
      <c r="M3578" s="3">
        <f>AD3578</f>
        <v>50</v>
      </c>
      <c r="N3578" s="3">
        <f>AE3578</f>
        <v>50</v>
      </c>
      <c r="O3578" s="3">
        <f>AF3578</f>
        <v>50</v>
      </c>
      <c r="P3578" s="3">
        <f>AG3578</f>
        <v>50</v>
      </c>
      <c r="Q3578" s="3">
        <f>AH3578</f>
        <v>50</v>
      </c>
      <c r="R3578" t="s">
        <v>5154</v>
      </c>
      <c r="S3578">
        <v>54</v>
      </c>
      <c r="T3578">
        <v>16852</v>
      </c>
      <c r="U3578">
        <v>5</v>
      </c>
      <c r="V3578" t="s">
        <v>4962</v>
      </c>
      <c r="W3578">
        <v>1</v>
      </c>
      <c r="X3578">
        <v>1</v>
      </c>
      <c r="Y3578">
        <v>10</v>
      </c>
      <c r="Z3578">
        <v>0</v>
      </c>
      <c r="AA3578">
        <v>0</v>
      </c>
      <c r="AB3578">
        <v>0</v>
      </c>
      <c r="AC3578">
        <v>50</v>
      </c>
      <c r="AD3578">
        <v>50</v>
      </c>
      <c r="AE3578">
        <v>50</v>
      </c>
      <c r="AF3578">
        <v>50</v>
      </c>
      <c r="AG3578">
        <v>50</v>
      </c>
      <c r="AH3578">
        <v>50</v>
      </c>
      <c r="AI3578" t="s">
        <v>560</v>
      </c>
      <c r="AJ3578" t="s">
        <v>532</v>
      </c>
      <c r="AK3578" t="s">
        <v>14</v>
      </c>
      <c r="AL3578">
        <v>2016</v>
      </c>
      <c r="AM3578">
        <v>8</v>
      </c>
      <c r="AN3578" t="s">
        <v>379</v>
      </c>
      <c r="AO3578" t="s">
        <v>237</v>
      </c>
    </row>
    <row r="3579" spans="1:41" x14ac:dyDescent="0.25">
      <c r="A3579">
        <f>MAX(A$8:A3578)+1</f>
        <v>3571</v>
      </c>
      <c r="B3579" s="2">
        <f>T3579</f>
        <v>16852</v>
      </c>
      <c r="C3579" s="2">
        <f>S3579</f>
        <v>63</v>
      </c>
      <c r="D3579" s="2" t="str">
        <f>AO3579</f>
        <v>OPC / BON3F / BEN / CAT</v>
      </c>
      <c r="E3579" s="2">
        <f>U3579</f>
        <v>5</v>
      </c>
      <c r="F3579" s="2">
        <f>W3579</f>
        <v>1</v>
      </c>
      <c r="G3579" s="2">
        <f>X3579</f>
        <v>0.33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0</v>
      </c>
      <c r="L3579" s="3">
        <f>AC3579</f>
        <v>0</v>
      </c>
      <c r="M3579" s="3">
        <f>AD3579</f>
        <v>0</v>
      </c>
      <c r="N3579" s="3">
        <f>AE3579</f>
        <v>0</v>
      </c>
      <c r="O3579" s="3">
        <f>AF3579</f>
        <v>0</v>
      </c>
      <c r="P3579" s="3">
        <f>AG3579</f>
        <v>0</v>
      </c>
      <c r="Q3579" s="3">
        <f>AH3579</f>
        <v>16.5</v>
      </c>
      <c r="R3579" t="s">
        <v>5256</v>
      </c>
      <c r="S3579">
        <v>63</v>
      </c>
      <c r="T3579">
        <v>16852</v>
      </c>
      <c r="U3579">
        <v>5</v>
      </c>
      <c r="V3579" t="s">
        <v>4962</v>
      </c>
      <c r="W3579">
        <v>1</v>
      </c>
      <c r="X3579">
        <v>0.33</v>
      </c>
      <c r="Y3579">
        <v>10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16.5</v>
      </c>
      <c r="AI3579" t="s">
        <v>560</v>
      </c>
      <c r="AJ3579" t="s">
        <v>532</v>
      </c>
      <c r="AK3579" t="s">
        <v>14</v>
      </c>
      <c r="AL3579">
        <v>2016</v>
      </c>
      <c r="AM3579">
        <v>8</v>
      </c>
      <c r="AN3579" t="s">
        <v>379</v>
      </c>
      <c r="AO3579" t="s">
        <v>242</v>
      </c>
    </row>
    <row r="3580" spans="1:41" x14ac:dyDescent="0.25">
      <c r="A3580">
        <f>MAX(A$8:A3579)+1</f>
        <v>3572</v>
      </c>
      <c r="B3580" s="2">
        <f>T3580</f>
        <v>16854</v>
      </c>
      <c r="C3580" s="2">
        <f>S3580</f>
        <v>37</v>
      </c>
      <c r="D3580" s="2" t="str">
        <f>AO3580</f>
        <v>OP / CAT2F / ALE C / CAT</v>
      </c>
      <c r="E3580" s="2">
        <f>U3580</f>
        <v>2</v>
      </c>
      <c r="F3580" s="2">
        <f>W3580</f>
        <v>0.5</v>
      </c>
      <c r="G3580" s="2">
        <f>X3580</f>
        <v>1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0</v>
      </c>
      <c r="L3580" s="3">
        <f>AC3580</f>
        <v>10</v>
      </c>
      <c r="M3580" s="3">
        <f>AD3580</f>
        <v>10</v>
      </c>
      <c r="N3580" s="3">
        <f>AE3580</f>
        <v>10</v>
      </c>
      <c r="O3580" s="3">
        <f>AF3580</f>
        <v>10</v>
      </c>
      <c r="P3580" s="3">
        <f>AG3580</f>
        <v>10</v>
      </c>
      <c r="Q3580" s="3">
        <f>AH3580</f>
        <v>0</v>
      </c>
      <c r="R3580" t="s">
        <v>4266</v>
      </c>
      <c r="S3580">
        <v>37</v>
      </c>
      <c r="T3580">
        <v>16854</v>
      </c>
      <c r="U3580">
        <v>2</v>
      </c>
      <c r="V3580" t="s">
        <v>4225</v>
      </c>
      <c r="W3580">
        <v>0.5</v>
      </c>
      <c r="X3580">
        <v>1</v>
      </c>
      <c r="Y3580">
        <v>10</v>
      </c>
      <c r="Z3580">
        <v>0</v>
      </c>
      <c r="AA3580">
        <v>0</v>
      </c>
      <c r="AB3580">
        <v>0</v>
      </c>
      <c r="AC3580">
        <v>10</v>
      </c>
      <c r="AD3580">
        <v>10</v>
      </c>
      <c r="AE3580">
        <v>10</v>
      </c>
      <c r="AF3580">
        <v>10</v>
      </c>
      <c r="AG3580">
        <v>10</v>
      </c>
      <c r="AH3580">
        <v>0</v>
      </c>
      <c r="AI3580" t="s">
        <v>2381</v>
      </c>
      <c r="AJ3580" t="s">
        <v>127</v>
      </c>
      <c r="AK3580" t="s">
        <v>14</v>
      </c>
      <c r="AL3580">
        <v>2013</v>
      </c>
      <c r="AM3580">
        <v>11</v>
      </c>
      <c r="AN3580" t="s">
        <v>100</v>
      </c>
      <c r="AO3580" t="s">
        <v>674</v>
      </c>
    </row>
    <row r="3581" spans="1:41" x14ac:dyDescent="0.25">
      <c r="A3581">
        <f>MAX(A$8:A3580)+1</f>
        <v>3573</v>
      </c>
      <c r="B3581" s="2">
        <f>T3581</f>
        <v>16854</v>
      </c>
      <c r="C3581" s="2">
        <f>S3581</f>
        <v>56</v>
      </c>
      <c r="D3581" s="2" t="str">
        <f>AO3581</f>
        <v>OP / CAT3F / ALE C / CAT</v>
      </c>
      <c r="E3581" s="2">
        <f>U3581</f>
        <v>0.85</v>
      </c>
      <c r="F3581" s="2">
        <f>W3581</f>
        <v>0.5</v>
      </c>
      <c r="G3581" s="2">
        <f>X3581</f>
        <v>1</v>
      </c>
      <c r="H3581" s="2">
        <f>Y3581</f>
        <v>10</v>
      </c>
      <c r="I3581" s="3">
        <f>Z3581</f>
        <v>0</v>
      </c>
      <c r="J3581" s="3">
        <f>AA3581</f>
        <v>0</v>
      </c>
      <c r="K3581" s="3">
        <f>AB3581</f>
        <v>0</v>
      </c>
      <c r="L3581" s="3">
        <f>AC3581</f>
        <v>4.25</v>
      </c>
      <c r="M3581" s="3">
        <f>AD3581</f>
        <v>4.25</v>
      </c>
      <c r="N3581" s="3">
        <f>AE3581</f>
        <v>4.25</v>
      </c>
      <c r="O3581" s="3">
        <f>AF3581</f>
        <v>4.25</v>
      </c>
      <c r="P3581" s="3">
        <f>AG3581</f>
        <v>4.25</v>
      </c>
      <c r="Q3581" s="3">
        <f>AH3581</f>
        <v>0</v>
      </c>
      <c r="R3581" t="s">
        <v>5189</v>
      </c>
      <c r="S3581">
        <v>56</v>
      </c>
      <c r="T3581">
        <v>16854</v>
      </c>
      <c r="U3581">
        <v>0.85</v>
      </c>
      <c r="V3581" t="s">
        <v>4962</v>
      </c>
      <c r="W3581">
        <v>0.5</v>
      </c>
      <c r="X3581">
        <v>1</v>
      </c>
      <c r="Y3581">
        <v>10</v>
      </c>
      <c r="Z3581">
        <v>0</v>
      </c>
      <c r="AA3581">
        <v>0</v>
      </c>
      <c r="AB3581">
        <v>0</v>
      </c>
      <c r="AC3581">
        <v>4.25</v>
      </c>
      <c r="AD3581">
        <v>4.25</v>
      </c>
      <c r="AE3581">
        <v>4.25</v>
      </c>
      <c r="AF3581">
        <v>4.25</v>
      </c>
      <c r="AG3581">
        <v>4.25</v>
      </c>
      <c r="AH3581">
        <v>0</v>
      </c>
      <c r="AI3581" t="s">
        <v>2381</v>
      </c>
      <c r="AJ3581" t="s">
        <v>127</v>
      </c>
      <c r="AK3581" t="s">
        <v>14</v>
      </c>
      <c r="AL3581">
        <v>2013</v>
      </c>
      <c r="AM3581">
        <v>11</v>
      </c>
      <c r="AN3581" t="s">
        <v>100</v>
      </c>
      <c r="AO3581" t="s">
        <v>151</v>
      </c>
    </row>
    <row r="3582" spans="1:41" x14ac:dyDescent="0.25">
      <c r="A3582">
        <f>MAX(A$8:A3581)+1</f>
        <v>3574</v>
      </c>
      <c r="B3582" s="2">
        <f>T3582</f>
        <v>16873</v>
      </c>
      <c r="C3582" s="2">
        <f>S3582</f>
        <v>20</v>
      </c>
      <c r="D3582" s="2" t="str">
        <f>AO3582</f>
        <v>OP / CAT1F / INF C / CAT</v>
      </c>
      <c r="E3582" s="2">
        <f>U3582</f>
        <v>0.55000000000000004</v>
      </c>
      <c r="F3582" s="2">
        <f>W3582</f>
        <v>0.5</v>
      </c>
      <c r="G3582" s="2">
        <f>X3582</f>
        <v>2</v>
      </c>
      <c r="H3582" s="2">
        <f>Y3582</f>
        <v>10</v>
      </c>
      <c r="I3582" s="3">
        <f>Z3582</f>
        <v>0</v>
      </c>
      <c r="J3582" s="3">
        <f>AA3582</f>
        <v>0</v>
      </c>
      <c r="K3582" s="3">
        <f>AB3582</f>
        <v>5.5</v>
      </c>
      <c r="L3582" s="3">
        <f>AC3582</f>
        <v>5.5</v>
      </c>
      <c r="M3582" s="3">
        <f>AD3582</f>
        <v>5.5</v>
      </c>
      <c r="N3582" s="3">
        <f>AE3582</f>
        <v>5.5</v>
      </c>
      <c r="O3582" s="3">
        <f>AF3582</f>
        <v>5.5</v>
      </c>
      <c r="P3582" s="3">
        <f>AG3582</f>
        <v>0</v>
      </c>
      <c r="Q3582" s="3">
        <f>AH3582</f>
        <v>0</v>
      </c>
      <c r="R3582" t="s">
        <v>3712</v>
      </c>
      <c r="S3582">
        <v>20</v>
      </c>
      <c r="T3582">
        <v>16873</v>
      </c>
      <c r="U3582">
        <v>0.55000000000000004</v>
      </c>
      <c r="V3582" t="s">
        <v>22</v>
      </c>
      <c r="W3582">
        <v>0.5</v>
      </c>
      <c r="X3582">
        <v>2</v>
      </c>
      <c r="Y3582">
        <v>10</v>
      </c>
      <c r="Z3582">
        <v>0</v>
      </c>
      <c r="AA3582">
        <v>0</v>
      </c>
      <c r="AB3582">
        <v>5.5</v>
      </c>
      <c r="AC3582">
        <v>5.5</v>
      </c>
      <c r="AD3582">
        <v>5.5</v>
      </c>
      <c r="AE3582">
        <v>5.5</v>
      </c>
      <c r="AF3582">
        <v>5.5</v>
      </c>
      <c r="AG3582">
        <v>0</v>
      </c>
      <c r="AH3582">
        <v>0</v>
      </c>
      <c r="AI3582" t="s">
        <v>3713</v>
      </c>
      <c r="AJ3582" t="s">
        <v>934</v>
      </c>
      <c r="AK3582" t="s">
        <v>14</v>
      </c>
      <c r="AL3582">
        <v>2010</v>
      </c>
      <c r="AM3582">
        <v>14</v>
      </c>
      <c r="AN3582" t="s">
        <v>59</v>
      </c>
      <c r="AO3582" t="s">
        <v>26</v>
      </c>
    </row>
    <row r="3583" spans="1:41" x14ac:dyDescent="0.25">
      <c r="A3583">
        <f>MAX(A$8:A3582)+1</f>
        <v>3575</v>
      </c>
      <c r="B3583" s="2">
        <f>T3583</f>
        <v>16873</v>
      </c>
      <c r="C3583" s="2">
        <f>S3583</f>
        <v>53</v>
      </c>
      <c r="D3583" s="2" t="str">
        <f>AO3583</f>
        <v>OP / CAT3F / INF C / CAT</v>
      </c>
      <c r="E3583" s="2">
        <f>U3583</f>
        <v>0.75</v>
      </c>
      <c r="F3583" s="2">
        <f>W3583</f>
        <v>0.5</v>
      </c>
      <c r="G3583" s="2">
        <f>X3583</f>
        <v>2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7.5</v>
      </c>
      <c r="L3583" s="3">
        <f>AC3583</f>
        <v>7.5</v>
      </c>
      <c r="M3583" s="3">
        <f>AD3583</f>
        <v>7.5</v>
      </c>
      <c r="N3583" s="3">
        <f>AE3583</f>
        <v>7.5</v>
      </c>
      <c r="O3583" s="3">
        <f>AF3583</f>
        <v>7.5</v>
      </c>
      <c r="P3583" s="3">
        <f>AG3583</f>
        <v>0</v>
      </c>
      <c r="Q3583" s="3">
        <f>AH3583</f>
        <v>0</v>
      </c>
      <c r="R3583" t="s">
        <v>5140</v>
      </c>
      <c r="S3583">
        <v>53</v>
      </c>
      <c r="T3583">
        <v>16873</v>
      </c>
      <c r="U3583">
        <v>0.75</v>
      </c>
      <c r="V3583" t="s">
        <v>4962</v>
      </c>
      <c r="W3583">
        <v>0.5</v>
      </c>
      <c r="X3583">
        <v>2</v>
      </c>
      <c r="Y3583">
        <v>10</v>
      </c>
      <c r="Z3583">
        <v>0</v>
      </c>
      <c r="AA3583">
        <v>0</v>
      </c>
      <c r="AB3583">
        <v>7.5</v>
      </c>
      <c r="AC3583">
        <v>7.5</v>
      </c>
      <c r="AD3583">
        <v>7.5</v>
      </c>
      <c r="AE3583">
        <v>7.5</v>
      </c>
      <c r="AF3583">
        <v>7.5</v>
      </c>
      <c r="AG3583">
        <v>0</v>
      </c>
      <c r="AH3583">
        <v>0</v>
      </c>
      <c r="AI3583" t="s">
        <v>3713</v>
      </c>
      <c r="AJ3583" t="s">
        <v>934</v>
      </c>
      <c r="AK3583" t="s">
        <v>14</v>
      </c>
      <c r="AL3583">
        <v>2010</v>
      </c>
      <c r="AM3583">
        <v>14</v>
      </c>
      <c r="AN3583" t="s">
        <v>59</v>
      </c>
      <c r="AO3583" t="s">
        <v>67</v>
      </c>
    </row>
    <row r="3584" spans="1:41" x14ac:dyDescent="0.25">
      <c r="A3584">
        <f>MAX(A$8:A3583)+1</f>
        <v>3576</v>
      </c>
      <c r="B3584" s="2">
        <f>T3584</f>
        <v>16876</v>
      </c>
      <c r="C3584" s="2">
        <f>S3584</f>
        <v>152</v>
      </c>
      <c r="D3584" s="2" t="str">
        <f>AO3584</f>
        <v>OP / OLOT / ABS / CAT</v>
      </c>
      <c r="E3584" s="2">
        <f>U3584</f>
        <v>0.5</v>
      </c>
      <c r="F3584" s="2">
        <f>W3584</f>
        <v>0.25</v>
      </c>
      <c r="G3584" s="2">
        <f>X3584</f>
        <v>15</v>
      </c>
      <c r="H3584" s="2">
        <f>Y3584</f>
        <v>10</v>
      </c>
      <c r="I3584" s="3">
        <f>Z3584</f>
        <v>0</v>
      </c>
      <c r="J3584" s="3">
        <f>AA3584</f>
        <v>0</v>
      </c>
      <c r="K3584" s="3">
        <f>AB3584</f>
        <v>18.75</v>
      </c>
      <c r="L3584" s="3">
        <f>AC3584</f>
        <v>0</v>
      </c>
      <c r="M3584" s="3">
        <f>AD3584</f>
        <v>0</v>
      </c>
      <c r="N3584" s="3">
        <f>AE3584</f>
        <v>0</v>
      </c>
      <c r="O3584" s="3">
        <f>AF3584</f>
        <v>0</v>
      </c>
      <c r="P3584" s="3">
        <f>AG3584</f>
        <v>0</v>
      </c>
      <c r="Q3584" s="3">
        <f>AH3584</f>
        <v>0</v>
      </c>
      <c r="R3584" t="s">
        <v>1174</v>
      </c>
      <c r="S3584">
        <v>152</v>
      </c>
      <c r="T3584">
        <v>16876</v>
      </c>
      <c r="U3584">
        <v>0.5</v>
      </c>
      <c r="V3584" t="s">
        <v>22</v>
      </c>
      <c r="W3584">
        <v>0.25</v>
      </c>
      <c r="X3584">
        <v>15</v>
      </c>
      <c r="Y3584">
        <v>10</v>
      </c>
      <c r="Z3584">
        <v>0</v>
      </c>
      <c r="AA3584">
        <v>0</v>
      </c>
      <c r="AB3584">
        <v>18.75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 t="s">
        <v>1175</v>
      </c>
      <c r="AJ3584" t="s">
        <v>1160</v>
      </c>
      <c r="AK3584" t="s">
        <v>14</v>
      </c>
      <c r="AL3584">
        <v>1979</v>
      </c>
      <c r="AM3584">
        <v>45</v>
      </c>
      <c r="AN3584" t="s">
        <v>91</v>
      </c>
      <c r="AO3584" t="s">
        <v>198</v>
      </c>
    </row>
    <row r="3585" spans="1:41" x14ac:dyDescent="0.25">
      <c r="A3585">
        <f>MAX(A$8:A3584)+1</f>
        <v>3577</v>
      </c>
      <c r="B3585" s="2">
        <f>T3585</f>
        <v>16917</v>
      </c>
      <c r="C3585" s="2">
        <f>S3585</f>
        <v>192</v>
      </c>
      <c r="D3585" s="2" t="str">
        <f>AO3585</f>
        <v>OP / OLOT / ALE / CAT</v>
      </c>
      <c r="E3585" s="2">
        <f>U3585</f>
        <v>2</v>
      </c>
      <c r="F3585" s="2">
        <f>W3585</f>
        <v>0.5</v>
      </c>
      <c r="G3585" s="2">
        <f>X3585</f>
        <v>1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0</v>
      </c>
      <c r="L3585" s="3">
        <f>AC3585</f>
        <v>0</v>
      </c>
      <c r="M3585" s="3">
        <f>AD3585</f>
        <v>0</v>
      </c>
      <c r="N3585" s="3">
        <f>AE3585</f>
        <v>0</v>
      </c>
      <c r="O3585" s="3">
        <f>AF3585</f>
        <v>0</v>
      </c>
      <c r="P3585" s="3">
        <f>AG3585</f>
        <v>10</v>
      </c>
      <c r="Q3585" s="3">
        <f>AH3585</f>
        <v>0</v>
      </c>
      <c r="R3585" t="s">
        <v>3386</v>
      </c>
      <c r="S3585">
        <v>192</v>
      </c>
      <c r="T3585">
        <v>16917</v>
      </c>
      <c r="U3585">
        <v>2</v>
      </c>
      <c r="V3585" t="s">
        <v>22</v>
      </c>
      <c r="W3585">
        <v>0.5</v>
      </c>
      <c r="X3585">
        <v>1</v>
      </c>
      <c r="Y3585">
        <v>10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10</v>
      </c>
      <c r="AH3585">
        <v>0</v>
      </c>
      <c r="AI3585" t="s">
        <v>3387</v>
      </c>
      <c r="AJ3585" t="s">
        <v>1160</v>
      </c>
      <c r="AK3585" t="s">
        <v>14</v>
      </c>
      <c r="AL3585">
        <v>2012</v>
      </c>
      <c r="AM3585">
        <v>12</v>
      </c>
      <c r="AN3585" t="s">
        <v>53</v>
      </c>
      <c r="AO3585" t="s">
        <v>3365</v>
      </c>
    </row>
    <row r="3586" spans="1:41" x14ac:dyDescent="0.25">
      <c r="A3586">
        <f>MAX(A$8:A3585)+1</f>
        <v>3578</v>
      </c>
      <c r="B3586" s="2">
        <f>T3586</f>
        <v>16917</v>
      </c>
      <c r="C3586" s="2">
        <f>S3586</f>
        <v>23</v>
      </c>
      <c r="D3586" s="2" t="str">
        <f>AO3586</f>
        <v>OP / CAT1F / ALE C / CAT</v>
      </c>
      <c r="E3586" s="2">
        <f>U3586</f>
        <v>0.7</v>
      </c>
      <c r="F3586" s="2">
        <f>W3586</f>
        <v>0.5</v>
      </c>
      <c r="G3586" s="2">
        <f>X3586</f>
        <v>1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0</v>
      </c>
      <c r="L3586" s="3">
        <f>AC3586</f>
        <v>3.5</v>
      </c>
      <c r="M3586" s="3">
        <f>AD3586</f>
        <v>3.5</v>
      </c>
      <c r="N3586" s="3">
        <f>AE3586</f>
        <v>3.5</v>
      </c>
      <c r="O3586" s="3">
        <f>AF3586</f>
        <v>3.5</v>
      </c>
      <c r="P3586" s="3">
        <f>AG3586</f>
        <v>3.5</v>
      </c>
      <c r="Q3586" s="3">
        <f>AH3586</f>
        <v>0</v>
      </c>
      <c r="R3586" t="s">
        <v>3552</v>
      </c>
      <c r="S3586">
        <v>23</v>
      </c>
      <c r="T3586">
        <v>16917</v>
      </c>
      <c r="U3586">
        <v>0.7</v>
      </c>
      <c r="V3586" t="s">
        <v>22</v>
      </c>
      <c r="W3586">
        <v>0.5</v>
      </c>
      <c r="X3586">
        <v>1</v>
      </c>
      <c r="Y3586">
        <v>10</v>
      </c>
      <c r="Z3586">
        <v>0</v>
      </c>
      <c r="AA3586">
        <v>0</v>
      </c>
      <c r="AB3586">
        <v>0</v>
      </c>
      <c r="AC3586">
        <v>3.5</v>
      </c>
      <c r="AD3586">
        <v>3.5</v>
      </c>
      <c r="AE3586">
        <v>3.5</v>
      </c>
      <c r="AF3586">
        <v>3.5</v>
      </c>
      <c r="AG3586">
        <v>3.5</v>
      </c>
      <c r="AH3586">
        <v>0</v>
      </c>
      <c r="AI3586" t="s">
        <v>3387</v>
      </c>
      <c r="AJ3586" t="s">
        <v>1160</v>
      </c>
      <c r="AK3586" t="s">
        <v>14</v>
      </c>
      <c r="AL3586">
        <v>2012</v>
      </c>
      <c r="AM3586">
        <v>12</v>
      </c>
      <c r="AN3586" t="s">
        <v>53</v>
      </c>
      <c r="AO3586" t="s">
        <v>150</v>
      </c>
    </row>
    <row r="3587" spans="1:41" x14ac:dyDescent="0.25">
      <c r="A3587">
        <f>MAX(A$8:A3586)+1</f>
        <v>3579</v>
      </c>
      <c r="B3587" s="2">
        <f>T3587</f>
        <v>16917</v>
      </c>
      <c r="C3587" s="2">
        <f>S3587</f>
        <v>37</v>
      </c>
      <c r="D3587" s="2" t="str">
        <f>AO3587</f>
        <v>OP / CAT2F / ALE C / CAT</v>
      </c>
      <c r="E3587" s="2">
        <f>U3587</f>
        <v>1</v>
      </c>
      <c r="F3587" s="2">
        <f>W3587</f>
        <v>0.5</v>
      </c>
      <c r="G3587" s="2">
        <f>X3587</f>
        <v>1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0</v>
      </c>
      <c r="L3587" s="3">
        <f>AC3587</f>
        <v>5</v>
      </c>
      <c r="M3587" s="3">
        <f>AD3587</f>
        <v>5</v>
      </c>
      <c r="N3587" s="3">
        <f>AE3587</f>
        <v>5</v>
      </c>
      <c r="O3587" s="3">
        <f>AF3587</f>
        <v>5</v>
      </c>
      <c r="P3587" s="3">
        <f>AG3587</f>
        <v>5</v>
      </c>
      <c r="Q3587" s="3">
        <f>AH3587</f>
        <v>0</v>
      </c>
      <c r="R3587" t="s">
        <v>4274</v>
      </c>
      <c r="S3587">
        <v>37</v>
      </c>
      <c r="T3587">
        <v>16917</v>
      </c>
      <c r="U3587">
        <v>1</v>
      </c>
      <c r="V3587" t="s">
        <v>4225</v>
      </c>
      <c r="W3587">
        <v>0.5</v>
      </c>
      <c r="X3587">
        <v>1</v>
      </c>
      <c r="Y3587">
        <v>10</v>
      </c>
      <c r="Z3587">
        <v>0</v>
      </c>
      <c r="AA3587">
        <v>0</v>
      </c>
      <c r="AB3587">
        <v>0</v>
      </c>
      <c r="AC3587">
        <v>5</v>
      </c>
      <c r="AD3587">
        <v>5</v>
      </c>
      <c r="AE3587">
        <v>5</v>
      </c>
      <c r="AF3587">
        <v>5</v>
      </c>
      <c r="AG3587">
        <v>5</v>
      </c>
      <c r="AH3587">
        <v>0</v>
      </c>
      <c r="AI3587" t="s">
        <v>3387</v>
      </c>
      <c r="AJ3587" t="s">
        <v>1160</v>
      </c>
      <c r="AK3587" t="s">
        <v>14</v>
      </c>
      <c r="AL3587">
        <v>2012</v>
      </c>
      <c r="AM3587">
        <v>12</v>
      </c>
      <c r="AN3587" t="s">
        <v>53</v>
      </c>
      <c r="AO3587" t="s">
        <v>674</v>
      </c>
    </row>
    <row r="3588" spans="1:41" x14ac:dyDescent="0.25">
      <c r="A3588">
        <f>MAX(A$8:A3587)+1</f>
        <v>3580</v>
      </c>
      <c r="B3588" s="2">
        <f>T3588</f>
        <v>16917</v>
      </c>
      <c r="C3588" s="2">
        <f>S3588</f>
        <v>56</v>
      </c>
      <c r="D3588" s="2" t="str">
        <f>AO3588</f>
        <v>OP / CAT3F / ALE C / CAT</v>
      </c>
      <c r="E3588" s="2">
        <f>U3588</f>
        <v>0.7</v>
      </c>
      <c r="F3588" s="2">
        <f>W3588</f>
        <v>0.5</v>
      </c>
      <c r="G3588" s="2">
        <f>X3588</f>
        <v>1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0</v>
      </c>
      <c r="L3588" s="3">
        <f>AC3588</f>
        <v>3.5</v>
      </c>
      <c r="M3588" s="3">
        <f>AD3588</f>
        <v>3.5</v>
      </c>
      <c r="N3588" s="3">
        <f>AE3588</f>
        <v>3.5</v>
      </c>
      <c r="O3588" s="3">
        <f>AF3588</f>
        <v>3.5</v>
      </c>
      <c r="P3588" s="3">
        <f>AG3588</f>
        <v>3.5</v>
      </c>
      <c r="Q3588" s="3">
        <f>AH3588</f>
        <v>0</v>
      </c>
      <c r="R3588" t="s">
        <v>5191</v>
      </c>
      <c r="S3588">
        <v>56</v>
      </c>
      <c r="T3588">
        <v>16917</v>
      </c>
      <c r="U3588">
        <v>0.7</v>
      </c>
      <c r="V3588" t="s">
        <v>4962</v>
      </c>
      <c r="W3588">
        <v>0.5</v>
      </c>
      <c r="X3588">
        <v>1</v>
      </c>
      <c r="Y3588">
        <v>10</v>
      </c>
      <c r="Z3588">
        <v>0</v>
      </c>
      <c r="AA3588">
        <v>0</v>
      </c>
      <c r="AB3588">
        <v>0</v>
      </c>
      <c r="AC3588">
        <v>3.5</v>
      </c>
      <c r="AD3588">
        <v>3.5</v>
      </c>
      <c r="AE3588">
        <v>3.5</v>
      </c>
      <c r="AF3588">
        <v>3.5</v>
      </c>
      <c r="AG3588">
        <v>3.5</v>
      </c>
      <c r="AH3588">
        <v>0</v>
      </c>
      <c r="AI3588" t="s">
        <v>3387</v>
      </c>
      <c r="AJ3588" t="s">
        <v>1160</v>
      </c>
      <c r="AK3588" t="s">
        <v>14</v>
      </c>
      <c r="AL3588">
        <v>2012</v>
      </c>
      <c r="AM3588">
        <v>12</v>
      </c>
      <c r="AN3588" t="s">
        <v>53</v>
      </c>
      <c r="AO3588" t="s">
        <v>151</v>
      </c>
    </row>
    <row r="3589" spans="1:41" x14ac:dyDescent="0.25">
      <c r="A3589">
        <f>MAX(A$8:A3588)+1</f>
        <v>3581</v>
      </c>
      <c r="B3589" s="2">
        <f>T3589</f>
        <v>16932</v>
      </c>
      <c r="C3589" s="2">
        <f>S3589</f>
        <v>123</v>
      </c>
      <c r="D3589" s="2" t="str">
        <f>AO3589</f>
        <v>CAMP / CAT / BEN / CAT</v>
      </c>
      <c r="E3589" s="2">
        <f>U3589</f>
        <v>2</v>
      </c>
      <c r="F3589" s="2">
        <f>W3589</f>
        <v>2</v>
      </c>
      <c r="G3589" s="2">
        <f>X3589</f>
        <v>0.33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0</v>
      </c>
      <c r="M3589" s="3">
        <f>AD3589</f>
        <v>0</v>
      </c>
      <c r="N3589" s="3">
        <f>AE3589</f>
        <v>0</v>
      </c>
      <c r="O3589" s="3">
        <f>AF3589</f>
        <v>0</v>
      </c>
      <c r="P3589" s="3">
        <f>AG3589</f>
        <v>0</v>
      </c>
      <c r="Q3589" s="3">
        <f>AH3589</f>
        <v>13.200000000000001</v>
      </c>
      <c r="R3589" t="s">
        <v>4169</v>
      </c>
      <c r="S3589">
        <v>123</v>
      </c>
      <c r="T3589">
        <v>16932</v>
      </c>
      <c r="U3589">
        <v>2</v>
      </c>
      <c r="V3589" t="s">
        <v>4113</v>
      </c>
      <c r="W3589">
        <v>2</v>
      </c>
      <c r="X3589">
        <v>0.33</v>
      </c>
      <c r="Y3589">
        <v>10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13.200000000000001</v>
      </c>
      <c r="AI3589" t="s">
        <v>4170</v>
      </c>
      <c r="AJ3589" t="s">
        <v>1247</v>
      </c>
      <c r="AK3589" t="s">
        <v>14</v>
      </c>
      <c r="AL3589">
        <v>2015</v>
      </c>
      <c r="AM3589">
        <v>9</v>
      </c>
      <c r="AN3589" t="s">
        <v>218</v>
      </c>
      <c r="AO3589" t="s">
        <v>101</v>
      </c>
    </row>
    <row r="3590" spans="1:41" x14ac:dyDescent="0.25">
      <c r="A3590">
        <f>MAX(A$8:A3589)+1</f>
        <v>3582</v>
      </c>
      <c r="B3590" s="2">
        <f>T3590</f>
        <v>16984</v>
      </c>
      <c r="C3590" s="2">
        <f>S3590</f>
        <v>170</v>
      </c>
      <c r="D3590" s="2" t="str">
        <f>AO3590</f>
        <v>OP / CAT2F / CAD C / CAT</v>
      </c>
      <c r="E3590" s="2">
        <f>U3590</f>
        <v>6</v>
      </c>
      <c r="F3590" s="2">
        <f>W3590</f>
        <v>0.5</v>
      </c>
      <c r="G3590" s="2">
        <f>X3590</f>
        <v>3.5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105</v>
      </c>
      <c r="L3590" s="3">
        <f>AC3590</f>
        <v>105</v>
      </c>
      <c r="M3590" s="3">
        <f>AD3590</f>
        <v>105</v>
      </c>
      <c r="N3590" s="3">
        <f>AE3590</f>
        <v>105</v>
      </c>
      <c r="O3590" s="3">
        <f>AF3590</f>
        <v>0</v>
      </c>
      <c r="P3590" s="3">
        <f>AG3590</f>
        <v>0</v>
      </c>
      <c r="Q3590" s="3">
        <f>AH3590</f>
        <v>0</v>
      </c>
      <c r="R3590" t="s">
        <v>4366</v>
      </c>
      <c r="S3590">
        <v>170</v>
      </c>
      <c r="T3590">
        <v>16984</v>
      </c>
      <c r="U3590">
        <v>6</v>
      </c>
      <c r="V3590" t="s">
        <v>4225</v>
      </c>
      <c r="W3590">
        <v>0.5</v>
      </c>
      <c r="X3590">
        <v>3.5</v>
      </c>
      <c r="Y3590">
        <v>10</v>
      </c>
      <c r="Z3590">
        <v>0</v>
      </c>
      <c r="AA3590">
        <v>0</v>
      </c>
      <c r="AB3590">
        <v>105</v>
      </c>
      <c r="AC3590">
        <v>105</v>
      </c>
      <c r="AD3590">
        <v>105</v>
      </c>
      <c r="AE3590">
        <v>105</v>
      </c>
      <c r="AF3590">
        <v>0</v>
      </c>
      <c r="AG3590">
        <v>0</v>
      </c>
      <c r="AH3590">
        <v>0</v>
      </c>
      <c r="AI3590" t="s">
        <v>409</v>
      </c>
      <c r="AJ3590" t="s">
        <v>385</v>
      </c>
      <c r="AK3590" t="s">
        <v>14</v>
      </c>
      <c r="AL3590">
        <v>2009</v>
      </c>
      <c r="AM3590">
        <v>15</v>
      </c>
      <c r="AN3590" t="s">
        <v>182</v>
      </c>
      <c r="AO3590" t="s">
        <v>2045</v>
      </c>
    </row>
    <row r="3591" spans="1:41" x14ac:dyDescent="0.25">
      <c r="A3591">
        <f>MAX(A$8:A3590)+1</f>
        <v>3583</v>
      </c>
      <c r="B3591" s="2">
        <f>T3591</f>
        <v>16984</v>
      </c>
      <c r="C3591" s="2">
        <f>S3591</f>
        <v>173</v>
      </c>
      <c r="D3591" s="2" t="str">
        <f>AO3591</f>
        <v>OP / CAT3F / CAD B / CAT</v>
      </c>
      <c r="E3591" s="2">
        <f>U3591</f>
        <v>10</v>
      </c>
      <c r="F3591" s="2">
        <f>W3591</f>
        <v>0.5</v>
      </c>
      <c r="G3591" s="2">
        <f>X3591</f>
        <v>3.5</v>
      </c>
      <c r="H3591" s="2">
        <f>Y3591</f>
        <v>10</v>
      </c>
      <c r="I3591" s="3">
        <f>Z3591</f>
        <v>0</v>
      </c>
      <c r="J3591" s="3">
        <f>AA3591</f>
        <v>0</v>
      </c>
      <c r="K3591" s="3">
        <f>AB3591</f>
        <v>175</v>
      </c>
      <c r="L3591" s="3">
        <f>AC3591</f>
        <v>175</v>
      </c>
      <c r="M3591" s="3">
        <f>AD3591</f>
        <v>175</v>
      </c>
      <c r="N3591" s="3">
        <f>AE3591</f>
        <v>175</v>
      </c>
      <c r="O3591" s="3">
        <f>AF3591</f>
        <v>0</v>
      </c>
      <c r="P3591" s="3">
        <f>AG3591</f>
        <v>0</v>
      </c>
      <c r="Q3591" s="3">
        <f>AH3591</f>
        <v>0</v>
      </c>
      <c r="R3591" t="s">
        <v>5060</v>
      </c>
      <c r="S3591">
        <v>173</v>
      </c>
      <c r="T3591">
        <v>16984</v>
      </c>
      <c r="U3591">
        <v>10</v>
      </c>
      <c r="V3591" t="s">
        <v>4962</v>
      </c>
      <c r="W3591">
        <v>0.5</v>
      </c>
      <c r="X3591">
        <v>3.5</v>
      </c>
      <c r="Y3591">
        <v>10</v>
      </c>
      <c r="Z3591">
        <v>0</v>
      </c>
      <c r="AA3591">
        <v>0</v>
      </c>
      <c r="AB3591">
        <v>175</v>
      </c>
      <c r="AC3591">
        <v>175</v>
      </c>
      <c r="AD3591">
        <v>175</v>
      </c>
      <c r="AE3591">
        <v>175</v>
      </c>
      <c r="AF3591">
        <v>0</v>
      </c>
      <c r="AG3591">
        <v>0</v>
      </c>
      <c r="AH3591">
        <v>0</v>
      </c>
      <c r="AI3591" t="s">
        <v>409</v>
      </c>
      <c r="AJ3591" t="s">
        <v>385</v>
      </c>
      <c r="AK3591" t="s">
        <v>14</v>
      </c>
      <c r="AL3591">
        <v>2009</v>
      </c>
      <c r="AM3591">
        <v>15</v>
      </c>
      <c r="AN3591" t="s">
        <v>182</v>
      </c>
      <c r="AO3591" t="s">
        <v>2554</v>
      </c>
    </row>
    <row r="3592" spans="1:41" x14ac:dyDescent="0.25">
      <c r="A3592">
        <f>MAX(A$8:A3591)+1</f>
        <v>3584</v>
      </c>
      <c r="B3592" s="2">
        <f>T3592</f>
        <v>17007</v>
      </c>
      <c r="C3592" s="2">
        <f>S3592</f>
        <v>170</v>
      </c>
      <c r="D3592" s="2" t="str">
        <f>AO3592</f>
        <v>OP / CAT2F / CAD C / CAT</v>
      </c>
      <c r="E3592" s="2">
        <f>U3592</f>
        <v>0.4</v>
      </c>
      <c r="F3592" s="2">
        <f>W3592</f>
        <v>0.5</v>
      </c>
      <c r="G3592" s="2">
        <f>X3592</f>
        <v>3.5</v>
      </c>
      <c r="H3592" s="2">
        <f>Y3592</f>
        <v>10</v>
      </c>
      <c r="I3592" s="3">
        <f>Z3592</f>
        <v>0</v>
      </c>
      <c r="J3592" s="3">
        <f>AA3592</f>
        <v>0</v>
      </c>
      <c r="K3592" s="3">
        <f>AB3592</f>
        <v>7.0000000000000009</v>
      </c>
      <c r="L3592" s="3">
        <f>AC3592</f>
        <v>7.0000000000000009</v>
      </c>
      <c r="M3592" s="3">
        <f>AD3592</f>
        <v>7.0000000000000009</v>
      </c>
      <c r="N3592" s="3">
        <f>AE3592</f>
        <v>7.0000000000000009</v>
      </c>
      <c r="O3592" s="3">
        <f>AF3592</f>
        <v>0</v>
      </c>
      <c r="P3592" s="3">
        <f>AG3592</f>
        <v>0</v>
      </c>
      <c r="Q3592" s="3">
        <f>AH3592</f>
        <v>0</v>
      </c>
      <c r="R3592" t="s">
        <v>4396</v>
      </c>
      <c r="S3592">
        <v>170</v>
      </c>
      <c r="T3592">
        <v>17007</v>
      </c>
      <c r="U3592">
        <v>0.4</v>
      </c>
      <c r="V3592" t="s">
        <v>4225</v>
      </c>
      <c r="W3592">
        <v>0.5</v>
      </c>
      <c r="X3592">
        <v>3.5</v>
      </c>
      <c r="Y3592">
        <v>10</v>
      </c>
      <c r="Z3592">
        <v>0</v>
      </c>
      <c r="AA3592">
        <v>0</v>
      </c>
      <c r="AB3592">
        <v>7.0000000000000009</v>
      </c>
      <c r="AC3592">
        <v>7.0000000000000009</v>
      </c>
      <c r="AD3592">
        <v>7.0000000000000009</v>
      </c>
      <c r="AE3592">
        <v>7.0000000000000009</v>
      </c>
      <c r="AF3592">
        <v>0</v>
      </c>
      <c r="AG3592">
        <v>0</v>
      </c>
      <c r="AH3592">
        <v>0</v>
      </c>
      <c r="AI3592" t="s">
        <v>4397</v>
      </c>
      <c r="AJ3592" t="s">
        <v>3874</v>
      </c>
      <c r="AK3592" t="s">
        <v>14</v>
      </c>
      <c r="AL3592">
        <v>2009</v>
      </c>
      <c r="AM3592">
        <v>15</v>
      </c>
      <c r="AN3592" t="s">
        <v>182</v>
      </c>
      <c r="AO3592" t="s">
        <v>2045</v>
      </c>
    </row>
    <row r="3593" spans="1:41" x14ac:dyDescent="0.25">
      <c r="A3593">
        <f>MAX(A$8:A3592)+1</f>
        <v>3585</v>
      </c>
      <c r="B3593" s="2">
        <f>T3593</f>
        <v>17007</v>
      </c>
      <c r="C3593" s="2">
        <f>S3593</f>
        <v>174</v>
      </c>
      <c r="D3593" s="2" t="str">
        <f>AO3593</f>
        <v>OP / CAT3F / CAD C / CAT</v>
      </c>
      <c r="E3593" s="2">
        <f>U3593</f>
        <v>1</v>
      </c>
      <c r="F3593" s="2">
        <f>W3593</f>
        <v>0.5</v>
      </c>
      <c r="G3593" s="2">
        <f>X3593</f>
        <v>3.5</v>
      </c>
      <c r="H3593" s="2">
        <f>Y3593</f>
        <v>10</v>
      </c>
      <c r="I3593" s="3">
        <f>Z3593</f>
        <v>0</v>
      </c>
      <c r="J3593" s="3">
        <f>AA3593</f>
        <v>0</v>
      </c>
      <c r="K3593" s="3">
        <f>AB3593</f>
        <v>17.5</v>
      </c>
      <c r="L3593" s="3">
        <f>AC3593</f>
        <v>17.5</v>
      </c>
      <c r="M3593" s="3">
        <f>AD3593</f>
        <v>17.5</v>
      </c>
      <c r="N3593" s="3">
        <f>AE3593</f>
        <v>17.5</v>
      </c>
      <c r="O3593" s="3">
        <f>AF3593</f>
        <v>0</v>
      </c>
      <c r="P3593" s="3">
        <f>AG3593</f>
        <v>0</v>
      </c>
      <c r="Q3593" s="3">
        <f>AH3593</f>
        <v>0</v>
      </c>
      <c r="R3593" t="s">
        <v>5085</v>
      </c>
      <c r="S3593">
        <v>174</v>
      </c>
      <c r="T3593">
        <v>17007</v>
      </c>
      <c r="U3593">
        <v>1</v>
      </c>
      <c r="V3593" t="s">
        <v>4962</v>
      </c>
      <c r="W3593">
        <v>0.5</v>
      </c>
      <c r="X3593">
        <v>3.5</v>
      </c>
      <c r="Y3593">
        <v>10</v>
      </c>
      <c r="Z3593">
        <v>0</v>
      </c>
      <c r="AA3593">
        <v>0</v>
      </c>
      <c r="AB3593">
        <v>17.5</v>
      </c>
      <c r="AC3593">
        <v>17.5</v>
      </c>
      <c r="AD3593">
        <v>17.5</v>
      </c>
      <c r="AE3593">
        <v>17.5</v>
      </c>
      <c r="AF3593">
        <v>0</v>
      </c>
      <c r="AG3593">
        <v>0</v>
      </c>
      <c r="AH3593">
        <v>0</v>
      </c>
      <c r="AI3593" t="s">
        <v>4397</v>
      </c>
      <c r="AJ3593" t="s">
        <v>3874</v>
      </c>
      <c r="AK3593" t="s">
        <v>14</v>
      </c>
      <c r="AL3593">
        <v>2009</v>
      </c>
      <c r="AM3593">
        <v>15</v>
      </c>
      <c r="AN3593" t="s">
        <v>182</v>
      </c>
      <c r="AO3593" t="s">
        <v>5072</v>
      </c>
    </row>
    <row r="3594" spans="1:41" x14ac:dyDescent="0.25">
      <c r="A3594">
        <f>MAX(A$8:A3593)+1</f>
        <v>3586</v>
      </c>
      <c r="B3594" s="2">
        <f>T3594</f>
        <v>17047</v>
      </c>
      <c r="C3594" s="2">
        <f>S3594</f>
        <v>21</v>
      </c>
      <c r="D3594" s="2" t="str">
        <f>AO3594</f>
        <v>OP / CAT1F / ALE A / CAT</v>
      </c>
      <c r="E3594" s="2">
        <f>U3594</f>
        <v>8</v>
      </c>
      <c r="F3594" s="2">
        <f>W3594</f>
        <v>1</v>
      </c>
      <c r="G3594" s="2">
        <f>X3594</f>
        <v>1</v>
      </c>
      <c r="H3594" s="2">
        <f>Y3594</f>
        <v>10</v>
      </c>
      <c r="I3594" s="3">
        <f>Z3594</f>
        <v>0</v>
      </c>
      <c r="J3594" s="3">
        <f>AA3594</f>
        <v>0</v>
      </c>
      <c r="K3594" s="3">
        <f>AB3594</f>
        <v>0</v>
      </c>
      <c r="L3594" s="3">
        <f>AC3594</f>
        <v>80</v>
      </c>
      <c r="M3594" s="3">
        <f>AD3594</f>
        <v>80</v>
      </c>
      <c r="N3594" s="3">
        <f>AE3594</f>
        <v>80</v>
      </c>
      <c r="O3594" s="3">
        <f>AF3594</f>
        <v>80</v>
      </c>
      <c r="P3594" s="3">
        <f>AG3594</f>
        <v>80</v>
      </c>
      <c r="Q3594" s="3">
        <f>AH3594</f>
        <v>0</v>
      </c>
      <c r="R3594" t="s">
        <v>3501</v>
      </c>
      <c r="S3594">
        <v>21</v>
      </c>
      <c r="T3594">
        <v>17047</v>
      </c>
      <c r="U3594">
        <v>8</v>
      </c>
      <c r="V3594" t="s">
        <v>22</v>
      </c>
      <c r="W3594">
        <v>1</v>
      </c>
      <c r="X3594">
        <v>1</v>
      </c>
      <c r="Y3594">
        <v>10</v>
      </c>
      <c r="Z3594">
        <v>0</v>
      </c>
      <c r="AA3594">
        <v>0</v>
      </c>
      <c r="AB3594">
        <v>0</v>
      </c>
      <c r="AC3594">
        <v>80</v>
      </c>
      <c r="AD3594">
        <v>80</v>
      </c>
      <c r="AE3594">
        <v>80</v>
      </c>
      <c r="AF3594">
        <v>80</v>
      </c>
      <c r="AG3594">
        <v>80</v>
      </c>
      <c r="AH3594">
        <v>0</v>
      </c>
      <c r="AI3594" t="s">
        <v>1685</v>
      </c>
      <c r="AJ3594" t="s">
        <v>1670</v>
      </c>
      <c r="AK3594" t="s">
        <v>14</v>
      </c>
      <c r="AL3594">
        <v>2012</v>
      </c>
      <c r="AM3594">
        <v>12</v>
      </c>
      <c r="AN3594" t="s">
        <v>53</v>
      </c>
      <c r="AO3594" t="s">
        <v>56</v>
      </c>
    </row>
    <row r="3595" spans="1:41" x14ac:dyDescent="0.25">
      <c r="A3595">
        <f>MAX(A$8:A3594)+1</f>
        <v>3587</v>
      </c>
      <c r="B3595" s="2">
        <f>T3595</f>
        <v>17047</v>
      </c>
      <c r="C3595" s="2">
        <f>S3595</f>
        <v>80</v>
      </c>
      <c r="D3595" s="2" t="str">
        <f>AO3595</f>
        <v>TOR / ZON / ALE / EST</v>
      </c>
      <c r="E3595" s="2">
        <f>U3595</f>
        <v>2</v>
      </c>
      <c r="F3595" s="2">
        <f>W3595</f>
        <v>2</v>
      </c>
      <c r="G3595" s="2">
        <f>X3595</f>
        <v>1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0</v>
      </c>
      <c r="L3595" s="3">
        <f>AC3595</f>
        <v>40</v>
      </c>
      <c r="M3595" s="3">
        <f>AD3595</f>
        <v>40</v>
      </c>
      <c r="N3595" s="3">
        <f>AE3595</f>
        <v>40</v>
      </c>
      <c r="O3595" s="3">
        <f>AF3595</f>
        <v>40</v>
      </c>
      <c r="P3595" s="3">
        <f>AG3595</f>
        <v>40</v>
      </c>
      <c r="Q3595" s="3">
        <f>AH3595</f>
        <v>0</v>
      </c>
      <c r="R3595" t="s">
        <v>3969</v>
      </c>
      <c r="S3595">
        <v>80</v>
      </c>
      <c r="T3595">
        <v>17047</v>
      </c>
      <c r="U3595">
        <v>2</v>
      </c>
      <c r="V3595" t="s">
        <v>3882</v>
      </c>
      <c r="W3595">
        <v>2</v>
      </c>
      <c r="X3595">
        <v>1</v>
      </c>
      <c r="Y3595">
        <v>10</v>
      </c>
      <c r="Z3595">
        <v>0</v>
      </c>
      <c r="AA3595">
        <v>0</v>
      </c>
      <c r="AB3595">
        <v>0</v>
      </c>
      <c r="AC3595">
        <v>40</v>
      </c>
      <c r="AD3595">
        <v>40</v>
      </c>
      <c r="AE3595">
        <v>40</v>
      </c>
      <c r="AF3595">
        <v>40</v>
      </c>
      <c r="AG3595">
        <v>40</v>
      </c>
      <c r="AH3595">
        <v>0</v>
      </c>
      <c r="AI3595" t="s">
        <v>1685</v>
      </c>
      <c r="AJ3595" t="s">
        <v>1670</v>
      </c>
      <c r="AK3595" t="s">
        <v>14</v>
      </c>
      <c r="AL3595">
        <v>2012</v>
      </c>
      <c r="AM3595">
        <v>12</v>
      </c>
      <c r="AN3595" t="s">
        <v>53</v>
      </c>
      <c r="AO3595" t="s">
        <v>93</v>
      </c>
    </row>
    <row r="3596" spans="1:41" x14ac:dyDescent="0.25">
      <c r="A3596">
        <f>MAX(A$8:A3595)+1</f>
        <v>3588</v>
      </c>
      <c r="B3596" s="2">
        <f>T3596</f>
        <v>17047</v>
      </c>
      <c r="C3596" s="2">
        <f>S3596</f>
        <v>122</v>
      </c>
      <c r="D3596" s="2" t="str">
        <f>AO3596</f>
        <v>CAMP / CAT / ALE / CAT</v>
      </c>
      <c r="E3596" s="2">
        <f>U3596</f>
        <v>1</v>
      </c>
      <c r="F3596" s="2">
        <f>W3596</f>
        <v>2</v>
      </c>
      <c r="G3596" s="2">
        <f>X3596</f>
        <v>1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0</v>
      </c>
      <c r="M3596" s="3">
        <f>AD3596</f>
        <v>0</v>
      </c>
      <c r="N3596" s="3">
        <f>AE3596</f>
        <v>0</v>
      </c>
      <c r="O3596" s="3">
        <f>AF3596</f>
        <v>0</v>
      </c>
      <c r="P3596" s="3">
        <f>AG3596</f>
        <v>20</v>
      </c>
      <c r="Q3596" s="3">
        <f>AH3596</f>
        <v>0</v>
      </c>
      <c r="R3596" t="s">
        <v>2338</v>
      </c>
      <c r="S3596">
        <v>122</v>
      </c>
      <c r="T3596">
        <v>17047</v>
      </c>
      <c r="U3596">
        <v>1</v>
      </c>
      <c r="V3596" t="s">
        <v>4113</v>
      </c>
      <c r="W3596">
        <v>2</v>
      </c>
      <c r="X3596">
        <v>1</v>
      </c>
      <c r="Y3596">
        <v>10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20</v>
      </c>
      <c r="AH3596">
        <v>0</v>
      </c>
      <c r="AI3596" t="s">
        <v>1685</v>
      </c>
      <c r="AJ3596" t="s">
        <v>1670</v>
      </c>
      <c r="AK3596" t="s">
        <v>14</v>
      </c>
      <c r="AL3596">
        <v>2012</v>
      </c>
      <c r="AM3596">
        <v>12</v>
      </c>
      <c r="AN3596" t="s">
        <v>53</v>
      </c>
      <c r="AO3596" t="s">
        <v>111</v>
      </c>
    </row>
    <row r="3597" spans="1:41" x14ac:dyDescent="0.25">
      <c r="A3597">
        <f>MAX(A$8:A3596)+1</f>
        <v>3589</v>
      </c>
      <c r="B3597" s="2">
        <f>T3597</f>
        <v>17047</v>
      </c>
      <c r="C3597" s="2">
        <f>S3597</f>
        <v>36</v>
      </c>
      <c r="D3597" s="2" t="str">
        <f>AO3597</f>
        <v>OP / CAT2F / ALE B / CAT</v>
      </c>
      <c r="E3597" s="2">
        <f>U3597</f>
        <v>6.5</v>
      </c>
      <c r="F3597" s="2">
        <f>W3597</f>
        <v>0.4</v>
      </c>
      <c r="G3597" s="2">
        <f>X3597</f>
        <v>1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0</v>
      </c>
      <c r="L3597" s="3">
        <f>AC3597</f>
        <v>26</v>
      </c>
      <c r="M3597" s="3">
        <f>AD3597</f>
        <v>26</v>
      </c>
      <c r="N3597" s="3">
        <f>AE3597</f>
        <v>26</v>
      </c>
      <c r="O3597" s="3">
        <f>AF3597</f>
        <v>26</v>
      </c>
      <c r="P3597" s="3">
        <f>AG3597</f>
        <v>26</v>
      </c>
      <c r="Q3597" s="3">
        <f>AH3597</f>
        <v>0</v>
      </c>
      <c r="R3597" t="s">
        <v>4257</v>
      </c>
      <c r="S3597">
        <v>36</v>
      </c>
      <c r="T3597">
        <v>17047</v>
      </c>
      <c r="U3597">
        <v>6.5</v>
      </c>
      <c r="V3597" t="s">
        <v>4225</v>
      </c>
      <c r="W3597">
        <v>0.4</v>
      </c>
      <c r="X3597">
        <v>1</v>
      </c>
      <c r="Y3597">
        <v>10</v>
      </c>
      <c r="Z3597">
        <v>0</v>
      </c>
      <c r="AA3597">
        <v>0</v>
      </c>
      <c r="AB3597">
        <v>0</v>
      </c>
      <c r="AC3597">
        <v>26</v>
      </c>
      <c r="AD3597">
        <v>26</v>
      </c>
      <c r="AE3597">
        <v>26</v>
      </c>
      <c r="AF3597">
        <v>26</v>
      </c>
      <c r="AG3597">
        <v>26</v>
      </c>
      <c r="AH3597">
        <v>0</v>
      </c>
      <c r="AI3597" t="s">
        <v>1685</v>
      </c>
      <c r="AJ3597" t="s">
        <v>1670</v>
      </c>
      <c r="AK3597" t="s">
        <v>14</v>
      </c>
      <c r="AL3597">
        <v>2012</v>
      </c>
      <c r="AM3597">
        <v>12</v>
      </c>
      <c r="AN3597" t="s">
        <v>53</v>
      </c>
      <c r="AO3597" t="s">
        <v>54</v>
      </c>
    </row>
    <row r="3598" spans="1:41" x14ac:dyDescent="0.25">
      <c r="A3598">
        <f>MAX(A$8:A3597)+1</f>
        <v>3590</v>
      </c>
      <c r="B3598" s="2">
        <f>T3598</f>
        <v>17047</v>
      </c>
      <c r="C3598" s="2">
        <f>S3598</f>
        <v>55</v>
      </c>
      <c r="D3598" s="2" t="str">
        <f>AO3598</f>
        <v>OP / CAT3F / ALE B / CAT</v>
      </c>
      <c r="E3598" s="2">
        <f>U3598</f>
        <v>12</v>
      </c>
      <c r="F3598" s="2">
        <f>W3598</f>
        <v>0.4</v>
      </c>
      <c r="G3598" s="2">
        <f>X3598</f>
        <v>1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0</v>
      </c>
      <c r="L3598" s="3">
        <f>AC3598</f>
        <v>48.000000000000007</v>
      </c>
      <c r="M3598" s="3">
        <f>AD3598</f>
        <v>48.000000000000007</v>
      </c>
      <c r="N3598" s="3">
        <f>AE3598</f>
        <v>48.000000000000007</v>
      </c>
      <c r="O3598" s="3">
        <f>AF3598</f>
        <v>48.000000000000007</v>
      </c>
      <c r="P3598" s="3">
        <f>AG3598</f>
        <v>48.000000000000007</v>
      </c>
      <c r="Q3598" s="3">
        <f>AH3598</f>
        <v>0</v>
      </c>
      <c r="R3598" t="s">
        <v>2522</v>
      </c>
      <c r="S3598">
        <v>55</v>
      </c>
      <c r="T3598">
        <v>17047</v>
      </c>
      <c r="U3598">
        <v>12</v>
      </c>
      <c r="V3598" t="s">
        <v>4962</v>
      </c>
      <c r="W3598">
        <v>0.4</v>
      </c>
      <c r="X3598">
        <v>1</v>
      </c>
      <c r="Y3598">
        <v>10</v>
      </c>
      <c r="Z3598">
        <v>0</v>
      </c>
      <c r="AA3598">
        <v>0</v>
      </c>
      <c r="AB3598">
        <v>0</v>
      </c>
      <c r="AC3598">
        <v>48.000000000000007</v>
      </c>
      <c r="AD3598">
        <v>48.000000000000007</v>
      </c>
      <c r="AE3598">
        <v>48.000000000000007</v>
      </c>
      <c r="AF3598">
        <v>48.000000000000007</v>
      </c>
      <c r="AG3598">
        <v>48.000000000000007</v>
      </c>
      <c r="AH3598">
        <v>0</v>
      </c>
      <c r="AI3598" t="s">
        <v>1685</v>
      </c>
      <c r="AJ3598" t="s">
        <v>1670</v>
      </c>
      <c r="AK3598" t="s">
        <v>14</v>
      </c>
      <c r="AL3598">
        <v>2012</v>
      </c>
      <c r="AM3598">
        <v>12</v>
      </c>
      <c r="AN3598" t="s">
        <v>53</v>
      </c>
      <c r="AO3598" t="s">
        <v>55</v>
      </c>
    </row>
    <row r="3599" spans="1:41" x14ac:dyDescent="0.25">
      <c r="A3599">
        <f>MAX(A$8:A3598)+1</f>
        <v>3591</v>
      </c>
      <c r="B3599" s="2">
        <f>T3599</f>
        <v>17081</v>
      </c>
      <c r="C3599" s="2">
        <f>S3599</f>
        <v>3</v>
      </c>
      <c r="D3599" s="2" t="str">
        <f>AO3599</f>
        <v>LLIGUES ESTATALS /  /  / EST</v>
      </c>
      <c r="E3599" s="2">
        <f>U3599</f>
        <v>319</v>
      </c>
      <c r="F3599" s="2">
        <f>W3599</f>
        <v>1</v>
      </c>
      <c r="G3599" s="2">
        <f>X3599</f>
        <v>1</v>
      </c>
      <c r="H3599" s="2">
        <f>Y3599</f>
        <v>1</v>
      </c>
      <c r="I3599" s="3">
        <f>Z3599</f>
        <v>0</v>
      </c>
      <c r="J3599" s="3">
        <f>AA3599</f>
        <v>0</v>
      </c>
      <c r="K3599" s="3">
        <f>AB3599</f>
        <v>319</v>
      </c>
      <c r="L3599" s="3">
        <f>AC3599</f>
        <v>0</v>
      </c>
      <c r="M3599" s="3">
        <f>AD3599</f>
        <v>0</v>
      </c>
      <c r="N3599" s="3">
        <f>AE3599</f>
        <v>0</v>
      </c>
      <c r="O3599" s="3">
        <f>AF3599</f>
        <v>0</v>
      </c>
      <c r="P3599" s="3">
        <f>AG3599</f>
        <v>0</v>
      </c>
      <c r="Q3599" s="3">
        <f>AH3599</f>
        <v>0</v>
      </c>
      <c r="R3599" t="s">
        <v>3057</v>
      </c>
      <c r="S3599">
        <v>3</v>
      </c>
      <c r="T3599">
        <v>17081</v>
      </c>
      <c r="U3599">
        <v>319</v>
      </c>
      <c r="V3599" t="s">
        <v>11</v>
      </c>
      <c r="W3599">
        <v>1</v>
      </c>
      <c r="X3599">
        <v>1</v>
      </c>
      <c r="Y3599">
        <v>1</v>
      </c>
      <c r="Z3599">
        <v>0</v>
      </c>
      <c r="AA3599">
        <v>0</v>
      </c>
      <c r="AB3599">
        <v>319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 t="s">
        <v>3058</v>
      </c>
      <c r="AJ3599" t="s">
        <v>2896</v>
      </c>
      <c r="AK3599" t="s">
        <v>14</v>
      </c>
      <c r="AL3599">
        <v>1991</v>
      </c>
      <c r="AM3599">
        <v>33</v>
      </c>
      <c r="AN3599" t="s">
        <v>15</v>
      </c>
      <c r="AO3599" t="s">
        <v>1693</v>
      </c>
    </row>
    <row r="3600" spans="1:41" x14ac:dyDescent="0.25">
      <c r="A3600">
        <f>MAX(A$8:A3599)+1</f>
        <v>3592</v>
      </c>
      <c r="B3600" s="2">
        <f>T3600</f>
        <v>17125</v>
      </c>
      <c r="C3600" s="2">
        <f>S3600</f>
        <v>160</v>
      </c>
      <c r="D3600" s="2" t="str">
        <f>AO3600</f>
        <v>TOR / ZON / V40F / EST</v>
      </c>
      <c r="E3600" s="2">
        <f>U3600</f>
        <v>7.5</v>
      </c>
      <c r="F3600" s="2">
        <f>W3600</f>
        <v>1</v>
      </c>
      <c r="G3600" s="2">
        <f>X3600</f>
        <v>2</v>
      </c>
      <c r="H3600" s="2">
        <f>Y3600</f>
        <v>10</v>
      </c>
      <c r="I3600" s="3">
        <f>Z3600</f>
        <v>150</v>
      </c>
      <c r="J3600" s="3">
        <f>AA3600</f>
        <v>0</v>
      </c>
      <c r="K3600" s="3">
        <f>AB3600</f>
        <v>0</v>
      </c>
      <c r="L3600" s="3">
        <f>AC3600</f>
        <v>0</v>
      </c>
      <c r="M3600" s="3">
        <f>AD3600</f>
        <v>0</v>
      </c>
      <c r="N3600" s="3">
        <f>AE3600</f>
        <v>0</v>
      </c>
      <c r="O3600" s="3">
        <f>AF3600</f>
        <v>0</v>
      </c>
      <c r="P3600" s="3">
        <f>AG3600</f>
        <v>0</v>
      </c>
      <c r="Q3600" s="3">
        <f>AH3600</f>
        <v>0</v>
      </c>
      <c r="R3600" t="s">
        <v>4051</v>
      </c>
      <c r="S3600">
        <v>160</v>
      </c>
      <c r="T3600">
        <v>17125</v>
      </c>
      <c r="U3600">
        <v>7.5</v>
      </c>
      <c r="V3600" t="s">
        <v>3882</v>
      </c>
      <c r="W3600">
        <v>1</v>
      </c>
      <c r="X3600">
        <v>2</v>
      </c>
      <c r="Y3600">
        <v>10</v>
      </c>
      <c r="Z3600">
        <v>150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 t="s">
        <v>2218</v>
      </c>
      <c r="AJ3600" t="s">
        <v>532</v>
      </c>
      <c r="AK3600" t="s">
        <v>28</v>
      </c>
      <c r="AL3600">
        <v>1980</v>
      </c>
      <c r="AM3600">
        <v>44</v>
      </c>
      <c r="AN3600" t="s">
        <v>91</v>
      </c>
      <c r="AO3600" t="s">
        <v>4044</v>
      </c>
    </row>
    <row r="3601" spans="1:41" x14ac:dyDescent="0.25">
      <c r="A3601">
        <f>MAX(A$8:A3600)+1</f>
        <v>3593</v>
      </c>
      <c r="B3601" s="2">
        <f>T3601</f>
        <v>17125</v>
      </c>
      <c r="C3601" s="2">
        <f>S3601</f>
        <v>125</v>
      </c>
      <c r="D3601" s="2" t="str">
        <f>AO3601</f>
        <v>CAMP / CAT / V40F / CAT</v>
      </c>
      <c r="E3601" s="2">
        <f>U3601</f>
        <v>12</v>
      </c>
      <c r="F3601" s="2">
        <f>W3601</f>
        <v>2</v>
      </c>
      <c r="G3601" s="2">
        <f>X3601</f>
        <v>2</v>
      </c>
      <c r="H3601" s="2">
        <f>Y3601</f>
        <v>10</v>
      </c>
      <c r="I3601" s="3">
        <f>Z3601</f>
        <v>480</v>
      </c>
      <c r="J3601" s="3">
        <f>AA3601</f>
        <v>0</v>
      </c>
      <c r="K3601" s="3">
        <f>AB3601</f>
        <v>0</v>
      </c>
      <c r="L3601" s="3">
        <f>AC3601</f>
        <v>0</v>
      </c>
      <c r="M3601" s="3">
        <f>AD3601</f>
        <v>0</v>
      </c>
      <c r="N3601" s="3">
        <f>AE3601</f>
        <v>0</v>
      </c>
      <c r="O3601" s="3">
        <f>AF3601</f>
        <v>0</v>
      </c>
      <c r="P3601" s="3">
        <f>AG3601</f>
        <v>0</v>
      </c>
      <c r="Q3601" s="3">
        <f>AH3601</f>
        <v>0</v>
      </c>
      <c r="R3601" t="s">
        <v>2403</v>
      </c>
      <c r="S3601">
        <v>125</v>
      </c>
      <c r="T3601">
        <v>17125</v>
      </c>
      <c r="U3601">
        <v>12</v>
      </c>
      <c r="V3601" t="s">
        <v>4633</v>
      </c>
      <c r="W3601">
        <v>2</v>
      </c>
      <c r="X3601">
        <v>2</v>
      </c>
      <c r="Y3601">
        <v>10</v>
      </c>
      <c r="Z3601">
        <v>480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 t="s">
        <v>2218</v>
      </c>
      <c r="AJ3601" t="s">
        <v>532</v>
      </c>
      <c r="AK3601" t="s">
        <v>28</v>
      </c>
      <c r="AL3601">
        <v>1980</v>
      </c>
      <c r="AM3601">
        <v>44</v>
      </c>
      <c r="AN3601" t="s">
        <v>91</v>
      </c>
      <c r="AO3601" t="s">
        <v>193</v>
      </c>
    </row>
    <row r="3602" spans="1:41" x14ac:dyDescent="0.25">
      <c r="A3602">
        <f>MAX(A$8:A3601)+1</f>
        <v>3594</v>
      </c>
      <c r="B3602" s="2">
        <f>T3602</f>
        <v>17125</v>
      </c>
      <c r="C3602" s="2">
        <f>S3602</f>
        <v>92</v>
      </c>
      <c r="D3602" s="2" t="str">
        <f>AO3602</f>
        <v>TOR / EST / V40 / EST</v>
      </c>
      <c r="E3602" s="2">
        <f>U3602</f>
        <v>8</v>
      </c>
      <c r="F3602" s="2">
        <f>W3602</f>
        <v>0.5</v>
      </c>
      <c r="G3602" s="2">
        <f>X3602</f>
        <v>15</v>
      </c>
      <c r="H3602" s="2">
        <f>Y3602</f>
        <v>10</v>
      </c>
      <c r="I3602" s="3">
        <f>Z3602</f>
        <v>600</v>
      </c>
      <c r="J3602" s="3">
        <f>AA3602</f>
        <v>0</v>
      </c>
      <c r="K3602" s="3">
        <f>AB3602</f>
        <v>0</v>
      </c>
      <c r="L3602" s="3">
        <f>AC3602</f>
        <v>0</v>
      </c>
      <c r="M3602" s="3">
        <f>AD3602</f>
        <v>0</v>
      </c>
      <c r="N3602" s="3">
        <f>AE3602</f>
        <v>0</v>
      </c>
      <c r="O3602" s="3">
        <f>AF3602</f>
        <v>0</v>
      </c>
      <c r="P3602" s="3">
        <f>AG3602</f>
        <v>0</v>
      </c>
      <c r="Q3602" s="3">
        <f>AH3602</f>
        <v>0</v>
      </c>
      <c r="R3602" t="s">
        <v>2217</v>
      </c>
      <c r="S3602">
        <v>92</v>
      </c>
      <c r="T3602">
        <v>17125</v>
      </c>
      <c r="U3602">
        <v>8</v>
      </c>
      <c r="V3602" t="s">
        <v>2462</v>
      </c>
      <c r="W3602">
        <v>0.5</v>
      </c>
      <c r="X3602">
        <v>15</v>
      </c>
      <c r="Y3602">
        <v>10</v>
      </c>
      <c r="Z3602">
        <v>600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 t="s">
        <v>2218</v>
      </c>
      <c r="AJ3602" t="s">
        <v>532</v>
      </c>
      <c r="AK3602" t="s">
        <v>28</v>
      </c>
      <c r="AL3602">
        <v>1980</v>
      </c>
      <c r="AM3602">
        <v>44</v>
      </c>
      <c r="AN3602" t="s">
        <v>91</v>
      </c>
      <c r="AO3602" t="s">
        <v>161</v>
      </c>
    </row>
    <row r="3603" spans="1:41" x14ac:dyDescent="0.25">
      <c r="A3603">
        <f>MAX(A$8:A3602)+1</f>
        <v>3595</v>
      </c>
      <c r="B3603" s="2">
        <f>T3603</f>
        <v>17128</v>
      </c>
      <c r="C3603" s="2">
        <f>S3603</f>
        <v>7</v>
      </c>
      <c r="D3603" s="2" t="str">
        <f>AO3603</f>
        <v>OP / VIC / INF / CAT</v>
      </c>
      <c r="E3603" s="2">
        <f>U3603</f>
        <v>2</v>
      </c>
      <c r="F3603" s="2">
        <f>W3603</f>
        <v>0.5</v>
      </c>
      <c r="G3603" s="2">
        <f>X3603</f>
        <v>2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0</v>
      </c>
      <c r="M3603" s="3">
        <f>AD3603</f>
        <v>0</v>
      </c>
      <c r="N3603" s="3">
        <f>AE3603</f>
        <v>0</v>
      </c>
      <c r="O3603" s="3">
        <f>AF3603</f>
        <v>20</v>
      </c>
      <c r="P3603" s="3">
        <f>AG3603</f>
        <v>0</v>
      </c>
      <c r="Q3603" s="3">
        <f>AH3603</f>
        <v>0</v>
      </c>
      <c r="R3603" t="s">
        <v>3304</v>
      </c>
      <c r="S3603">
        <v>7</v>
      </c>
      <c r="T3603">
        <v>17128</v>
      </c>
      <c r="U3603">
        <v>2</v>
      </c>
      <c r="V3603" t="s">
        <v>22</v>
      </c>
      <c r="W3603">
        <v>0.5</v>
      </c>
      <c r="X3603">
        <v>2</v>
      </c>
      <c r="Y3603">
        <v>10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20</v>
      </c>
      <c r="AG3603">
        <v>0</v>
      </c>
      <c r="AH3603">
        <v>0</v>
      </c>
      <c r="AI3603" t="s">
        <v>23</v>
      </c>
      <c r="AJ3603" t="s">
        <v>24</v>
      </c>
      <c r="AK3603" t="s">
        <v>14</v>
      </c>
      <c r="AL3603">
        <v>2010</v>
      </c>
      <c r="AM3603">
        <v>14</v>
      </c>
      <c r="AN3603" t="s">
        <v>59</v>
      </c>
      <c r="AO3603" t="s">
        <v>63</v>
      </c>
    </row>
    <row r="3604" spans="1:41" x14ac:dyDescent="0.25">
      <c r="A3604">
        <f>MAX(A$8:A3603)+1</f>
        <v>3596</v>
      </c>
      <c r="B3604" s="2">
        <f>T3604</f>
        <v>17128</v>
      </c>
      <c r="C3604" s="2">
        <f>S3604</f>
        <v>121</v>
      </c>
      <c r="D3604" s="2" t="str">
        <f>AO3604</f>
        <v>CAMP / CAT / INF / CAT</v>
      </c>
      <c r="E3604" s="2">
        <f>U3604</f>
        <v>1</v>
      </c>
      <c r="F3604" s="2">
        <f>W3604</f>
        <v>2</v>
      </c>
      <c r="G3604" s="2">
        <f>X3604</f>
        <v>2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0</v>
      </c>
      <c r="L3604" s="3">
        <f>AC3604</f>
        <v>0</v>
      </c>
      <c r="M3604" s="3">
        <f>AD3604</f>
        <v>0</v>
      </c>
      <c r="N3604" s="3">
        <f>AE3604</f>
        <v>0</v>
      </c>
      <c r="O3604" s="3">
        <f>AF3604</f>
        <v>40</v>
      </c>
      <c r="P3604" s="3">
        <f>AG3604</f>
        <v>0</v>
      </c>
      <c r="Q3604" s="3">
        <f>AH3604</f>
        <v>0</v>
      </c>
      <c r="R3604" t="s">
        <v>2361</v>
      </c>
      <c r="S3604">
        <v>121</v>
      </c>
      <c r="T3604">
        <v>17128</v>
      </c>
      <c r="U3604">
        <v>1</v>
      </c>
      <c r="V3604" t="s">
        <v>4113</v>
      </c>
      <c r="W3604">
        <v>2</v>
      </c>
      <c r="X3604">
        <v>2</v>
      </c>
      <c r="Y3604">
        <v>10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40</v>
      </c>
      <c r="AG3604">
        <v>0</v>
      </c>
      <c r="AH3604">
        <v>0</v>
      </c>
      <c r="AI3604" t="s">
        <v>23</v>
      </c>
      <c r="AJ3604" t="s">
        <v>24</v>
      </c>
      <c r="AK3604" t="s">
        <v>14</v>
      </c>
      <c r="AL3604">
        <v>2010</v>
      </c>
      <c r="AM3604">
        <v>14</v>
      </c>
      <c r="AN3604" t="s">
        <v>59</v>
      </c>
      <c r="AO3604" t="s">
        <v>110</v>
      </c>
    </row>
    <row r="3605" spans="1:41" x14ac:dyDescent="0.25">
      <c r="A3605">
        <f>MAX(A$8:A3604)+1</f>
        <v>3597</v>
      </c>
      <c r="B3605" s="2">
        <f>T3605</f>
        <v>17128</v>
      </c>
      <c r="C3605" s="2">
        <f>S3605</f>
        <v>34</v>
      </c>
      <c r="D3605" s="2" t="str">
        <f>AO3605</f>
        <v>OP / CAT2F / INF C / CAT</v>
      </c>
      <c r="E3605" s="2">
        <f>U3605</f>
        <v>2</v>
      </c>
      <c r="F3605" s="2">
        <f>W3605</f>
        <v>0.5</v>
      </c>
      <c r="G3605" s="2">
        <f>X3605</f>
        <v>2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20</v>
      </c>
      <c r="L3605" s="3">
        <f>AC3605</f>
        <v>20</v>
      </c>
      <c r="M3605" s="3">
        <f>AD3605</f>
        <v>20</v>
      </c>
      <c r="N3605" s="3">
        <f>AE3605</f>
        <v>20</v>
      </c>
      <c r="O3605" s="3">
        <f>AF3605</f>
        <v>20</v>
      </c>
      <c r="P3605" s="3">
        <f>AG3605</f>
        <v>0</v>
      </c>
      <c r="Q3605" s="3">
        <f>AH3605</f>
        <v>0</v>
      </c>
      <c r="R3605" t="s">
        <v>2058</v>
      </c>
      <c r="S3605">
        <v>34</v>
      </c>
      <c r="T3605">
        <v>17128</v>
      </c>
      <c r="U3605">
        <v>2</v>
      </c>
      <c r="V3605" t="s">
        <v>4225</v>
      </c>
      <c r="W3605">
        <v>0.5</v>
      </c>
      <c r="X3605">
        <v>2</v>
      </c>
      <c r="Y3605">
        <v>10</v>
      </c>
      <c r="Z3605">
        <v>0</v>
      </c>
      <c r="AA3605">
        <v>0</v>
      </c>
      <c r="AB3605">
        <v>20</v>
      </c>
      <c r="AC3605">
        <v>20</v>
      </c>
      <c r="AD3605">
        <v>20</v>
      </c>
      <c r="AE3605">
        <v>20</v>
      </c>
      <c r="AF3605">
        <v>20</v>
      </c>
      <c r="AG3605">
        <v>0</v>
      </c>
      <c r="AH3605">
        <v>0</v>
      </c>
      <c r="AI3605" t="s">
        <v>23</v>
      </c>
      <c r="AJ3605" t="s">
        <v>24</v>
      </c>
      <c r="AK3605" t="s">
        <v>14</v>
      </c>
      <c r="AL3605">
        <v>2010</v>
      </c>
      <c r="AM3605">
        <v>14</v>
      </c>
      <c r="AN3605" t="s">
        <v>59</v>
      </c>
      <c r="AO3605" t="s">
        <v>66</v>
      </c>
    </row>
    <row r="3606" spans="1:41" x14ac:dyDescent="0.25">
      <c r="A3606">
        <f>MAX(A$8:A3605)+1</f>
        <v>3598</v>
      </c>
      <c r="B3606" s="2">
        <f>T3606</f>
        <v>17128</v>
      </c>
      <c r="C3606" s="2">
        <f>S3606</f>
        <v>159</v>
      </c>
      <c r="D3606" s="2" t="str">
        <f>AO3606</f>
        <v>OP / CAT3F / INF B / CAT</v>
      </c>
      <c r="E3606" s="2">
        <f>U3606</f>
        <v>8</v>
      </c>
      <c r="F3606" s="2">
        <f>W3606</f>
        <v>0.6</v>
      </c>
      <c r="G3606" s="2">
        <f>X3606</f>
        <v>2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96</v>
      </c>
      <c r="L3606" s="3">
        <f>AC3606</f>
        <v>96</v>
      </c>
      <c r="M3606" s="3">
        <f>AD3606</f>
        <v>96</v>
      </c>
      <c r="N3606" s="3">
        <f>AE3606</f>
        <v>96</v>
      </c>
      <c r="O3606" s="3">
        <f>AF3606</f>
        <v>96</v>
      </c>
      <c r="P3606" s="3">
        <f>AG3606</f>
        <v>0</v>
      </c>
      <c r="Q3606" s="3">
        <f>AH3606</f>
        <v>0</v>
      </c>
      <c r="R3606" t="s">
        <v>5109</v>
      </c>
      <c r="S3606">
        <v>159</v>
      </c>
      <c r="T3606">
        <v>17128</v>
      </c>
      <c r="U3606">
        <v>8</v>
      </c>
      <c r="V3606" t="s">
        <v>4962</v>
      </c>
      <c r="W3606">
        <v>0.6</v>
      </c>
      <c r="X3606">
        <v>2</v>
      </c>
      <c r="Y3606">
        <v>10</v>
      </c>
      <c r="Z3606">
        <v>0</v>
      </c>
      <c r="AA3606">
        <v>0</v>
      </c>
      <c r="AB3606">
        <v>96</v>
      </c>
      <c r="AC3606">
        <v>96</v>
      </c>
      <c r="AD3606">
        <v>96</v>
      </c>
      <c r="AE3606">
        <v>96</v>
      </c>
      <c r="AF3606">
        <v>96</v>
      </c>
      <c r="AG3606">
        <v>0</v>
      </c>
      <c r="AH3606">
        <v>0</v>
      </c>
      <c r="AI3606" t="s">
        <v>23</v>
      </c>
      <c r="AJ3606" t="s">
        <v>24</v>
      </c>
      <c r="AK3606" t="s">
        <v>14</v>
      </c>
      <c r="AL3606">
        <v>2010</v>
      </c>
      <c r="AM3606">
        <v>14</v>
      </c>
      <c r="AN3606" t="s">
        <v>59</v>
      </c>
      <c r="AO3606" t="s">
        <v>60</v>
      </c>
    </row>
    <row r="3607" spans="1:41" x14ac:dyDescent="0.25">
      <c r="A3607">
        <f>MAX(A$8:A3606)+1</f>
        <v>3599</v>
      </c>
      <c r="B3607" s="2">
        <f>T3607</f>
        <v>17137</v>
      </c>
      <c r="C3607" s="2">
        <f>S3607</f>
        <v>9</v>
      </c>
      <c r="D3607" s="2" t="str">
        <f>AO3607</f>
        <v>OP / CAS / ALE / CAT</v>
      </c>
      <c r="E3607" s="2">
        <f>U3607</f>
        <v>4</v>
      </c>
      <c r="F3607" s="2">
        <f>W3607</f>
        <v>0.5</v>
      </c>
      <c r="G3607" s="2">
        <f>X3607</f>
        <v>1</v>
      </c>
      <c r="H3607" s="2">
        <f>Y3607</f>
        <v>10</v>
      </c>
      <c r="I3607" s="3">
        <f>Z3607</f>
        <v>0</v>
      </c>
      <c r="J3607" s="3">
        <f>AA3607</f>
        <v>0</v>
      </c>
      <c r="K3607" s="3">
        <f>AB3607</f>
        <v>0</v>
      </c>
      <c r="L3607" s="3">
        <f>AC3607</f>
        <v>0</v>
      </c>
      <c r="M3607" s="3">
        <f>AD3607</f>
        <v>0</v>
      </c>
      <c r="N3607" s="3">
        <f>AE3607</f>
        <v>0</v>
      </c>
      <c r="O3607" s="3">
        <f>AF3607</f>
        <v>0</v>
      </c>
      <c r="P3607" s="3">
        <f>AG3607</f>
        <v>20</v>
      </c>
      <c r="Q3607" s="3">
        <f>AH3607</f>
        <v>0</v>
      </c>
      <c r="R3607" t="s">
        <v>2884</v>
      </c>
      <c r="S3607">
        <v>9</v>
      </c>
      <c r="T3607">
        <v>17137</v>
      </c>
      <c r="U3607">
        <v>4</v>
      </c>
      <c r="V3607" t="s">
        <v>11</v>
      </c>
      <c r="W3607">
        <v>0.5</v>
      </c>
      <c r="X3607">
        <v>1</v>
      </c>
      <c r="Y3607">
        <v>10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20</v>
      </c>
      <c r="AH3607">
        <v>0</v>
      </c>
      <c r="AI3607" t="s">
        <v>867</v>
      </c>
      <c r="AJ3607" t="s">
        <v>864</v>
      </c>
      <c r="AK3607" t="s">
        <v>14</v>
      </c>
      <c r="AL3607">
        <v>2012</v>
      </c>
      <c r="AM3607">
        <v>12</v>
      </c>
      <c r="AN3607" t="s">
        <v>53</v>
      </c>
      <c r="AO3607" t="s">
        <v>398</v>
      </c>
    </row>
    <row r="3608" spans="1:41" x14ac:dyDescent="0.25">
      <c r="A3608">
        <f>MAX(A$8:A3607)+1</f>
        <v>3600</v>
      </c>
      <c r="B3608" s="2">
        <f>T3608</f>
        <v>17137</v>
      </c>
      <c r="C3608" s="2">
        <f>S3608</f>
        <v>7</v>
      </c>
      <c r="D3608" s="2" t="str">
        <f>AO3608</f>
        <v>OP / VIC / INF / CAT</v>
      </c>
      <c r="E3608" s="2">
        <f>U3608</f>
        <v>4</v>
      </c>
      <c r="F3608" s="2">
        <f>W3608</f>
        <v>0.5</v>
      </c>
      <c r="G3608" s="2">
        <f>X3608</f>
        <v>2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0</v>
      </c>
      <c r="L3608" s="3">
        <f>AC3608</f>
        <v>0</v>
      </c>
      <c r="M3608" s="3">
        <f>AD3608</f>
        <v>0</v>
      </c>
      <c r="N3608" s="3">
        <f>AE3608</f>
        <v>0</v>
      </c>
      <c r="O3608" s="3">
        <f>AF3608</f>
        <v>40</v>
      </c>
      <c r="P3608" s="3">
        <f>AG3608</f>
        <v>40</v>
      </c>
      <c r="Q3608" s="3">
        <f>AH3608</f>
        <v>0</v>
      </c>
      <c r="R3608" t="s">
        <v>3301</v>
      </c>
      <c r="S3608">
        <v>7</v>
      </c>
      <c r="T3608">
        <v>17137</v>
      </c>
      <c r="U3608">
        <v>4</v>
      </c>
      <c r="V3608" t="s">
        <v>22</v>
      </c>
      <c r="W3608">
        <v>0.5</v>
      </c>
      <c r="X3608">
        <v>2</v>
      </c>
      <c r="Y3608">
        <v>10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40</v>
      </c>
      <c r="AG3608">
        <v>40</v>
      </c>
      <c r="AH3608">
        <v>0</v>
      </c>
      <c r="AI3608" t="s">
        <v>867</v>
      </c>
      <c r="AJ3608" t="s">
        <v>864</v>
      </c>
      <c r="AK3608" t="s">
        <v>14</v>
      </c>
      <c r="AL3608">
        <v>2012</v>
      </c>
      <c r="AM3608">
        <v>12</v>
      </c>
      <c r="AN3608" t="s">
        <v>53</v>
      </c>
      <c r="AO3608" t="s">
        <v>63</v>
      </c>
    </row>
    <row r="3609" spans="1:41" x14ac:dyDescent="0.25">
      <c r="A3609">
        <f>MAX(A$8:A3608)+1</f>
        <v>3601</v>
      </c>
      <c r="B3609" s="2">
        <f>T3609</f>
        <v>17137</v>
      </c>
      <c r="C3609" s="2">
        <f>S3609</f>
        <v>192</v>
      </c>
      <c r="D3609" s="2" t="str">
        <f>AO3609</f>
        <v>OP / OLOT / ALE / CAT</v>
      </c>
      <c r="E3609" s="2">
        <f>U3609</f>
        <v>4</v>
      </c>
      <c r="F3609" s="2">
        <f>W3609</f>
        <v>0.5</v>
      </c>
      <c r="G3609" s="2">
        <f>X3609</f>
        <v>1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0</v>
      </c>
      <c r="L3609" s="3">
        <f>AC3609</f>
        <v>0</v>
      </c>
      <c r="M3609" s="3">
        <f>AD3609</f>
        <v>0</v>
      </c>
      <c r="N3609" s="3">
        <f>AE3609</f>
        <v>0</v>
      </c>
      <c r="O3609" s="3">
        <f>AF3609</f>
        <v>0</v>
      </c>
      <c r="P3609" s="3">
        <f>AG3609</f>
        <v>20</v>
      </c>
      <c r="Q3609" s="3">
        <f>AH3609</f>
        <v>0</v>
      </c>
      <c r="R3609" t="s">
        <v>3373</v>
      </c>
      <c r="S3609">
        <v>192</v>
      </c>
      <c r="T3609">
        <v>17137</v>
      </c>
      <c r="U3609">
        <v>4</v>
      </c>
      <c r="V3609" t="s">
        <v>22</v>
      </c>
      <c r="W3609">
        <v>0.5</v>
      </c>
      <c r="X3609">
        <v>1</v>
      </c>
      <c r="Y3609">
        <v>10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20</v>
      </c>
      <c r="AH3609">
        <v>0</v>
      </c>
      <c r="AI3609" t="s">
        <v>867</v>
      </c>
      <c r="AJ3609" t="s">
        <v>864</v>
      </c>
      <c r="AK3609" t="s">
        <v>14</v>
      </c>
      <c r="AL3609">
        <v>2012</v>
      </c>
      <c r="AM3609">
        <v>12</v>
      </c>
      <c r="AN3609" t="s">
        <v>53</v>
      </c>
      <c r="AO3609" t="s">
        <v>3365</v>
      </c>
    </row>
    <row r="3610" spans="1:41" x14ac:dyDescent="0.25">
      <c r="A3610">
        <f>MAX(A$8:A3609)+1</f>
        <v>3602</v>
      </c>
      <c r="B3610" s="2">
        <f>T3610</f>
        <v>17137</v>
      </c>
      <c r="C3610" s="2">
        <f>S3610</f>
        <v>21</v>
      </c>
      <c r="D3610" s="2" t="str">
        <f>AO3610</f>
        <v>OP / CAT1F / ALE A / CAT</v>
      </c>
      <c r="E3610" s="2">
        <f>U3610</f>
        <v>8</v>
      </c>
      <c r="F3610" s="2">
        <f>W3610</f>
        <v>1</v>
      </c>
      <c r="G3610" s="2">
        <f>X3610</f>
        <v>1</v>
      </c>
      <c r="H3610" s="2">
        <f>Y3610</f>
        <v>10</v>
      </c>
      <c r="I3610" s="3">
        <f>Z3610</f>
        <v>0</v>
      </c>
      <c r="J3610" s="3">
        <f>AA3610</f>
        <v>0</v>
      </c>
      <c r="K3610" s="3">
        <f>AB3610</f>
        <v>0</v>
      </c>
      <c r="L3610" s="3">
        <f>AC3610</f>
        <v>80</v>
      </c>
      <c r="M3610" s="3">
        <f>AD3610</f>
        <v>80</v>
      </c>
      <c r="N3610" s="3">
        <f>AE3610</f>
        <v>80</v>
      </c>
      <c r="O3610" s="3">
        <f>AF3610</f>
        <v>80</v>
      </c>
      <c r="P3610" s="3">
        <f>AG3610</f>
        <v>80</v>
      </c>
      <c r="Q3610" s="3">
        <f>AH3610</f>
        <v>0</v>
      </c>
      <c r="R3610" t="s">
        <v>3502</v>
      </c>
      <c r="S3610">
        <v>21</v>
      </c>
      <c r="T3610">
        <v>17137</v>
      </c>
      <c r="U3610">
        <v>8</v>
      </c>
      <c r="V3610" t="s">
        <v>22</v>
      </c>
      <c r="W3610">
        <v>1</v>
      </c>
      <c r="X3610">
        <v>1</v>
      </c>
      <c r="Y3610">
        <v>10</v>
      </c>
      <c r="Z3610">
        <v>0</v>
      </c>
      <c r="AA3610">
        <v>0</v>
      </c>
      <c r="AB3610">
        <v>0</v>
      </c>
      <c r="AC3610">
        <v>80</v>
      </c>
      <c r="AD3610">
        <v>80</v>
      </c>
      <c r="AE3610">
        <v>80</v>
      </c>
      <c r="AF3610">
        <v>80</v>
      </c>
      <c r="AG3610">
        <v>80</v>
      </c>
      <c r="AH3610">
        <v>0</v>
      </c>
      <c r="AI3610" t="s">
        <v>867</v>
      </c>
      <c r="AJ3610" t="s">
        <v>864</v>
      </c>
      <c r="AK3610" t="s">
        <v>14</v>
      </c>
      <c r="AL3610">
        <v>2012</v>
      </c>
      <c r="AM3610">
        <v>12</v>
      </c>
      <c r="AN3610" t="s">
        <v>53</v>
      </c>
      <c r="AO3610" t="s">
        <v>56</v>
      </c>
    </row>
    <row r="3611" spans="1:41" x14ac:dyDescent="0.25">
      <c r="A3611">
        <f>MAX(A$8:A3610)+1</f>
        <v>3603</v>
      </c>
      <c r="B3611" s="2">
        <f>T3611</f>
        <v>17137</v>
      </c>
      <c r="C3611" s="2">
        <f>S3611</f>
        <v>80</v>
      </c>
      <c r="D3611" s="2" t="str">
        <f>AO3611</f>
        <v>TOR / ZON / ALE / EST</v>
      </c>
      <c r="E3611" s="2">
        <f>U3611</f>
        <v>7.5</v>
      </c>
      <c r="F3611" s="2">
        <f>W3611</f>
        <v>2</v>
      </c>
      <c r="G3611" s="2">
        <f>X3611</f>
        <v>1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0</v>
      </c>
      <c r="L3611" s="3">
        <f>AC3611</f>
        <v>150</v>
      </c>
      <c r="M3611" s="3">
        <f>AD3611</f>
        <v>150</v>
      </c>
      <c r="N3611" s="3">
        <f>AE3611</f>
        <v>150</v>
      </c>
      <c r="O3611" s="3">
        <f>AF3611</f>
        <v>150</v>
      </c>
      <c r="P3611" s="3">
        <f>AG3611</f>
        <v>150</v>
      </c>
      <c r="Q3611" s="3">
        <f>AH3611</f>
        <v>0</v>
      </c>
      <c r="R3611" t="s">
        <v>3957</v>
      </c>
      <c r="S3611">
        <v>80</v>
      </c>
      <c r="T3611">
        <v>17137</v>
      </c>
      <c r="U3611">
        <v>7.5</v>
      </c>
      <c r="V3611" t="s">
        <v>3882</v>
      </c>
      <c r="W3611">
        <v>2</v>
      </c>
      <c r="X3611">
        <v>1</v>
      </c>
      <c r="Y3611">
        <v>10</v>
      </c>
      <c r="Z3611">
        <v>0</v>
      </c>
      <c r="AA3611">
        <v>0</v>
      </c>
      <c r="AB3611">
        <v>0</v>
      </c>
      <c r="AC3611">
        <v>150</v>
      </c>
      <c r="AD3611">
        <v>150</v>
      </c>
      <c r="AE3611">
        <v>150</v>
      </c>
      <c r="AF3611">
        <v>150</v>
      </c>
      <c r="AG3611">
        <v>150</v>
      </c>
      <c r="AH3611">
        <v>0</v>
      </c>
      <c r="AI3611" t="s">
        <v>867</v>
      </c>
      <c r="AJ3611" t="s">
        <v>864</v>
      </c>
      <c r="AK3611" t="s">
        <v>14</v>
      </c>
      <c r="AL3611">
        <v>2012</v>
      </c>
      <c r="AM3611">
        <v>12</v>
      </c>
      <c r="AN3611" t="s">
        <v>53</v>
      </c>
      <c r="AO3611" t="s">
        <v>93</v>
      </c>
    </row>
    <row r="3612" spans="1:41" x14ac:dyDescent="0.25">
      <c r="A3612">
        <f>MAX(A$8:A3611)+1</f>
        <v>3604</v>
      </c>
      <c r="B3612" s="2">
        <f>T3612</f>
        <v>17137</v>
      </c>
      <c r="C3612" s="2">
        <f>S3612</f>
        <v>122</v>
      </c>
      <c r="D3612" s="2" t="str">
        <f>AO3612</f>
        <v>CAMP / CAT / ALE / CAT</v>
      </c>
      <c r="E3612" s="2">
        <f>U3612</f>
        <v>8</v>
      </c>
      <c r="F3612" s="2">
        <f>W3612</f>
        <v>2</v>
      </c>
      <c r="G3612" s="2">
        <f>X3612</f>
        <v>1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0</v>
      </c>
      <c r="L3612" s="3">
        <f>AC3612</f>
        <v>0</v>
      </c>
      <c r="M3612" s="3">
        <f>AD3612</f>
        <v>0</v>
      </c>
      <c r="N3612" s="3">
        <f>AE3612</f>
        <v>0</v>
      </c>
      <c r="O3612" s="3">
        <f>AF3612</f>
        <v>0</v>
      </c>
      <c r="P3612" s="3">
        <f>AG3612</f>
        <v>160</v>
      </c>
      <c r="Q3612" s="3">
        <f>AH3612</f>
        <v>0</v>
      </c>
      <c r="R3612" t="s">
        <v>4117</v>
      </c>
      <c r="S3612">
        <v>122</v>
      </c>
      <c r="T3612">
        <v>17137</v>
      </c>
      <c r="U3612">
        <v>8</v>
      </c>
      <c r="V3612" t="s">
        <v>4113</v>
      </c>
      <c r="W3612">
        <v>2</v>
      </c>
      <c r="X3612">
        <v>1</v>
      </c>
      <c r="Y3612">
        <v>10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160</v>
      </c>
      <c r="AH3612">
        <v>0</v>
      </c>
      <c r="AI3612" t="s">
        <v>867</v>
      </c>
      <c r="AJ3612" t="s">
        <v>864</v>
      </c>
      <c r="AK3612" t="s">
        <v>14</v>
      </c>
      <c r="AL3612">
        <v>2012</v>
      </c>
      <c r="AM3612">
        <v>12</v>
      </c>
      <c r="AN3612" t="s">
        <v>53</v>
      </c>
      <c r="AO3612" t="s">
        <v>111</v>
      </c>
    </row>
    <row r="3613" spans="1:41" x14ac:dyDescent="0.25">
      <c r="A3613">
        <f>MAX(A$8:A3612)+1</f>
        <v>3605</v>
      </c>
      <c r="B3613" s="2">
        <f>T3613</f>
        <v>17137</v>
      </c>
      <c r="C3613" s="2">
        <f>S3613</f>
        <v>35</v>
      </c>
      <c r="D3613" s="2" t="str">
        <f>AO3613</f>
        <v>OP / CAT2F / ALE A / CAT</v>
      </c>
      <c r="E3613" s="2">
        <f>U3613</f>
        <v>16</v>
      </c>
      <c r="F3613" s="2">
        <f>W3613</f>
        <v>1</v>
      </c>
      <c r="G3613" s="2">
        <f>X3613</f>
        <v>1</v>
      </c>
      <c r="H3613" s="2">
        <f>Y3613</f>
        <v>10</v>
      </c>
      <c r="I3613" s="3">
        <f>Z3613</f>
        <v>0</v>
      </c>
      <c r="J3613" s="3">
        <f>AA3613</f>
        <v>0</v>
      </c>
      <c r="K3613" s="3">
        <f>AB3613</f>
        <v>0</v>
      </c>
      <c r="L3613" s="3">
        <f>AC3613</f>
        <v>160</v>
      </c>
      <c r="M3613" s="3">
        <f>AD3613</f>
        <v>160</v>
      </c>
      <c r="N3613" s="3">
        <f>AE3613</f>
        <v>160</v>
      </c>
      <c r="O3613" s="3">
        <f>AF3613</f>
        <v>160</v>
      </c>
      <c r="P3613" s="3">
        <f>AG3613</f>
        <v>160</v>
      </c>
      <c r="Q3613" s="3">
        <f>AH3613</f>
        <v>0</v>
      </c>
      <c r="R3613" t="s">
        <v>4230</v>
      </c>
      <c r="S3613">
        <v>35</v>
      </c>
      <c r="T3613">
        <v>17137</v>
      </c>
      <c r="U3613">
        <v>16</v>
      </c>
      <c r="V3613" t="s">
        <v>4225</v>
      </c>
      <c r="W3613">
        <v>1</v>
      </c>
      <c r="X3613">
        <v>1</v>
      </c>
      <c r="Y3613">
        <v>10</v>
      </c>
      <c r="Z3613">
        <v>0</v>
      </c>
      <c r="AA3613">
        <v>0</v>
      </c>
      <c r="AB3613">
        <v>0</v>
      </c>
      <c r="AC3613">
        <v>160</v>
      </c>
      <c r="AD3613">
        <v>160</v>
      </c>
      <c r="AE3613">
        <v>160</v>
      </c>
      <c r="AF3613">
        <v>160</v>
      </c>
      <c r="AG3613">
        <v>160</v>
      </c>
      <c r="AH3613">
        <v>0</v>
      </c>
      <c r="AI3613" t="s">
        <v>867</v>
      </c>
      <c r="AJ3613" t="s">
        <v>864</v>
      </c>
      <c r="AK3613" t="s">
        <v>14</v>
      </c>
      <c r="AL3613">
        <v>2012</v>
      </c>
      <c r="AM3613">
        <v>12</v>
      </c>
      <c r="AN3613" t="s">
        <v>53</v>
      </c>
      <c r="AO3613" t="s">
        <v>217</v>
      </c>
    </row>
    <row r="3614" spans="1:41" x14ac:dyDescent="0.25">
      <c r="A3614">
        <f>MAX(A$8:A3613)+1</f>
        <v>3606</v>
      </c>
      <c r="B3614" s="2">
        <f>T3614</f>
        <v>17137</v>
      </c>
      <c r="C3614" s="2">
        <f>S3614</f>
        <v>90</v>
      </c>
      <c r="D3614" s="2" t="str">
        <f>AO3614</f>
        <v>TOR / EST / ALE / EST</v>
      </c>
      <c r="E3614" s="2">
        <f>U3614</f>
        <v>5</v>
      </c>
      <c r="F3614" s="2">
        <f>W3614</f>
        <v>4</v>
      </c>
      <c r="G3614" s="2">
        <f>X3614</f>
        <v>1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0</v>
      </c>
      <c r="L3614" s="3">
        <f>AC3614</f>
        <v>200</v>
      </c>
      <c r="M3614" s="3">
        <f>AD3614</f>
        <v>200</v>
      </c>
      <c r="N3614" s="3">
        <f>AE3614</f>
        <v>200</v>
      </c>
      <c r="O3614" s="3">
        <f>AF3614</f>
        <v>200</v>
      </c>
      <c r="P3614" s="3">
        <f>AG3614</f>
        <v>200</v>
      </c>
      <c r="Q3614" s="3">
        <f>AH3614</f>
        <v>0</v>
      </c>
      <c r="R3614" t="s">
        <v>4819</v>
      </c>
      <c r="S3614">
        <v>90</v>
      </c>
      <c r="T3614">
        <v>17137</v>
      </c>
      <c r="U3614">
        <v>5</v>
      </c>
      <c r="V3614" t="s">
        <v>2462</v>
      </c>
      <c r="W3614">
        <v>4</v>
      </c>
      <c r="X3614">
        <v>1</v>
      </c>
      <c r="Y3614">
        <v>10</v>
      </c>
      <c r="Z3614">
        <v>0</v>
      </c>
      <c r="AA3614">
        <v>0</v>
      </c>
      <c r="AB3614">
        <v>0</v>
      </c>
      <c r="AC3614">
        <v>200</v>
      </c>
      <c r="AD3614">
        <v>200</v>
      </c>
      <c r="AE3614">
        <v>200</v>
      </c>
      <c r="AF3614">
        <v>200</v>
      </c>
      <c r="AG3614">
        <v>200</v>
      </c>
      <c r="AH3614">
        <v>0</v>
      </c>
      <c r="AI3614" t="s">
        <v>867</v>
      </c>
      <c r="AJ3614" t="s">
        <v>864</v>
      </c>
      <c r="AK3614" t="s">
        <v>14</v>
      </c>
      <c r="AL3614">
        <v>2012</v>
      </c>
      <c r="AM3614">
        <v>12</v>
      </c>
      <c r="AN3614" t="s">
        <v>53</v>
      </c>
      <c r="AO3614" t="s">
        <v>119</v>
      </c>
    </row>
    <row r="3615" spans="1:41" x14ac:dyDescent="0.25">
      <c r="A3615">
        <f>MAX(A$8:A3614)+1</f>
        <v>3607</v>
      </c>
      <c r="B3615" s="2">
        <f>T3615</f>
        <v>17137</v>
      </c>
      <c r="C3615" s="2">
        <f>S3615</f>
        <v>52</v>
      </c>
      <c r="D3615" s="2" t="str">
        <f>AO3615</f>
        <v>OP / CAT3F / INF A / CAT</v>
      </c>
      <c r="E3615" s="2">
        <f>U3615</f>
        <v>8</v>
      </c>
      <c r="F3615" s="2">
        <f>W3615</f>
        <v>1</v>
      </c>
      <c r="G3615" s="2">
        <f>X3615</f>
        <v>2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160</v>
      </c>
      <c r="L3615" s="3">
        <f>AC3615</f>
        <v>160</v>
      </c>
      <c r="M3615" s="3">
        <f>AD3615</f>
        <v>160</v>
      </c>
      <c r="N3615" s="3">
        <f>AE3615</f>
        <v>160</v>
      </c>
      <c r="O3615" s="3">
        <f>AF3615</f>
        <v>160</v>
      </c>
      <c r="P3615" s="3">
        <f>AG3615</f>
        <v>160</v>
      </c>
      <c r="Q3615" s="3">
        <f>AH3615</f>
        <v>0</v>
      </c>
      <c r="R3615" t="s">
        <v>5093</v>
      </c>
      <c r="S3615">
        <v>52</v>
      </c>
      <c r="T3615">
        <v>17137</v>
      </c>
      <c r="U3615">
        <v>8</v>
      </c>
      <c r="V3615" t="s">
        <v>4962</v>
      </c>
      <c r="W3615">
        <v>1</v>
      </c>
      <c r="X3615">
        <v>2</v>
      </c>
      <c r="Y3615">
        <v>10</v>
      </c>
      <c r="Z3615">
        <v>0</v>
      </c>
      <c r="AA3615">
        <v>0</v>
      </c>
      <c r="AB3615">
        <v>160</v>
      </c>
      <c r="AC3615">
        <v>160</v>
      </c>
      <c r="AD3615">
        <v>160</v>
      </c>
      <c r="AE3615">
        <v>160</v>
      </c>
      <c r="AF3615">
        <v>160</v>
      </c>
      <c r="AG3615">
        <v>160</v>
      </c>
      <c r="AH3615">
        <v>0</v>
      </c>
      <c r="AI3615" t="s">
        <v>867</v>
      </c>
      <c r="AJ3615" t="s">
        <v>864</v>
      </c>
      <c r="AK3615" t="s">
        <v>14</v>
      </c>
      <c r="AL3615">
        <v>2012</v>
      </c>
      <c r="AM3615">
        <v>12</v>
      </c>
      <c r="AN3615" t="s">
        <v>53</v>
      </c>
      <c r="AO3615" t="s">
        <v>116</v>
      </c>
    </row>
    <row r="3616" spans="1:41" x14ac:dyDescent="0.25">
      <c r="A3616">
        <f>MAX(A$8:A3615)+1</f>
        <v>3608</v>
      </c>
      <c r="B3616" s="2">
        <f>T3616</f>
        <v>17137</v>
      </c>
      <c r="C3616" s="2">
        <f>S3616</f>
        <v>62</v>
      </c>
      <c r="D3616" s="2" t="str">
        <f>AO3616</f>
        <v>OPC / BON3F / ALE / CAT</v>
      </c>
      <c r="E3616" s="2">
        <f>U3616</f>
        <v>5</v>
      </c>
      <c r="F3616" s="2">
        <f>W3616</f>
        <v>1</v>
      </c>
      <c r="G3616" s="2">
        <f>X3616</f>
        <v>1</v>
      </c>
      <c r="H3616" s="2">
        <f>Y3616</f>
        <v>10</v>
      </c>
      <c r="I3616" s="3">
        <f>Z3616</f>
        <v>0</v>
      </c>
      <c r="J3616" s="3">
        <f>AA3616</f>
        <v>0</v>
      </c>
      <c r="K3616" s="3">
        <f>AB3616</f>
        <v>0</v>
      </c>
      <c r="L3616" s="3">
        <f>AC3616</f>
        <v>0</v>
      </c>
      <c r="M3616" s="3">
        <f>AD3616</f>
        <v>0</v>
      </c>
      <c r="N3616" s="3">
        <f>AE3616</f>
        <v>0</v>
      </c>
      <c r="O3616" s="3">
        <f>AF3616</f>
        <v>0</v>
      </c>
      <c r="P3616" s="3">
        <f>AG3616</f>
        <v>50</v>
      </c>
      <c r="Q3616" s="3">
        <f>AH3616</f>
        <v>0</v>
      </c>
      <c r="R3616" t="s">
        <v>5249</v>
      </c>
      <c r="S3616">
        <v>62</v>
      </c>
      <c r="T3616">
        <v>17137</v>
      </c>
      <c r="U3616">
        <v>5</v>
      </c>
      <c r="V3616" t="s">
        <v>4962</v>
      </c>
      <c r="W3616">
        <v>1</v>
      </c>
      <c r="X3616">
        <v>1</v>
      </c>
      <c r="Y3616">
        <v>10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50</v>
      </c>
      <c r="AH3616">
        <v>0</v>
      </c>
      <c r="AI3616" t="s">
        <v>867</v>
      </c>
      <c r="AJ3616" t="s">
        <v>864</v>
      </c>
      <c r="AK3616" t="s">
        <v>14</v>
      </c>
      <c r="AL3616">
        <v>2012</v>
      </c>
      <c r="AM3616">
        <v>12</v>
      </c>
      <c r="AN3616" t="s">
        <v>53</v>
      </c>
      <c r="AO3616" t="s">
        <v>117</v>
      </c>
    </row>
    <row r="3617" spans="1:41" x14ac:dyDescent="0.25">
      <c r="A3617">
        <f>MAX(A$8:A3616)+1</f>
        <v>3609</v>
      </c>
      <c r="B3617" s="2">
        <f>T3617</f>
        <v>17156</v>
      </c>
      <c r="C3617" s="2">
        <f>S3617</f>
        <v>134</v>
      </c>
      <c r="D3617" s="2" t="str">
        <f>AO3617</f>
        <v>CAMP / ESP / ALE / EST</v>
      </c>
      <c r="E3617" s="2">
        <f>U3617</f>
        <v>0.5</v>
      </c>
      <c r="F3617" s="2">
        <f>W3617</f>
        <v>4</v>
      </c>
      <c r="G3617" s="2">
        <f>X3617</f>
        <v>1</v>
      </c>
      <c r="H3617" s="2">
        <f>Y3617</f>
        <v>10</v>
      </c>
      <c r="I3617" s="3">
        <f>Z3617</f>
        <v>0</v>
      </c>
      <c r="J3617" s="3">
        <f>AA3617</f>
        <v>0</v>
      </c>
      <c r="K3617" s="3">
        <f>AB3617</f>
        <v>0</v>
      </c>
      <c r="L3617" s="3">
        <f>AC3617</f>
        <v>0</v>
      </c>
      <c r="M3617" s="3">
        <f>AD3617</f>
        <v>0</v>
      </c>
      <c r="N3617" s="3">
        <f>AE3617</f>
        <v>0</v>
      </c>
      <c r="O3617" s="3">
        <f>AF3617</f>
        <v>0</v>
      </c>
      <c r="P3617" s="3">
        <f>AG3617</f>
        <v>0</v>
      </c>
      <c r="Q3617" s="3">
        <f>AH3617</f>
        <v>0</v>
      </c>
      <c r="R3617" t="s">
        <v>2840</v>
      </c>
      <c r="S3617">
        <v>134</v>
      </c>
      <c r="T3617">
        <v>17156</v>
      </c>
      <c r="U3617">
        <v>0.5</v>
      </c>
      <c r="V3617" t="s">
        <v>11</v>
      </c>
      <c r="W3617">
        <v>4</v>
      </c>
      <c r="X3617">
        <v>1</v>
      </c>
      <c r="Y3617">
        <v>10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 t="s">
        <v>276</v>
      </c>
      <c r="AJ3617" t="s">
        <v>225</v>
      </c>
      <c r="AK3617" t="s">
        <v>14</v>
      </c>
      <c r="AL3617">
        <v>2011</v>
      </c>
      <c r="AM3617">
        <v>13</v>
      </c>
      <c r="AN3617" t="s">
        <v>25</v>
      </c>
      <c r="AO3617" t="s">
        <v>112</v>
      </c>
    </row>
    <row r="3618" spans="1:41" x14ac:dyDescent="0.25">
      <c r="A3618">
        <f>MAX(A$8:A3617)+1</f>
        <v>3610</v>
      </c>
      <c r="B3618" s="2">
        <f>T3618</f>
        <v>17156</v>
      </c>
      <c r="C3618" s="2">
        <f>S3618</f>
        <v>155</v>
      </c>
      <c r="D3618" s="2" t="str">
        <f>AO3618</f>
        <v>OP / CAT1F / INF B / CAT</v>
      </c>
      <c r="E3618" s="2">
        <f>U3618</f>
        <v>10</v>
      </c>
      <c r="F3618" s="2">
        <f>W3618</f>
        <v>0.6</v>
      </c>
      <c r="G3618" s="2">
        <f>X3618</f>
        <v>2</v>
      </c>
      <c r="H3618" s="2">
        <f>Y3618</f>
        <v>10</v>
      </c>
      <c r="I3618" s="3">
        <f>Z3618</f>
        <v>0</v>
      </c>
      <c r="J3618" s="3">
        <f>AA3618</f>
        <v>0</v>
      </c>
      <c r="K3618" s="3">
        <f>AB3618</f>
        <v>120</v>
      </c>
      <c r="L3618" s="3">
        <f>AC3618</f>
        <v>120</v>
      </c>
      <c r="M3618" s="3">
        <f>AD3618</f>
        <v>120</v>
      </c>
      <c r="N3618" s="3">
        <f>AE3618</f>
        <v>120</v>
      </c>
      <c r="O3618" s="3">
        <f>AF3618</f>
        <v>120</v>
      </c>
      <c r="P3618" s="3">
        <f>AG3618</f>
        <v>0</v>
      </c>
      <c r="Q3618" s="3">
        <f>AH3618</f>
        <v>0</v>
      </c>
      <c r="R3618" t="s">
        <v>3680</v>
      </c>
      <c r="S3618">
        <v>155</v>
      </c>
      <c r="T3618">
        <v>17156</v>
      </c>
      <c r="U3618">
        <v>10</v>
      </c>
      <c r="V3618" t="s">
        <v>22</v>
      </c>
      <c r="W3618">
        <v>0.6</v>
      </c>
      <c r="X3618">
        <v>2</v>
      </c>
      <c r="Y3618">
        <v>10</v>
      </c>
      <c r="Z3618">
        <v>0</v>
      </c>
      <c r="AA3618">
        <v>0</v>
      </c>
      <c r="AB3618">
        <v>120</v>
      </c>
      <c r="AC3618">
        <v>120</v>
      </c>
      <c r="AD3618">
        <v>120</v>
      </c>
      <c r="AE3618">
        <v>120</v>
      </c>
      <c r="AF3618">
        <v>120</v>
      </c>
      <c r="AG3618">
        <v>0</v>
      </c>
      <c r="AH3618">
        <v>0</v>
      </c>
      <c r="AI3618" t="s">
        <v>276</v>
      </c>
      <c r="AJ3618" t="s">
        <v>225</v>
      </c>
      <c r="AK3618" t="s">
        <v>14</v>
      </c>
      <c r="AL3618">
        <v>2011</v>
      </c>
      <c r="AM3618">
        <v>13</v>
      </c>
      <c r="AN3618" t="s">
        <v>25</v>
      </c>
      <c r="AO3618" t="s">
        <v>103</v>
      </c>
    </row>
    <row r="3619" spans="1:41" x14ac:dyDescent="0.25">
      <c r="A3619">
        <f>MAX(A$8:A3618)+1</f>
        <v>3611</v>
      </c>
      <c r="B3619" s="2">
        <f>T3619</f>
        <v>17156</v>
      </c>
      <c r="C3619" s="2">
        <f>S3619</f>
        <v>121</v>
      </c>
      <c r="D3619" s="2" t="str">
        <f>AO3619</f>
        <v>CAMP / CAT / INF / CAT</v>
      </c>
      <c r="E3619" s="2">
        <f>U3619</f>
        <v>2</v>
      </c>
      <c r="F3619" s="2">
        <f>W3619</f>
        <v>2</v>
      </c>
      <c r="G3619" s="2">
        <f>X3619</f>
        <v>2</v>
      </c>
      <c r="H3619" s="2">
        <f>Y3619</f>
        <v>10</v>
      </c>
      <c r="I3619" s="3">
        <f>Z3619</f>
        <v>0</v>
      </c>
      <c r="J3619" s="3">
        <f>AA3619</f>
        <v>0</v>
      </c>
      <c r="K3619" s="3">
        <f>AB3619</f>
        <v>0</v>
      </c>
      <c r="L3619" s="3">
        <f>AC3619</f>
        <v>0</v>
      </c>
      <c r="M3619" s="3">
        <f>AD3619</f>
        <v>0</v>
      </c>
      <c r="N3619" s="3">
        <f>AE3619</f>
        <v>0</v>
      </c>
      <c r="O3619" s="3">
        <f>AF3619</f>
        <v>80</v>
      </c>
      <c r="P3619" s="3">
        <f>AG3619</f>
        <v>0</v>
      </c>
      <c r="Q3619" s="3">
        <f>AH3619</f>
        <v>0</v>
      </c>
      <c r="R3619" t="s">
        <v>4178</v>
      </c>
      <c r="S3619">
        <v>121</v>
      </c>
      <c r="T3619">
        <v>17156</v>
      </c>
      <c r="U3619">
        <v>2</v>
      </c>
      <c r="V3619" t="s">
        <v>4113</v>
      </c>
      <c r="W3619">
        <v>2</v>
      </c>
      <c r="X3619">
        <v>2</v>
      </c>
      <c r="Y3619">
        <v>10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80</v>
      </c>
      <c r="AG3619">
        <v>0</v>
      </c>
      <c r="AH3619">
        <v>0</v>
      </c>
      <c r="AI3619" t="s">
        <v>276</v>
      </c>
      <c r="AJ3619" t="s">
        <v>225</v>
      </c>
      <c r="AK3619" t="s">
        <v>14</v>
      </c>
      <c r="AL3619">
        <v>2011</v>
      </c>
      <c r="AM3619">
        <v>13</v>
      </c>
      <c r="AN3619" t="s">
        <v>25</v>
      </c>
      <c r="AO3619" t="s">
        <v>110</v>
      </c>
    </row>
    <row r="3620" spans="1:41" x14ac:dyDescent="0.25">
      <c r="A3620">
        <f>MAX(A$8:A3619)+1</f>
        <v>3612</v>
      </c>
      <c r="B3620" s="2">
        <f>T3620</f>
        <v>17156</v>
      </c>
      <c r="C3620" s="2">
        <f>S3620</f>
        <v>157</v>
      </c>
      <c r="D3620" s="2" t="str">
        <f>AO3620</f>
        <v>OP / CAT2F / INF B / CAT</v>
      </c>
      <c r="E3620" s="2">
        <f>U3620</f>
        <v>7</v>
      </c>
      <c r="F3620" s="2">
        <f>W3620</f>
        <v>0.6</v>
      </c>
      <c r="G3620" s="2">
        <f>X3620</f>
        <v>2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84</v>
      </c>
      <c r="L3620" s="3">
        <f>AC3620</f>
        <v>84</v>
      </c>
      <c r="M3620" s="3">
        <f>AD3620</f>
        <v>84</v>
      </c>
      <c r="N3620" s="3">
        <f>AE3620</f>
        <v>84</v>
      </c>
      <c r="O3620" s="3">
        <f>AF3620</f>
        <v>84</v>
      </c>
      <c r="P3620" s="3">
        <f>AG3620</f>
        <v>0</v>
      </c>
      <c r="Q3620" s="3">
        <f>AH3620</f>
        <v>0</v>
      </c>
      <c r="R3620" t="s">
        <v>4435</v>
      </c>
      <c r="S3620">
        <v>157</v>
      </c>
      <c r="T3620">
        <v>17156</v>
      </c>
      <c r="U3620">
        <v>7</v>
      </c>
      <c r="V3620" t="s">
        <v>4225</v>
      </c>
      <c r="W3620">
        <v>0.6</v>
      </c>
      <c r="X3620">
        <v>2</v>
      </c>
      <c r="Y3620">
        <v>10</v>
      </c>
      <c r="Z3620">
        <v>0</v>
      </c>
      <c r="AA3620">
        <v>0</v>
      </c>
      <c r="AB3620">
        <v>84</v>
      </c>
      <c r="AC3620">
        <v>84</v>
      </c>
      <c r="AD3620">
        <v>84</v>
      </c>
      <c r="AE3620">
        <v>84</v>
      </c>
      <c r="AF3620">
        <v>84</v>
      </c>
      <c r="AG3620">
        <v>0</v>
      </c>
      <c r="AH3620">
        <v>0</v>
      </c>
      <c r="AI3620" t="s">
        <v>276</v>
      </c>
      <c r="AJ3620" t="s">
        <v>225</v>
      </c>
      <c r="AK3620" t="s">
        <v>14</v>
      </c>
      <c r="AL3620">
        <v>2011</v>
      </c>
      <c r="AM3620">
        <v>13</v>
      </c>
      <c r="AN3620" t="s">
        <v>25</v>
      </c>
      <c r="AO3620" t="s">
        <v>4421</v>
      </c>
    </row>
    <row r="3621" spans="1:41" x14ac:dyDescent="0.25">
      <c r="A3621">
        <f>MAX(A$8:A3620)+1</f>
        <v>3613</v>
      </c>
      <c r="B3621" s="2">
        <f>T3621</f>
        <v>17156</v>
      </c>
      <c r="C3621" s="2">
        <f>S3621</f>
        <v>159</v>
      </c>
      <c r="D3621" s="2" t="str">
        <f>AO3621</f>
        <v>OP / CAT3F / INF B / CAT</v>
      </c>
      <c r="E3621" s="2">
        <f>U3621</f>
        <v>6.5</v>
      </c>
      <c r="F3621" s="2">
        <f>W3621</f>
        <v>0.6</v>
      </c>
      <c r="G3621" s="2">
        <f>X3621</f>
        <v>2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78</v>
      </c>
      <c r="L3621" s="3">
        <f>AC3621</f>
        <v>78</v>
      </c>
      <c r="M3621" s="3">
        <f>AD3621</f>
        <v>78</v>
      </c>
      <c r="N3621" s="3">
        <f>AE3621</f>
        <v>78</v>
      </c>
      <c r="O3621" s="3">
        <f>AF3621</f>
        <v>78</v>
      </c>
      <c r="P3621" s="3">
        <f>AG3621</f>
        <v>0</v>
      </c>
      <c r="Q3621" s="3">
        <f>AH3621</f>
        <v>0</v>
      </c>
      <c r="R3621" t="s">
        <v>5114</v>
      </c>
      <c r="S3621">
        <v>159</v>
      </c>
      <c r="T3621">
        <v>17156</v>
      </c>
      <c r="U3621">
        <v>6.5</v>
      </c>
      <c r="V3621" t="s">
        <v>4962</v>
      </c>
      <c r="W3621">
        <v>0.6</v>
      </c>
      <c r="X3621">
        <v>2</v>
      </c>
      <c r="Y3621">
        <v>10</v>
      </c>
      <c r="Z3621">
        <v>0</v>
      </c>
      <c r="AA3621">
        <v>0</v>
      </c>
      <c r="AB3621">
        <v>78</v>
      </c>
      <c r="AC3621">
        <v>78</v>
      </c>
      <c r="AD3621">
        <v>78</v>
      </c>
      <c r="AE3621">
        <v>78</v>
      </c>
      <c r="AF3621">
        <v>78</v>
      </c>
      <c r="AG3621">
        <v>0</v>
      </c>
      <c r="AH3621">
        <v>0</v>
      </c>
      <c r="AI3621" t="s">
        <v>276</v>
      </c>
      <c r="AJ3621" t="s">
        <v>225</v>
      </c>
      <c r="AK3621" t="s">
        <v>14</v>
      </c>
      <c r="AL3621">
        <v>2011</v>
      </c>
      <c r="AM3621">
        <v>13</v>
      </c>
      <c r="AN3621" t="s">
        <v>25</v>
      </c>
      <c r="AO3621" t="s">
        <v>60</v>
      </c>
    </row>
    <row r="3622" spans="1:41" x14ac:dyDescent="0.25">
      <c r="A3622">
        <f>MAX(A$8:A3621)+1</f>
        <v>3614</v>
      </c>
      <c r="B3622" s="2">
        <f>T3622</f>
        <v>17171</v>
      </c>
      <c r="C3622" s="2">
        <f>S3622</f>
        <v>152</v>
      </c>
      <c r="D3622" s="2" t="str">
        <f>AO3622</f>
        <v>OP / OLOT / ABS / CAT</v>
      </c>
      <c r="E3622" s="2">
        <f>U3622</f>
        <v>4</v>
      </c>
      <c r="F3622" s="2">
        <f>W3622</f>
        <v>0.25</v>
      </c>
      <c r="G3622" s="2">
        <f>X3622</f>
        <v>15</v>
      </c>
      <c r="H3622" s="2">
        <f>Y3622</f>
        <v>10</v>
      </c>
      <c r="I3622" s="3">
        <f>Z3622</f>
        <v>0</v>
      </c>
      <c r="J3622" s="3">
        <f>AA3622</f>
        <v>0</v>
      </c>
      <c r="K3622" s="3">
        <f>AB3622</f>
        <v>150</v>
      </c>
      <c r="L3622" s="3">
        <f>AC3622</f>
        <v>0</v>
      </c>
      <c r="M3622" s="3">
        <f>AD3622</f>
        <v>0</v>
      </c>
      <c r="N3622" s="3">
        <f>AE3622</f>
        <v>0</v>
      </c>
      <c r="O3622" s="3">
        <f>AF3622</f>
        <v>0</v>
      </c>
      <c r="P3622" s="3">
        <f>AG3622</f>
        <v>0</v>
      </c>
      <c r="Q3622" s="3">
        <f>AH3622</f>
        <v>0</v>
      </c>
      <c r="R3622" t="s">
        <v>636</v>
      </c>
      <c r="S3622">
        <v>152</v>
      </c>
      <c r="T3622">
        <v>17171</v>
      </c>
      <c r="U3622">
        <v>4</v>
      </c>
      <c r="V3622" t="s">
        <v>22</v>
      </c>
      <c r="W3622">
        <v>0.25</v>
      </c>
      <c r="X3622">
        <v>15</v>
      </c>
      <c r="Y3622">
        <v>10</v>
      </c>
      <c r="Z3622">
        <v>0</v>
      </c>
      <c r="AA3622">
        <v>0</v>
      </c>
      <c r="AB3622">
        <v>150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 t="s">
        <v>637</v>
      </c>
      <c r="AJ3622" t="s">
        <v>635</v>
      </c>
      <c r="AK3622" t="s">
        <v>14</v>
      </c>
      <c r="AL3622">
        <v>1992</v>
      </c>
      <c r="AM3622">
        <v>32</v>
      </c>
      <c r="AN3622" t="s">
        <v>15</v>
      </c>
      <c r="AO3622" t="s">
        <v>198</v>
      </c>
    </row>
    <row r="3623" spans="1:41" x14ac:dyDescent="0.25">
      <c r="A3623">
        <f>MAX(A$8:A3622)+1</f>
        <v>3615</v>
      </c>
      <c r="B3623" s="2">
        <f>T3623</f>
        <v>17171</v>
      </c>
      <c r="C3623" s="2">
        <f>S3623</f>
        <v>15</v>
      </c>
      <c r="D3623" s="2" t="str">
        <f>AO3623</f>
        <v>OP / CAT1F / SEN B / CAT</v>
      </c>
      <c r="E3623" s="2">
        <f>U3623</f>
        <v>3</v>
      </c>
      <c r="F3623" s="2">
        <f>W3623</f>
        <v>0.5</v>
      </c>
      <c r="G3623" s="2">
        <f>X3623</f>
        <v>15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225</v>
      </c>
      <c r="L3623" s="3">
        <f>AC3623</f>
        <v>0</v>
      </c>
      <c r="M3623" s="3">
        <f>AD3623</f>
        <v>0</v>
      </c>
      <c r="N3623" s="3">
        <f>AE3623</f>
        <v>0</v>
      </c>
      <c r="O3623" s="3">
        <f>AF3623</f>
        <v>0</v>
      </c>
      <c r="P3623" s="3">
        <f>AG3623</f>
        <v>0</v>
      </c>
      <c r="Q3623" s="3">
        <f>AH3623</f>
        <v>0</v>
      </c>
      <c r="R3623" t="s">
        <v>3776</v>
      </c>
      <c r="S3623">
        <v>15</v>
      </c>
      <c r="T3623">
        <v>17171</v>
      </c>
      <c r="U3623">
        <v>3</v>
      </c>
      <c r="V3623" t="s">
        <v>22</v>
      </c>
      <c r="W3623">
        <v>0.5</v>
      </c>
      <c r="X3623">
        <v>15</v>
      </c>
      <c r="Y3623">
        <v>10</v>
      </c>
      <c r="Z3623">
        <v>0</v>
      </c>
      <c r="AA3623">
        <v>0</v>
      </c>
      <c r="AB3623">
        <v>225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 t="s">
        <v>637</v>
      </c>
      <c r="AJ3623" t="s">
        <v>635</v>
      </c>
      <c r="AK3623" t="s">
        <v>14</v>
      </c>
      <c r="AL3623">
        <v>1992</v>
      </c>
      <c r="AM3623">
        <v>32</v>
      </c>
      <c r="AN3623" t="s">
        <v>15</v>
      </c>
      <c r="AO3623" t="s">
        <v>40</v>
      </c>
    </row>
    <row r="3624" spans="1:41" x14ac:dyDescent="0.25">
      <c r="A3624">
        <f>MAX(A$8:A3623)+1</f>
        <v>3616</v>
      </c>
      <c r="B3624" s="2">
        <f>T3624</f>
        <v>17171</v>
      </c>
      <c r="C3624" s="2">
        <f>S3624</f>
        <v>30</v>
      </c>
      <c r="D3624" s="2" t="str">
        <f>AO3624</f>
        <v>OP / CAT2F / SEN C / CAT</v>
      </c>
      <c r="E3624" s="2">
        <f>U3624</f>
        <v>8</v>
      </c>
      <c r="F3624" s="2">
        <f>W3624</f>
        <v>0.25</v>
      </c>
      <c r="G3624" s="2">
        <f>X3624</f>
        <v>15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300</v>
      </c>
      <c r="L3624" s="3">
        <f>AC3624</f>
        <v>0</v>
      </c>
      <c r="M3624" s="3">
        <f>AD3624</f>
        <v>0</v>
      </c>
      <c r="N3624" s="3">
        <f>AE3624</f>
        <v>0</v>
      </c>
      <c r="O3624" s="3">
        <f>AF3624</f>
        <v>0</v>
      </c>
      <c r="P3624" s="3">
        <f>AG3624</f>
        <v>0</v>
      </c>
      <c r="Q3624" s="3">
        <f>AH3624</f>
        <v>0</v>
      </c>
      <c r="R3624" t="s">
        <v>4533</v>
      </c>
      <c r="S3624">
        <v>30</v>
      </c>
      <c r="T3624">
        <v>17171</v>
      </c>
      <c r="U3624">
        <v>8</v>
      </c>
      <c r="V3624" t="s">
        <v>4225</v>
      </c>
      <c r="W3624">
        <v>0.25</v>
      </c>
      <c r="X3624">
        <v>15</v>
      </c>
      <c r="Y3624">
        <v>10</v>
      </c>
      <c r="Z3624">
        <v>0</v>
      </c>
      <c r="AA3624">
        <v>0</v>
      </c>
      <c r="AB3624">
        <v>300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 t="s">
        <v>637</v>
      </c>
      <c r="AJ3624" t="s">
        <v>635</v>
      </c>
      <c r="AK3624" t="s">
        <v>14</v>
      </c>
      <c r="AL3624">
        <v>1992</v>
      </c>
      <c r="AM3624">
        <v>32</v>
      </c>
      <c r="AN3624" t="s">
        <v>15</v>
      </c>
      <c r="AO3624" t="s">
        <v>105</v>
      </c>
    </row>
    <row r="3625" spans="1:41" x14ac:dyDescent="0.25">
      <c r="A3625">
        <f>MAX(A$8:A3624)+1</f>
        <v>3617</v>
      </c>
      <c r="B3625" s="2">
        <f>T3625</f>
        <v>17209</v>
      </c>
      <c r="C3625" s="2">
        <f>S3625</f>
        <v>3</v>
      </c>
      <c r="D3625" s="2" t="str">
        <f>AO3625</f>
        <v>LLIGUES ESTATALS /  /  / EST</v>
      </c>
      <c r="E3625" s="2">
        <f>U3625</f>
        <v>152.99999999999991</v>
      </c>
      <c r="F3625" s="2">
        <f>W3625</f>
        <v>1</v>
      </c>
      <c r="G3625" s="2">
        <f>X3625</f>
        <v>1</v>
      </c>
      <c r="H3625" s="2">
        <f>Y3625</f>
        <v>1</v>
      </c>
      <c r="I3625" s="3">
        <f>Z3625</f>
        <v>0</v>
      </c>
      <c r="J3625" s="3">
        <f>AA3625</f>
        <v>0</v>
      </c>
      <c r="K3625" s="3">
        <f>AB3625</f>
        <v>152.99999999999991</v>
      </c>
      <c r="L3625" s="3">
        <f>AC3625</f>
        <v>0</v>
      </c>
      <c r="M3625" s="3">
        <f>AD3625</f>
        <v>0</v>
      </c>
      <c r="N3625" s="3">
        <f>AE3625</f>
        <v>0</v>
      </c>
      <c r="O3625" s="3">
        <f>AF3625</f>
        <v>0</v>
      </c>
      <c r="P3625" s="3">
        <f>AG3625</f>
        <v>0</v>
      </c>
      <c r="Q3625" s="3">
        <f>AH3625</f>
        <v>0</v>
      </c>
      <c r="R3625" t="s">
        <v>3059</v>
      </c>
      <c r="S3625">
        <v>3</v>
      </c>
      <c r="T3625">
        <v>17209</v>
      </c>
      <c r="U3625">
        <v>152.99999999999991</v>
      </c>
      <c r="V3625" t="s">
        <v>11</v>
      </c>
      <c r="W3625">
        <v>1</v>
      </c>
      <c r="X3625">
        <v>1</v>
      </c>
      <c r="Y3625">
        <v>1</v>
      </c>
      <c r="Z3625">
        <v>0</v>
      </c>
      <c r="AA3625">
        <v>0</v>
      </c>
      <c r="AB3625">
        <v>152.99999999999991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 t="s">
        <v>3060</v>
      </c>
      <c r="AJ3625" t="s">
        <v>2896</v>
      </c>
      <c r="AK3625" t="s">
        <v>14</v>
      </c>
      <c r="AL3625">
        <v>1976</v>
      </c>
      <c r="AM3625">
        <v>48</v>
      </c>
      <c r="AN3625" t="s">
        <v>91</v>
      </c>
      <c r="AO3625" t="s">
        <v>1693</v>
      </c>
    </row>
    <row r="3626" spans="1:41" x14ac:dyDescent="0.25">
      <c r="A3626">
        <f>MAX(A$8:A3625)+1</f>
        <v>3618</v>
      </c>
      <c r="B3626" s="2">
        <f>T3626</f>
        <v>17219</v>
      </c>
      <c r="C3626" s="2">
        <f>S3626</f>
        <v>6</v>
      </c>
      <c r="D3626" s="2" t="str">
        <f>AO3626</f>
        <v>OP / VIC / ABS / CAT</v>
      </c>
      <c r="E3626" s="2">
        <f>U3626</f>
        <v>2</v>
      </c>
      <c r="F3626" s="2">
        <f>W3626</f>
        <v>0.25</v>
      </c>
      <c r="G3626" s="2">
        <f>X3626</f>
        <v>15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75</v>
      </c>
      <c r="L3626" s="3">
        <f>AC3626</f>
        <v>75</v>
      </c>
      <c r="M3626" s="3">
        <f>AD3626</f>
        <v>75</v>
      </c>
      <c r="N3626" s="3">
        <f>AE3626</f>
        <v>0</v>
      </c>
      <c r="O3626" s="3">
        <f>AF3626</f>
        <v>0</v>
      </c>
      <c r="P3626" s="3">
        <f>AG3626</f>
        <v>0</v>
      </c>
      <c r="Q3626" s="3">
        <f>AH3626</f>
        <v>0</v>
      </c>
      <c r="R3626" t="s">
        <v>3321</v>
      </c>
      <c r="S3626">
        <v>6</v>
      </c>
      <c r="T3626">
        <v>17219</v>
      </c>
      <c r="U3626">
        <v>2</v>
      </c>
      <c r="V3626" t="s">
        <v>22</v>
      </c>
      <c r="W3626">
        <v>0.25</v>
      </c>
      <c r="X3626">
        <v>15</v>
      </c>
      <c r="Y3626">
        <v>10</v>
      </c>
      <c r="Z3626">
        <v>0</v>
      </c>
      <c r="AA3626">
        <v>0</v>
      </c>
      <c r="AB3626">
        <v>75</v>
      </c>
      <c r="AC3626">
        <v>75</v>
      </c>
      <c r="AD3626">
        <v>75</v>
      </c>
      <c r="AE3626">
        <v>0</v>
      </c>
      <c r="AF3626">
        <v>0</v>
      </c>
      <c r="AG3626">
        <v>0</v>
      </c>
      <c r="AH3626">
        <v>0</v>
      </c>
      <c r="AI3626" t="s">
        <v>3322</v>
      </c>
      <c r="AJ3626" t="s">
        <v>438</v>
      </c>
      <c r="AK3626" t="s">
        <v>14</v>
      </c>
      <c r="AL3626">
        <v>2006</v>
      </c>
      <c r="AM3626">
        <v>18</v>
      </c>
      <c r="AN3626" t="s">
        <v>21</v>
      </c>
      <c r="AO3626" t="s">
        <v>186</v>
      </c>
    </row>
    <row r="3627" spans="1:41" x14ac:dyDescent="0.25">
      <c r="A3627">
        <f>MAX(A$8:A3626)+1</f>
        <v>3619</v>
      </c>
      <c r="B3627" s="2">
        <f>T3627</f>
        <v>17221</v>
      </c>
      <c r="C3627" s="2">
        <f>S3627</f>
        <v>56</v>
      </c>
      <c r="D3627" s="2" t="str">
        <f>AO3627</f>
        <v>OP / CAT3F / ALE C / CAT</v>
      </c>
      <c r="E3627" s="2">
        <f>U3627</f>
        <v>0.85</v>
      </c>
      <c r="F3627" s="2">
        <f>W3627</f>
        <v>0.5</v>
      </c>
      <c r="G3627" s="2">
        <f>X3627</f>
        <v>1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0</v>
      </c>
      <c r="L3627" s="3">
        <f>AC3627</f>
        <v>4.25</v>
      </c>
      <c r="M3627" s="3">
        <f>AD3627</f>
        <v>4.25</v>
      </c>
      <c r="N3627" s="3">
        <f>AE3627</f>
        <v>4.25</v>
      </c>
      <c r="O3627" s="3">
        <f>AF3627</f>
        <v>4.25</v>
      </c>
      <c r="P3627" s="3">
        <f>AG3627</f>
        <v>4.25</v>
      </c>
      <c r="Q3627" s="3">
        <f>AH3627</f>
        <v>0</v>
      </c>
      <c r="R3627" t="s">
        <v>5187</v>
      </c>
      <c r="S3627">
        <v>56</v>
      </c>
      <c r="T3627">
        <v>17221</v>
      </c>
      <c r="U3627">
        <v>0.85</v>
      </c>
      <c r="V3627" t="s">
        <v>4962</v>
      </c>
      <c r="W3627">
        <v>0.5</v>
      </c>
      <c r="X3627">
        <v>1</v>
      </c>
      <c r="Y3627">
        <v>10</v>
      </c>
      <c r="Z3627">
        <v>0</v>
      </c>
      <c r="AA3627">
        <v>0</v>
      </c>
      <c r="AB3627">
        <v>0</v>
      </c>
      <c r="AC3627">
        <v>4.25</v>
      </c>
      <c r="AD3627">
        <v>4.25</v>
      </c>
      <c r="AE3627">
        <v>4.25</v>
      </c>
      <c r="AF3627">
        <v>4.25</v>
      </c>
      <c r="AG3627">
        <v>4.25</v>
      </c>
      <c r="AH3627">
        <v>0</v>
      </c>
      <c r="AI3627" t="s">
        <v>2537</v>
      </c>
      <c r="AJ3627" t="s">
        <v>934</v>
      </c>
      <c r="AK3627" t="s">
        <v>14</v>
      </c>
      <c r="AL3627">
        <v>2013</v>
      </c>
      <c r="AM3627">
        <v>11</v>
      </c>
      <c r="AN3627" t="s">
        <v>100</v>
      </c>
      <c r="AO3627" t="s">
        <v>151</v>
      </c>
    </row>
    <row r="3628" spans="1:41" x14ac:dyDescent="0.25">
      <c r="A3628">
        <f>MAX(A$8:A3627)+1</f>
        <v>3620</v>
      </c>
      <c r="B3628" s="2">
        <f>T3628</f>
        <v>17226</v>
      </c>
      <c r="C3628" s="2">
        <f>S3628</f>
        <v>170</v>
      </c>
      <c r="D3628" s="2" t="str">
        <f>AO3628</f>
        <v>OP / CAT2F / CAD C / CAT</v>
      </c>
      <c r="E3628" s="2">
        <f>U3628</f>
        <v>4</v>
      </c>
      <c r="F3628" s="2">
        <f>W3628</f>
        <v>0.5</v>
      </c>
      <c r="G3628" s="2">
        <f>X3628</f>
        <v>3.5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70</v>
      </c>
      <c r="L3628" s="3">
        <f>AC3628</f>
        <v>70</v>
      </c>
      <c r="M3628" s="3">
        <f>AD3628</f>
        <v>70</v>
      </c>
      <c r="N3628" s="3">
        <f>AE3628</f>
        <v>70</v>
      </c>
      <c r="O3628" s="3">
        <f>AF3628</f>
        <v>0</v>
      </c>
      <c r="P3628" s="3">
        <f>AG3628</f>
        <v>0</v>
      </c>
      <c r="Q3628" s="3">
        <f>AH3628</f>
        <v>0</v>
      </c>
      <c r="R3628" t="s">
        <v>4367</v>
      </c>
      <c r="S3628">
        <v>170</v>
      </c>
      <c r="T3628">
        <v>17226</v>
      </c>
      <c r="U3628">
        <v>4</v>
      </c>
      <c r="V3628" t="s">
        <v>4225</v>
      </c>
      <c r="W3628">
        <v>0.5</v>
      </c>
      <c r="X3628">
        <v>3.5</v>
      </c>
      <c r="Y3628">
        <v>10</v>
      </c>
      <c r="Z3628">
        <v>0</v>
      </c>
      <c r="AA3628">
        <v>0</v>
      </c>
      <c r="AB3628">
        <v>70</v>
      </c>
      <c r="AC3628">
        <v>70</v>
      </c>
      <c r="AD3628">
        <v>70</v>
      </c>
      <c r="AE3628">
        <v>70</v>
      </c>
      <c r="AF3628">
        <v>0</v>
      </c>
      <c r="AG3628">
        <v>0</v>
      </c>
      <c r="AH3628">
        <v>0</v>
      </c>
      <c r="AI3628" t="s">
        <v>670</v>
      </c>
      <c r="AJ3628" t="s">
        <v>660</v>
      </c>
      <c r="AK3628" t="s">
        <v>14</v>
      </c>
      <c r="AL3628">
        <v>2009</v>
      </c>
      <c r="AM3628">
        <v>15</v>
      </c>
      <c r="AN3628" t="s">
        <v>182</v>
      </c>
      <c r="AO3628" t="s">
        <v>2045</v>
      </c>
    </row>
    <row r="3629" spans="1:41" x14ac:dyDescent="0.25">
      <c r="A3629">
        <f>MAX(A$8:A3628)+1</f>
        <v>3621</v>
      </c>
      <c r="B3629" s="2">
        <f>T3629</f>
        <v>17226</v>
      </c>
      <c r="C3629" s="2">
        <f>S3629</f>
        <v>173</v>
      </c>
      <c r="D3629" s="2" t="str">
        <f>AO3629</f>
        <v>OP / CAT3F / CAD B / CAT</v>
      </c>
      <c r="E3629" s="2">
        <f>U3629</f>
        <v>7</v>
      </c>
      <c r="F3629" s="2">
        <f>W3629</f>
        <v>0.5</v>
      </c>
      <c r="G3629" s="2">
        <f>X3629</f>
        <v>3.5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122.5</v>
      </c>
      <c r="L3629" s="3">
        <f>AC3629</f>
        <v>122.5</v>
      </c>
      <c r="M3629" s="3">
        <f>AD3629</f>
        <v>122.5</v>
      </c>
      <c r="N3629" s="3">
        <f>AE3629</f>
        <v>122.5</v>
      </c>
      <c r="O3629" s="3">
        <f>AF3629</f>
        <v>0</v>
      </c>
      <c r="P3629" s="3">
        <f>AG3629</f>
        <v>0</v>
      </c>
      <c r="Q3629" s="3">
        <f>AH3629</f>
        <v>0</v>
      </c>
      <c r="R3629" t="s">
        <v>5063</v>
      </c>
      <c r="S3629">
        <v>173</v>
      </c>
      <c r="T3629">
        <v>17226</v>
      </c>
      <c r="U3629">
        <v>7</v>
      </c>
      <c r="V3629" t="s">
        <v>4962</v>
      </c>
      <c r="W3629">
        <v>0.5</v>
      </c>
      <c r="X3629">
        <v>3.5</v>
      </c>
      <c r="Y3629">
        <v>10</v>
      </c>
      <c r="Z3629">
        <v>0</v>
      </c>
      <c r="AA3629">
        <v>0</v>
      </c>
      <c r="AB3629">
        <v>122.5</v>
      </c>
      <c r="AC3629">
        <v>122.5</v>
      </c>
      <c r="AD3629">
        <v>122.5</v>
      </c>
      <c r="AE3629">
        <v>122.5</v>
      </c>
      <c r="AF3629">
        <v>0</v>
      </c>
      <c r="AG3629">
        <v>0</v>
      </c>
      <c r="AH3629">
        <v>0</v>
      </c>
      <c r="AI3629" t="s">
        <v>670</v>
      </c>
      <c r="AJ3629" t="s">
        <v>660</v>
      </c>
      <c r="AK3629" t="s">
        <v>14</v>
      </c>
      <c r="AL3629">
        <v>2009</v>
      </c>
      <c r="AM3629">
        <v>15</v>
      </c>
      <c r="AN3629" t="s">
        <v>182</v>
      </c>
      <c r="AO3629" t="s">
        <v>2554</v>
      </c>
    </row>
    <row r="3630" spans="1:41" x14ac:dyDescent="0.25">
      <c r="A3630">
        <f>MAX(A$8:A3629)+1</f>
        <v>3622</v>
      </c>
      <c r="B3630" s="2">
        <f>T3630</f>
        <v>17238</v>
      </c>
      <c r="C3630" s="2">
        <f>S3630</f>
        <v>3</v>
      </c>
      <c r="D3630" s="2" t="str">
        <f>AO3630</f>
        <v>LLIGUES ESTATALS /  /  / EST</v>
      </c>
      <c r="E3630" s="2">
        <f>U3630</f>
        <v>2549.9999999999995</v>
      </c>
      <c r="F3630" s="2">
        <f>W3630</f>
        <v>1</v>
      </c>
      <c r="G3630" s="2">
        <f>X3630</f>
        <v>1</v>
      </c>
      <c r="H3630" s="2">
        <f>Y3630</f>
        <v>1</v>
      </c>
      <c r="I3630" s="3">
        <f>Z3630</f>
        <v>0</v>
      </c>
      <c r="J3630" s="3">
        <f>AA3630</f>
        <v>0</v>
      </c>
      <c r="K3630" s="3">
        <f>AB3630</f>
        <v>2549.9999999999995</v>
      </c>
      <c r="L3630" s="3">
        <f>AC3630</f>
        <v>0</v>
      </c>
      <c r="M3630" s="3">
        <f>AD3630</f>
        <v>0</v>
      </c>
      <c r="N3630" s="3">
        <f>AE3630</f>
        <v>0</v>
      </c>
      <c r="O3630" s="3">
        <f>AF3630</f>
        <v>0</v>
      </c>
      <c r="P3630" s="3">
        <f>AG3630</f>
        <v>0</v>
      </c>
      <c r="Q3630" s="3">
        <f>AH3630</f>
        <v>0</v>
      </c>
      <c r="R3630" t="s">
        <v>3061</v>
      </c>
      <c r="S3630">
        <v>3</v>
      </c>
      <c r="T3630">
        <v>17238</v>
      </c>
      <c r="U3630">
        <v>2549.9999999999995</v>
      </c>
      <c r="V3630" t="s">
        <v>11</v>
      </c>
      <c r="W3630">
        <v>1</v>
      </c>
      <c r="X3630">
        <v>1</v>
      </c>
      <c r="Y3630">
        <v>1</v>
      </c>
      <c r="Z3630">
        <v>0</v>
      </c>
      <c r="AA3630">
        <v>0</v>
      </c>
      <c r="AB3630">
        <v>2549.9999999999995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 t="s">
        <v>1179</v>
      </c>
      <c r="AJ3630" t="s">
        <v>1160</v>
      </c>
      <c r="AK3630" t="s">
        <v>14</v>
      </c>
      <c r="AL3630">
        <v>1991</v>
      </c>
      <c r="AM3630">
        <v>33</v>
      </c>
      <c r="AN3630" t="s">
        <v>15</v>
      </c>
      <c r="AO3630" t="s">
        <v>1693</v>
      </c>
    </row>
    <row r="3631" spans="1:41" x14ac:dyDescent="0.25">
      <c r="A3631">
        <f>MAX(A$8:A3630)+1</f>
        <v>3623</v>
      </c>
      <c r="B3631" s="2">
        <f>T3631</f>
        <v>17238</v>
      </c>
      <c r="C3631" s="2">
        <f>S3631</f>
        <v>2</v>
      </c>
      <c r="D3631" s="2" t="str">
        <f>AO3631</f>
        <v>RQ / RFETM / ABS / EST</v>
      </c>
      <c r="E3631" s="2">
        <f>U3631</f>
        <v>1494</v>
      </c>
      <c r="F3631" s="2">
        <f>W3631</f>
        <v>0.1</v>
      </c>
      <c r="G3631" s="2">
        <f>X3631</f>
        <v>1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1494</v>
      </c>
      <c r="L3631" s="3">
        <f>AC3631</f>
        <v>0</v>
      </c>
      <c r="M3631" s="3">
        <f>AD3631</f>
        <v>0</v>
      </c>
      <c r="N3631" s="3">
        <f>AE3631</f>
        <v>0</v>
      </c>
      <c r="O3631" s="3">
        <f>AF3631</f>
        <v>0</v>
      </c>
      <c r="P3631" s="3">
        <f>AG3631</f>
        <v>0</v>
      </c>
      <c r="Q3631" s="3">
        <f>AH3631</f>
        <v>0</v>
      </c>
      <c r="R3631" t="s">
        <v>1178</v>
      </c>
      <c r="S3631">
        <v>2</v>
      </c>
      <c r="T3631">
        <v>17238</v>
      </c>
      <c r="U3631">
        <v>1494</v>
      </c>
      <c r="V3631" t="s">
        <v>11</v>
      </c>
      <c r="W3631">
        <v>0.1</v>
      </c>
      <c r="X3631">
        <v>1</v>
      </c>
      <c r="Y3631">
        <v>10</v>
      </c>
      <c r="Z3631">
        <v>0</v>
      </c>
      <c r="AA3631">
        <v>0</v>
      </c>
      <c r="AB3631">
        <v>1494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 t="s">
        <v>1179</v>
      </c>
      <c r="AJ3631" t="s">
        <v>1160</v>
      </c>
      <c r="AK3631" t="s">
        <v>14</v>
      </c>
      <c r="AL3631">
        <v>1991</v>
      </c>
      <c r="AM3631">
        <v>33</v>
      </c>
      <c r="AN3631" t="s">
        <v>15</v>
      </c>
      <c r="AO3631" t="s">
        <v>16</v>
      </c>
    </row>
    <row r="3632" spans="1:41" x14ac:dyDescent="0.25">
      <c r="A3632">
        <f>MAX(A$8:A3631)+1</f>
        <v>3624</v>
      </c>
      <c r="B3632" s="2">
        <f>T3632</f>
        <v>17262</v>
      </c>
      <c r="C3632" s="2">
        <f>S3632</f>
        <v>25</v>
      </c>
      <c r="D3632" s="2" t="str">
        <f>AO3632</f>
        <v>OP / CAT1F / BEN B / CAT</v>
      </c>
      <c r="E3632" s="2">
        <f>U3632</f>
        <v>1</v>
      </c>
      <c r="F3632" s="2">
        <f>W3632</f>
        <v>1</v>
      </c>
      <c r="G3632" s="2">
        <f>X3632</f>
        <v>0.3</v>
      </c>
      <c r="H3632" s="2">
        <f>Y3632</f>
        <v>10</v>
      </c>
      <c r="I3632" s="3">
        <f>Z3632</f>
        <v>0</v>
      </c>
      <c r="J3632" s="3">
        <f>AA3632</f>
        <v>0</v>
      </c>
      <c r="K3632" s="3">
        <f>AB3632</f>
        <v>0</v>
      </c>
      <c r="L3632" s="3">
        <f>AC3632</f>
        <v>3</v>
      </c>
      <c r="M3632" s="3">
        <f>AD3632</f>
        <v>3</v>
      </c>
      <c r="N3632" s="3">
        <f>AE3632</f>
        <v>3</v>
      </c>
      <c r="O3632" s="3">
        <f>AF3632</f>
        <v>3</v>
      </c>
      <c r="P3632" s="3">
        <f>AG3632</f>
        <v>3</v>
      </c>
      <c r="Q3632" s="3">
        <f>AH3632</f>
        <v>3</v>
      </c>
      <c r="R3632" t="s">
        <v>692</v>
      </c>
      <c r="S3632">
        <v>25</v>
      </c>
      <c r="T3632">
        <v>17262</v>
      </c>
      <c r="U3632">
        <v>1</v>
      </c>
      <c r="V3632" t="s">
        <v>11</v>
      </c>
      <c r="W3632">
        <v>1</v>
      </c>
      <c r="X3632">
        <v>0.3</v>
      </c>
      <c r="Y3632">
        <v>10</v>
      </c>
      <c r="Z3632">
        <v>0</v>
      </c>
      <c r="AA3632">
        <v>0</v>
      </c>
      <c r="AB3632">
        <v>0</v>
      </c>
      <c r="AC3632">
        <v>3</v>
      </c>
      <c r="AD3632">
        <v>3</v>
      </c>
      <c r="AE3632">
        <v>3</v>
      </c>
      <c r="AF3632">
        <v>3</v>
      </c>
      <c r="AG3632">
        <v>3</v>
      </c>
      <c r="AH3632">
        <v>3</v>
      </c>
      <c r="AI3632" t="s">
        <v>3237</v>
      </c>
      <c r="AJ3632" t="s">
        <v>1115</v>
      </c>
      <c r="AK3632" t="s">
        <v>28</v>
      </c>
      <c r="AL3632">
        <v>2014</v>
      </c>
      <c r="AM3632">
        <v>10</v>
      </c>
      <c r="AN3632" t="s">
        <v>154</v>
      </c>
      <c r="AO3632" t="s">
        <v>435</v>
      </c>
    </row>
    <row r="3633" spans="1:41" x14ac:dyDescent="0.25">
      <c r="A3633">
        <f>MAX(A$8:A3632)+1</f>
        <v>3625</v>
      </c>
      <c r="B3633" s="2">
        <f>T3633</f>
        <v>17277</v>
      </c>
      <c r="C3633" s="2">
        <f>S3633</f>
        <v>68</v>
      </c>
      <c r="D3633" s="2" t="str">
        <f>AO3633</f>
        <v>TOP / CAT / BEN / CAT</v>
      </c>
      <c r="E3633" s="2">
        <f>U3633</f>
        <v>20</v>
      </c>
      <c r="F3633" s="2">
        <f>W3633</f>
        <v>2</v>
      </c>
      <c r="G3633" s="2">
        <f>X3633</f>
        <v>0.33</v>
      </c>
      <c r="H3633" s="2">
        <f>Y3633</f>
        <v>10</v>
      </c>
      <c r="I3633" s="3">
        <f>Z3633</f>
        <v>0</v>
      </c>
      <c r="J3633" s="3">
        <f>AA3633</f>
        <v>0</v>
      </c>
      <c r="K3633" s="3">
        <f>AB3633</f>
        <v>0</v>
      </c>
      <c r="L3633" s="3">
        <f>AC3633</f>
        <v>0</v>
      </c>
      <c r="M3633" s="3">
        <f>AD3633</f>
        <v>0</v>
      </c>
      <c r="N3633" s="3">
        <f>AE3633</f>
        <v>0</v>
      </c>
      <c r="O3633" s="3">
        <f>AF3633</f>
        <v>0</v>
      </c>
      <c r="P3633" s="3">
        <f>AG3633</f>
        <v>0</v>
      </c>
      <c r="Q3633" s="3">
        <f>AH3633</f>
        <v>0</v>
      </c>
      <c r="R3633" t="s">
        <v>2630</v>
      </c>
      <c r="S3633">
        <v>68</v>
      </c>
      <c r="T3633">
        <v>17277</v>
      </c>
      <c r="U3633">
        <v>20</v>
      </c>
      <c r="V3633" t="s">
        <v>11</v>
      </c>
      <c r="W3633">
        <v>2</v>
      </c>
      <c r="X3633">
        <v>0.33</v>
      </c>
      <c r="Y3633">
        <v>10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 t="s">
        <v>1518</v>
      </c>
      <c r="AJ3633" t="s">
        <v>1505</v>
      </c>
      <c r="AK3633" t="s">
        <v>14</v>
      </c>
      <c r="AL3633">
        <v>2013</v>
      </c>
      <c r="AM3633">
        <v>11</v>
      </c>
      <c r="AN3633" t="s">
        <v>100</v>
      </c>
      <c r="AO3633" t="s">
        <v>243</v>
      </c>
    </row>
    <row r="3634" spans="1:41" x14ac:dyDescent="0.25">
      <c r="A3634">
        <f>MAX(A$8:A3633)+1</f>
        <v>3626</v>
      </c>
      <c r="B3634" s="2">
        <f>T3634</f>
        <v>17277</v>
      </c>
      <c r="C3634" s="2">
        <f>S3634</f>
        <v>135</v>
      </c>
      <c r="D3634" s="2" t="str">
        <f>AO3634</f>
        <v>CAMP / ESP / BEN / EST</v>
      </c>
      <c r="E3634" s="2">
        <f>U3634</f>
        <v>12</v>
      </c>
      <c r="F3634" s="2">
        <f>W3634</f>
        <v>4</v>
      </c>
      <c r="G3634" s="2">
        <f>X3634</f>
        <v>0.33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0</v>
      </c>
      <c r="L3634" s="3">
        <f>AC3634</f>
        <v>0</v>
      </c>
      <c r="M3634" s="3">
        <f>AD3634</f>
        <v>0</v>
      </c>
      <c r="N3634" s="3">
        <f>AE3634</f>
        <v>0</v>
      </c>
      <c r="O3634" s="3">
        <f>AF3634</f>
        <v>0</v>
      </c>
      <c r="P3634" s="3">
        <f>AG3634</f>
        <v>0</v>
      </c>
      <c r="Q3634" s="3">
        <f>AH3634</f>
        <v>0</v>
      </c>
      <c r="R3634" t="s">
        <v>2729</v>
      </c>
      <c r="S3634">
        <v>135</v>
      </c>
      <c r="T3634">
        <v>17277</v>
      </c>
      <c r="U3634">
        <v>12</v>
      </c>
      <c r="V3634" t="s">
        <v>11</v>
      </c>
      <c r="W3634">
        <v>4</v>
      </c>
      <c r="X3634">
        <v>0.33</v>
      </c>
      <c r="Y3634">
        <v>10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 t="s">
        <v>1518</v>
      </c>
      <c r="AJ3634" t="s">
        <v>1505</v>
      </c>
      <c r="AK3634" t="s">
        <v>14</v>
      </c>
      <c r="AL3634">
        <v>2013</v>
      </c>
      <c r="AM3634">
        <v>11</v>
      </c>
      <c r="AN3634" t="s">
        <v>100</v>
      </c>
      <c r="AO3634" t="s">
        <v>2730</v>
      </c>
    </row>
    <row r="3635" spans="1:41" x14ac:dyDescent="0.25">
      <c r="A3635">
        <f>MAX(A$8:A3634)+1</f>
        <v>3627</v>
      </c>
      <c r="B3635" s="2">
        <f>T3635</f>
        <v>17277</v>
      </c>
      <c r="C3635" s="2">
        <f>S3635</f>
        <v>9</v>
      </c>
      <c r="D3635" s="2" t="str">
        <f>AO3635</f>
        <v>OP / CAS / ALE / CAT</v>
      </c>
      <c r="E3635" s="2">
        <f>U3635</f>
        <v>20</v>
      </c>
      <c r="F3635" s="2">
        <f>W3635</f>
        <v>0.5</v>
      </c>
      <c r="G3635" s="2">
        <f>X3635</f>
        <v>1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0</v>
      </c>
      <c r="L3635" s="3">
        <f>AC3635</f>
        <v>0</v>
      </c>
      <c r="M3635" s="3">
        <f>AD3635</f>
        <v>0</v>
      </c>
      <c r="N3635" s="3">
        <f>AE3635</f>
        <v>0</v>
      </c>
      <c r="O3635" s="3">
        <f>AF3635</f>
        <v>0</v>
      </c>
      <c r="P3635" s="3">
        <f>AG3635</f>
        <v>100</v>
      </c>
      <c r="Q3635" s="3">
        <f>AH3635</f>
        <v>0</v>
      </c>
      <c r="R3635" t="s">
        <v>2878</v>
      </c>
      <c r="S3635">
        <v>9</v>
      </c>
      <c r="T3635">
        <v>17277</v>
      </c>
      <c r="U3635">
        <v>20</v>
      </c>
      <c r="V3635" t="s">
        <v>11</v>
      </c>
      <c r="W3635">
        <v>0.5</v>
      </c>
      <c r="X3635">
        <v>1</v>
      </c>
      <c r="Y3635">
        <v>10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100</v>
      </c>
      <c r="AH3635">
        <v>0</v>
      </c>
      <c r="AI3635" t="s">
        <v>1518</v>
      </c>
      <c r="AJ3635" t="s">
        <v>1505</v>
      </c>
      <c r="AK3635" t="s">
        <v>14</v>
      </c>
      <c r="AL3635">
        <v>2013</v>
      </c>
      <c r="AM3635">
        <v>11</v>
      </c>
      <c r="AN3635" t="s">
        <v>100</v>
      </c>
      <c r="AO3635" t="s">
        <v>398</v>
      </c>
    </row>
    <row r="3636" spans="1:41" x14ac:dyDescent="0.25">
      <c r="A3636">
        <f>MAX(A$8:A3635)+1</f>
        <v>3628</v>
      </c>
      <c r="B3636" s="2">
        <f>T3636</f>
        <v>17277</v>
      </c>
      <c r="C3636" s="2">
        <f>S3636</f>
        <v>2</v>
      </c>
      <c r="D3636" s="2" t="str">
        <f>AO3636</f>
        <v>RQ / RFETM / ABS / EST</v>
      </c>
      <c r="E3636" s="2">
        <f>U3636</f>
        <v>136</v>
      </c>
      <c r="F3636" s="2">
        <f>W3636</f>
        <v>0.1</v>
      </c>
      <c r="G3636" s="2">
        <f>X3636</f>
        <v>1</v>
      </c>
      <c r="H3636" s="2">
        <f>Y3636</f>
        <v>10</v>
      </c>
      <c r="I3636" s="3">
        <f>Z3636</f>
        <v>0</v>
      </c>
      <c r="J3636" s="3">
        <f>AA3636</f>
        <v>0</v>
      </c>
      <c r="K3636" s="3">
        <f>AB3636</f>
        <v>136</v>
      </c>
      <c r="L3636" s="3">
        <f>AC3636</f>
        <v>0</v>
      </c>
      <c r="M3636" s="3">
        <f>AD3636</f>
        <v>0</v>
      </c>
      <c r="N3636" s="3">
        <f>AE3636</f>
        <v>0</v>
      </c>
      <c r="O3636" s="3">
        <f>AF3636</f>
        <v>0</v>
      </c>
      <c r="P3636" s="3">
        <f>AG3636</f>
        <v>0</v>
      </c>
      <c r="Q3636" s="3">
        <f>AH3636</f>
        <v>0</v>
      </c>
      <c r="R3636" t="s">
        <v>3152</v>
      </c>
      <c r="S3636">
        <v>2</v>
      </c>
      <c r="T3636">
        <v>17277</v>
      </c>
      <c r="U3636">
        <v>136</v>
      </c>
      <c r="V3636" t="s">
        <v>11</v>
      </c>
      <c r="W3636">
        <v>0.1</v>
      </c>
      <c r="X3636">
        <v>1</v>
      </c>
      <c r="Y3636">
        <v>10</v>
      </c>
      <c r="Z3636">
        <v>0</v>
      </c>
      <c r="AA3636">
        <v>0</v>
      </c>
      <c r="AB3636">
        <v>136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 t="s">
        <v>1518</v>
      </c>
      <c r="AJ3636" t="s">
        <v>1505</v>
      </c>
      <c r="AK3636" t="s">
        <v>14</v>
      </c>
      <c r="AL3636">
        <v>2013</v>
      </c>
      <c r="AM3636">
        <v>11</v>
      </c>
      <c r="AN3636" t="s">
        <v>100</v>
      </c>
      <c r="AO3636" t="s">
        <v>16</v>
      </c>
    </row>
    <row r="3637" spans="1:41" x14ac:dyDescent="0.25">
      <c r="A3637">
        <f>MAX(A$8:A3636)+1</f>
        <v>3629</v>
      </c>
      <c r="B3637" s="2">
        <f>T3637</f>
        <v>17277</v>
      </c>
      <c r="C3637" s="2">
        <f>S3637</f>
        <v>7</v>
      </c>
      <c r="D3637" s="2" t="str">
        <f>AO3637</f>
        <v>OP / VIC / INF / CAT</v>
      </c>
      <c r="E3637" s="2">
        <f>U3637</f>
        <v>2</v>
      </c>
      <c r="F3637" s="2">
        <f>W3637</f>
        <v>0.5</v>
      </c>
      <c r="G3637" s="2">
        <f>X3637</f>
        <v>2</v>
      </c>
      <c r="H3637" s="2">
        <f>Y3637</f>
        <v>10</v>
      </c>
      <c r="I3637" s="3">
        <f>Z3637</f>
        <v>0</v>
      </c>
      <c r="J3637" s="3">
        <f>AA3637</f>
        <v>0</v>
      </c>
      <c r="K3637" s="3">
        <f>AB3637</f>
        <v>0</v>
      </c>
      <c r="L3637" s="3">
        <f>AC3637</f>
        <v>0</v>
      </c>
      <c r="M3637" s="3">
        <f>AD3637</f>
        <v>0</v>
      </c>
      <c r="N3637" s="3">
        <f>AE3637</f>
        <v>0</v>
      </c>
      <c r="O3637" s="3">
        <f>AF3637</f>
        <v>20</v>
      </c>
      <c r="P3637" s="3">
        <f>AG3637</f>
        <v>20</v>
      </c>
      <c r="Q3637" s="3">
        <f>AH3637</f>
        <v>0</v>
      </c>
      <c r="R3637" t="s">
        <v>3305</v>
      </c>
      <c r="S3637">
        <v>7</v>
      </c>
      <c r="T3637">
        <v>17277</v>
      </c>
      <c r="U3637">
        <v>2</v>
      </c>
      <c r="V3637" t="s">
        <v>22</v>
      </c>
      <c r="W3637">
        <v>0.5</v>
      </c>
      <c r="X3637">
        <v>2</v>
      </c>
      <c r="Y3637">
        <v>10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20</v>
      </c>
      <c r="AG3637">
        <v>20</v>
      </c>
      <c r="AH3637">
        <v>0</v>
      </c>
      <c r="AI3637" t="s">
        <v>1518</v>
      </c>
      <c r="AJ3637" t="s">
        <v>1505</v>
      </c>
      <c r="AK3637" t="s">
        <v>14</v>
      </c>
      <c r="AL3637">
        <v>2013</v>
      </c>
      <c r="AM3637">
        <v>11</v>
      </c>
      <c r="AN3637" t="s">
        <v>100</v>
      </c>
      <c r="AO3637" t="s">
        <v>63</v>
      </c>
    </row>
    <row r="3638" spans="1:41" x14ac:dyDescent="0.25">
      <c r="A3638">
        <f>MAX(A$8:A3637)+1</f>
        <v>3630</v>
      </c>
      <c r="B3638" s="2">
        <f>T3638</f>
        <v>17277</v>
      </c>
      <c r="C3638" s="2">
        <f>S3638</f>
        <v>192</v>
      </c>
      <c r="D3638" s="2" t="str">
        <f>AO3638</f>
        <v>OP / OLOT / ALE / CAT</v>
      </c>
      <c r="E3638" s="2">
        <f>U3638</f>
        <v>8</v>
      </c>
      <c r="F3638" s="2">
        <f>W3638</f>
        <v>0.5</v>
      </c>
      <c r="G3638" s="2">
        <f>X3638</f>
        <v>1</v>
      </c>
      <c r="H3638" s="2">
        <f>Y3638</f>
        <v>10</v>
      </c>
      <c r="I3638" s="3">
        <f>Z3638</f>
        <v>0</v>
      </c>
      <c r="J3638" s="3">
        <f>AA3638</f>
        <v>0</v>
      </c>
      <c r="K3638" s="3">
        <f>AB3638</f>
        <v>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40</v>
      </c>
      <c r="Q3638" s="3">
        <f>AH3638</f>
        <v>0</v>
      </c>
      <c r="R3638" t="s">
        <v>3369</v>
      </c>
      <c r="S3638">
        <v>192</v>
      </c>
      <c r="T3638">
        <v>17277</v>
      </c>
      <c r="U3638">
        <v>8</v>
      </c>
      <c r="V3638" t="s">
        <v>22</v>
      </c>
      <c r="W3638">
        <v>0.5</v>
      </c>
      <c r="X3638">
        <v>1</v>
      </c>
      <c r="Y3638">
        <v>10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40</v>
      </c>
      <c r="AH3638">
        <v>0</v>
      </c>
      <c r="AI3638" t="s">
        <v>1518</v>
      </c>
      <c r="AJ3638" t="s">
        <v>1505</v>
      </c>
      <c r="AK3638" t="s">
        <v>14</v>
      </c>
      <c r="AL3638">
        <v>2013</v>
      </c>
      <c r="AM3638">
        <v>11</v>
      </c>
      <c r="AN3638" t="s">
        <v>100</v>
      </c>
      <c r="AO3638" t="s">
        <v>3365</v>
      </c>
    </row>
    <row r="3639" spans="1:41" x14ac:dyDescent="0.25">
      <c r="A3639">
        <f>MAX(A$8:A3638)+1</f>
        <v>3631</v>
      </c>
      <c r="B3639" s="2">
        <f>T3639</f>
        <v>17277</v>
      </c>
      <c r="C3639" s="2">
        <f>S3639</f>
        <v>19</v>
      </c>
      <c r="D3639" s="2" t="str">
        <f>AO3639</f>
        <v>OP / CAT1F / INF A / CAT</v>
      </c>
      <c r="E3639" s="2">
        <f>U3639</f>
        <v>6.5</v>
      </c>
      <c r="F3639" s="2">
        <f>W3639</f>
        <v>1</v>
      </c>
      <c r="G3639" s="2">
        <f>X3639</f>
        <v>2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130</v>
      </c>
      <c r="L3639" s="3">
        <f>AC3639</f>
        <v>130</v>
      </c>
      <c r="M3639" s="3">
        <f>AD3639</f>
        <v>130</v>
      </c>
      <c r="N3639" s="3">
        <f>AE3639</f>
        <v>130</v>
      </c>
      <c r="O3639" s="3">
        <f>AF3639</f>
        <v>130</v>
      </c>
      <c r="P3639" s="3">
        <f>AG3639</f>
        <v>130</v>
      </c>
      <c r="Q3639" s="3">
        <f>AH3639</f>
        <v>0</v>
      </c>
      <c r="R3639" t="s">
        <v>3668</v>
      </c>
      <c r="S3639">
        <v>19</v>
      </c>
      <c r="T3639">
        <v>17277</v>
      </c>
      <c r="U3639">
        <v>6.5</v>
      </c>
      <c r="V3639" t="s">
        <v>22</v>
      </c>
      <c r="W3639">
        <v>1</v>
      </c>
      <c r="X3639">
        <v>2</v>
      </c>
      <c r="Y3639">
        <v>10</v>
      </c>
      <c r="Z3639">
        <v>0</v>
      </c>
      <c r="AA3639">
        <v>0</v>
      </c>
      <c r="AB3639">
        <v>130</v>
      </c>
      <c r="AC3639">
        <v>130</v>
      </c>
      <c r="AD3639">
        <v>130</v>
      </c>
      <c r="AE3639">
        <v>130</v>
      </c>
      <c r="AF3639">
        <v>130</v>
      </c>
      <c r="AG3639">
        <v>130</v>
      </c>
      <c r="AH3639">
        <v>0</v>
      </c>
      <c r="AI3639" t="s">
        <v>1518</v>
      </c>
      <c r="AJ3639" t="s">
        <v>1505</v>
      </c>
      <c r="AK3639" t="s">
        <v>14</v>
      </c>
      <c r="AL3639">
        <v>2013</v>
      </c>
      <c r="AM3639">
        <v>11</v>
      </c>
      <c r="AN3639" t="s">
        <v>100</v>
      </c>
      <c r="AO3639" t="s">
        <v>64</v>
      </c>
    </row>
    <row r="3640" spans="1:41" x14ac:dyDescent="0.25">
      <c r="A3640">
        <f>MAX(A$8:A3639)+1</f>
        <v>3632</v>
      </c>
      <c r="B3640" s="2">
        <f>T3640</f>
        <v>17277</v>
      </c>
      <c r="C3640" s="2">
        <f>S3640</f>
        <v>80</v>
      </c>
      <c r="D3640" s="2" t="str">
        <f>AO3640</f>
        <v>TOR / ZON / ALE / EST</v>
      </c>
      <c r="E3640" s="2">
        <f>U3640</f>
        <v>13</v>
      </c>
      <c r="F3640" s="2">
        <f>W3640</f>
        <v>2</v>
      </c>
      <c r="G3640" s="2">
        <f>X3640</f>
        <v>1</v>
      </c>
      <c r="H3640" s="2">
        <f>Y3640</f>
        <v>10</v>
      </c>
      <c r="I3640" s="3">
        <f>Z3640</f>
        <v>0</v>
      </c>
      <c r="J3640" s="3">
        <f>AA3640</f>
        <v>0</v>
      </c>
      <c r="K3640" s="3">
        <f>AB3640</f>
        <v>0</v>
      </c>
      <c r="L3640" s="3">
        <f>AC3640</f>
        <v>260</v>
      </c>
      <c r="M3640" s="3">
        <f>AD3640</f>
        <v>260</v>
      </c>
      <c r="N3640" s="3">
        <f>AE3640</f>
        <v>260</v>
      </c>
      <c r="O3640" s="3">
        <f>AF3640</f>
        <v>260</v>
      </c>
      <c r="P3640" s="3">
        <f>AG3640</f>
        <v>260</v>
      </c>
      <c r="Q3640" s="3">
        <f>AH3640</f>
        <v>0</v>
      </c>
      <c r="R3640" t="s">
        <v>3956</v>
      </c>
      <c r="S3640">
        <v>80</v>
      </c>
      <c r="T3640">
        <v>17277</v>
      </c>
      <c r="U3640">
        <v>13</v>
      </c>
      <c r="V3640" t="s">
        <v>3882</v>
      </c>
      <c r="W3640">
        <v>2</v>
      </c>
      <c r="X3640">
        <v>1</v>
      </c>
      <c r="Y3640">
        <v>10</v>
      </c>
      <c r="Z3640">
        <v>0</v>
      </c>
      <c r="AA3640">
        <v>0</v>
      </c>
      <c r="AB3640">
        <v>0</v>
      </c>
      <c r="AC3640">
        <v>260</v>
      </c>
      <c r="AD3640">
        <v>260</v>
      </c>
      <c r="AE3640">
        <v>260</v>
      </c>
      <c r="AF3640">
        <v>260</v>
      </c>
      <c r="AG3640">
        <v>260</v>
      </c>
      <c r="AH3640">
        <v>0</v>
      </c>
      <c r="AI3640" t="s">
        <v>1518</v>
      </c>
      <c r="AJ3640" t="s">
        <v>1505</v>
      </c>
      <c r="AK3640" t="s">
        <v>14</v>
      </c>
      <c r="AL3640">
        <v>2013</v>
      </c>
      <c r="AM3640">
        <v>11</v>
      </c>
      <c r="AN3640" t="s">
        <v>100</v>
      </c>
      <c r="AO3640" t="s">
        <v>93</v>
      </c>
    </row>
    <row r="3641" spans="1:41" x14ac:dyDescent="0.25">
      <c r="A3641">
        <f>MAX(A$8:A3640)+1</f>
        <v>3633</v>
      </c>
      <c r="B3641" s="2">
        <f>T3641</f>
        <v>17277</v>
      </c>
      <c r="C3641" s="2">
        <f>S3641</f>
        <v>122</v>
      </c>
      <c r="D3641" s="2" t="str">
        <f>AO3641</f>
        <v>CAMP / CAT / ALE / CAT</v>
      </c>
      <c r="E3641" s="2">
        <f>U3641</f>
        <v>20</v>
      </c>
      <c r="F3641" s="2">
        <f>W3641</f>
        <v>2</v>
      </c>
      <c r="G3641" s="2">
        <f>X3641</f>
        <v>1</v>
      </c>
      <c r="H3641" s="2">
        <f>Y3641</f>
        <v>10</v>
      </c>
      <c r="I3641" s="3">
        <f>Z3641</f>
        <v>0</v>
      </c>
      <c r="J3641" s="3">
        <f>AA3641</f>
        <v>0</v>
      </c>
      <c r="K3641" s="3">
        <f>AB3641</f>
        <v>0</v>
      </c>
      <c r="L3641" s="3">
        <f>AC3641</f>
        <v>0</v>
      </c>
      <c r="M3641" s="3">
        <f>AD3641</f>
        <v>0</v>
      </c>
      <c r="N3641" s="3">
        <f>AE3641</f>
        <v>0</v>
      </c>
      <c r="O3641" s="3">
        <f>AF3641</f>
        <v>0</v>
      </c>
      <c r="P3641" s="3">
        <f>AG3641</f>
        <v>400</v>
      </c>
      <c r="Q3641" s="3">
        <f>AH3641</f>
        <v>0</v>
      </c>
      <c r="R3641" t="s">
        <v>2246</v>
      </c>
      <c r="S3641">
        <v>122</v>
      </c>
      <c r="T3641">
        <v>17277</v>
      </c>
      <c r="U3641">
        <v>20</v>
      </c>
      <c r="V3641" t="s">
        <v>4113</v>
      </c>
      <c r="W3641">
        <v>2</v>
      </c>
      <c r="X3641">
        <v>1</v>
      </c>
      <c r="Y3641">
        <v>10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400</v>
      </c>
      <c r="AH3641">
        <v>0</v>
      </c>
      <c r="AI3641" t="s">
        <v>1518</v>
      </c>
      <c r="AJ3641" t="s">
        <v>1505</v>
      </c>
      <c r="AK3641" t="s">
        <v>14</v>
      </c>
      <c r="AL3641">
        <v>2013</v>
      </c>
      <c r="AM3641">
        <v>11</v>
      </c>
      <c r="AN3641" t="s">
        <v>100</v>
      </c>
      <c r="AO3641" t="s">
        <v>111</v>
      </c>
    </row>
    <row r="3642" spans="1:41" x14ac:dyDescent="0.25">
      <c r="A3642">
        <f>MAX(A$8:A3641)+1</f>
        <v>3634</v>
      </c>
      <c r="B3642" s="2">
        <f>T3642</f>
        <v>17277</v>
      </c>
      <c r="C3642" s="2">
        <f>S3642</f>
        <v>121</v>
      </c>
      <c r="D3642" s="2" t="str">
        <f>AO3642</f>
        <v>CAMP / CAT / INF / CAT</v>
      </c>
      <c r="E3642" s="2">
        <f>U3642</f>
        <v>4</v>
      </c>
      <c r="F3642" s="2">
        <f>W3642</f>
        <v>2</v>
      </c>
      <c r="G3642" s="2">
        <f>X3642</f>
        <v>2</v>
      </c>
      <c r="H3642" s="2">
        <f>Y3642</f>
        <v>10</v>
      </c>
      <c r="I3642" s="3">
        <f>Z3642</f>
        <v>0</v>
      </c>
      <c r="J3642" s="3">
        <f>AA3642</f>
        <v>0</v>
      </c>
      <c r="K3642" s="3">
        <f>AB3642</f>
        <v>0</v>
      </c>
      <c r="L3642" s="3">
        <f>AC3642</f>
        <v>0</v>
      </c>
      <c r="M3642" s="3">
        <f>AD3642</f>
        <v>0</v>
      </c>
      <c r="N3642" s="3">
        <f>AE3642</f>
        <v>0</v>
      </c>
      <c r="O3642" s="3">
        <f>AF3642</f>
        <v>160</v>
      </c>
      <c r="P3642" s="3">
        <f>AG3642</f>
        <v>160</v>
      </c>
      <c r="Q3642" s="3">
        <f>AH3642</f>
        <v>0</v>
      </c>
      <c r="R3642" t="s">
        <v>4173</v>
      </c>
      <c r="S3642">
        <v>121</v>
      </c>
      <c r="T3642">
        <v>17277</v>
      </c>
      <c r="U3642">
        <v>4</v>
      </c>
      <c r="V3642" t="s">
        <v>4113</v>
      </c>
      <c r="W3642">
        <v>2</v>
      </c>
      <c r="X3642">
        <v>2</v>
      </c>
      <c r="Y3642">
        <v>10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160</v>
      </c>
      <c r="AG3642">
        <v>160</v>
      </c>
      <c r="AH3642">
        <v>0</v>
      </c>
      <c r="AI3642" t="s">
        <v>1518</v>
      </c>
      <c r="AJ3642" t="s">
        <v>1505</v>
      </c>
      <c r="AK3642" t="s">
        <v>14</v>
      </c>
      <c r="AL3642">
        <v>2013</v>
      </c>
      <c r="AM3642">
        <v>11</v>
      </c>
      <c r="AN3642" t="s">
        <v>100</v>
      </c>
      <c r="AO3642" t="s">
        <v>110</v>
      </c>
    </row>
    <row r="3643" spans="1:41" x14ac:dyDescent="0.25">
      <c r="A3643">
        <f>MAX(A$8:A3642)+1</f>
        <v>3635</v>
      </c>
      <c r="B3643" s="2">
        <f>T3643</f>
        <v>17277</v>
      </c>
      <c r="C3643" s="2">
        <f>S3643</f>
        <v>33</v>
      </c>
      <c r="D3643" s="2" t="str">
        <f>AO3643</f>
        <v>OP / CAT2F / INF A / CAT</v>
      </c>
      <c r="E3643" s="2">
        <f>U3643</f>
        <v>10</v>
      </c>
      <c r="F3643" s="2">
        <f>W3643</f>
        <v>1</v>
      </c>
      <c r="G3643" s="2">
        <f>X3643</f>
        <v>2</v>
      </c>
      <c r="H3643" s="2">
        <f>Y3643</f>
        <v>10</v>
      </c>
      <c r="I3643" s="3">
        <f>Z3643</f>
        <v>0</v>
      </c>
      <c r="J3643" s="3">
        <f>AA3643</f>
        <v>0</v>
      </c>
      <c r="K3643" s="3">
        <f>AB3643</f>
        <v>200</v>
      </c>
      <c r="L3643" s="3">
        <f>AC3643</f>
        <v>200</v>
      </c>
      <c r="M3643" s="3">
        <f>AD3643</f>
        <v>200</v>
      </c>
      <c r="N3643" s="3">
        <f>AE3643</f>
        <v>200</v>
      </c>
      <c r="O3643" s="3">
        <f>AF3643</f>
        <v>200</v>
      </c>
      <c r="P3643" s="3">
        <f>AG3643</f>
        <v>200</v>
      </c>
      <c r="Q3643" s="3">
        <f>AH3643</f>
        <v>0</v>
      </c>
      <c r="R3643" t="s">
        <v>4404</v>
      </c>
      <c r="S3643">
        <v>33</v>
      </c>
      <c r="T3643">
        <v>17277</v>
      </c>
      <c r="U3643">
        <v>10</v>
      </c>
      <c r="V3643" t="s">
        <v>4225</v>
      </c>
      <c r="W3643">
        <v>1</v>
      </c>
      <c r="X3643">
        <v>2</v>
      </c>
      <c r="Y3643">
        <v>10</v>
      </c>
      <c r="Z3643">
        <v>0</v>
      </c>
      <c r="AA3643">
        <v>0</v>
      </c>
      <c r="AB3643">
        <v>200</v>
      </c>
      <c r="AC3643">
        <v>200</v>
      </c>
      <c r="AD3643">
        <v>200</v>
      </c>
      <c r="AE3643">
        <v>200</v>
      </c>
      <c r="AF3643">
        <v>200</v>
      </c>
      <c r="AG3643">
        <v>200</v>
      </c>
      <c r="AH3643">
        <v>0</v>
      </c>
      <c r="AI3643" t="s">
        <v>1518</v>
      </c>
      <c r="AJ3643" t="s">
        <v>1505</v>
      </c>
      <c r="AK3643" t="s">
        <v>14</v>
      </c>
      <c r="AL3643">
        <v>2013</v>
      </c>
      <c r="AM3643">
        <v>11</v>
      </c>
      <c r="AN3643" t="s">
        <v>100</v>
      </c>
      <c r="AO3643" t="s">
        <v>61</v>
      </c>
    </row>
    <row r="3644" spans="1:41" x14ac:dyDescent="0.25">
      <c r="A3644">
        <f>MAX(A$8:A3643)+1</f>
        <v>3636</v>
      </c>
      <c r="B3644" s="2">
        <f>T3644</f>
        <v>17277</v>
      </c>
      <c r="C3644" s="2">
        <f>S3644</f>
        <v>43</v>
      </c>
      <c r="D3644" s="2" t="str">
        <f>AO3644</f>
        <v>OPC / BON2F / ALE / CAT</v>
      </c>
      <c r="E3644" s="2">
        <f>U3644</f>
        <v>5</v>
      </c>
      <c r="F3644" s="2">
        <f>W3644</f>
        <v>1</v>
      </c>
      <c r="G3644" s="2">
        <f>X3644</f>
        <v>1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0</v>
      </c>
      <c r="L3644" s="3">
        <f>AC3644</f>
        <v>0</v>
      </c>
      <c r="M3644" s="3">
        <f>AD3644</f>
        <v>0</v>
      </c>
      <c r="N3644" s="3">
        <f>AE3644</f>
        <v>0</v>
      </c>
      <c r="O3644" s="3">
        <f>AF3644</f>
        <v>0</v>
      </c>
      <c r="P3644" s="3">
        <f>AG3644</f>
        <v>50</v>
      </c>
      <c r="Q3644" s="3">
        <f>AH3644</f>
        <v>0</v>
      </c>
      <c r="R3644" t="s">
        <v>4562</v>
      </c>
      <c r="S3644">
        <v>43</v>
      </c>
      <c r="T3644">
        <v>17277</v>
      </c>
      <c r="U3644">
        <v>5</v>
      </c>
      <c r="V3644" t="s">
        <v>4225</v>
      </c>
      <c r="W3644">
        <v>1</v>
      </c>
      <c r="X3644">
        <v>1</v>
      </c>
      <c r="Y3644">
        <v>10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50</v>
      </c>
      <c r="AH3644">
        <v>0</v>
      </c>
      <c r="AI3644" t="s">
        <v>1518</v>
      </c>
      <c r="AJ3644" t="s">
        <v>1505</v>
      </c>
      <c r="AK3644" t="s">
        <v>14</v>
      </c>
      <c r="AL3644">
        <v>2013</v>
      </c>
      <c r="AM3644">
        <v>11</v>
      </c>
      <c r="AN3644" t="s">
        <v>100</v>
      </c>
      <c r="AO3644" t="s">
        <v>114</v>
      </c>
    </row>
    <row r="3645" spans="1:41" x14ac:dyDescent="0.25">
      <c r="A3645">
        <f>MAX(A$8:A3644)+1</f>
        <v>3637</v>
      </c>
      <c r="B3645" s="2">
        <f>T3645</f>
        <v>17277</v>
      </c>
      <c r="C3645" s="2">
        <f>S3645</f>
        <v>90</v>
      </c>
      <c r="D3645" s="2" t="str">
        <f>AO3645</f>
        <v>TOR / EST / ALE / EST</v>
      </c>
      <c r="E3645" s="2">
        <f>U3645</f>
        <v>3</v>
      </c>
      <c r="F3645" s="2">
        <f>W3645</f>
        <v>4</v>
      </c>
      <c r="G3645" s="2">
        <f>X3645</f>
        <v>1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0</v>
      </c>
      <c r="L3645" s="3">
        <f>AC3645</f>
        <v>120</v>
      </c>
      <c r="M3645" s="3">
        <f>AD3645</f>
        <v>120</v>
      </c>
      <c r="N3645" s="3">
        <f>AE3645</f>
        <v>120</v>
      </c>
      <c r="O3645" s="3">
        <f>AF3645</f>
        <v>120</v>
      </c>
      <c r="P3645" s="3">
        <f>AG3645</f>
        <v>120</v>
      </c>
      <c r="Q3645" s="3">
        <f>AH3645</f>
        <v>0</v>
      </c>
      <c r="R3645" t="s">
        <v>4820</v>
      </c>
      <c r="S3645">
        <v>90</v>
      </c>
      <c r="T3645">
        <v>17277</v>
      </c>
      <c r="U3645">
        <v>3</v>
      </c>
      <c r="V3645" t="s">
        <v>2462</v>
      </c>
      <c r="W3645">
        <v>4</v>
      </c>
      <c r="X3645">
        <v>1</v>
      </c>
      <c r="Y3645">
        <v>10</v>
      </c>
      <c r="Z3645">
        <v>0</v>
      </c>
      <c r="AA3645">
        <v>0</v>
      </c>
      <c r="AB3645">
        <v>0</v>
      </c>
      <c r="AC3645">
        <v>120</v>
      </c>
      <c r="AD3645">
        <v>120</v>
      </c>
      <c r="AE3645">
        <v>120</v>
      </c>
      <c r="AF3645">
        <v>120</v>
      </c>
      <c r="AG3645">
        <v>120</v>
      </c>
      <c r="AH3645">
        <v>0</v>
      </c>
      <c r="AI3645" t="s">
        <v>1518</v>
      </c>
      <c r="AJ3645" t="s">
        <v>1505</v>
      </c>
      <c r="AK3645" t="s">
        <v>14</v>
      </c>
      <c r="AL3645">
        <v>2013</v>
      </c>
      <c r="AM3645">
        <v>11</v>
      </c>
      <c r="AN3645" t="s">
        <v>100</v>
      </c>
      <c r="AO3645" t="s">
        <v>119</v>
      </c>
    </row>
    <row r="3646" spans="1:41" x14ac:dyDescent="0.25">
      <c r="A3646">
        <f>MAX(A$8:A3645)+1</f>
        <v>3638</v>
      </c>
      <c r="B3646" s="2">
        <f>T3646</f>
        <v>17277</v>
      </c>
      <c r="C3646" s="2">
        <f>S3646</f>
        <v>197</v>
      </c>
      <c r="D3646" s="2" t="str">
        <f>AO3646</f>
        <v>CAMP / CAT / COM B / CAT</v>
      </c>
      <c r="E3646" s="2">
        <f>U3646</f>
        <v>1</v>
      </c>
      <c r="F3646" s="2">
        <f>W3646</f>
        <v>0.1</v>
      </c>
      <c r="G3646" s="2">
        <f>X3646</f>
        <v>15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15</v>
      </c>
      <c r="L3646" s="3">
        <f>AC3646</f>
        <v>0</v>
      </c>
      <c r="M3646" s="3">
        <f>AD3646</f>
        <v>0</v>
      </c>
      <c r="N3646" s="3">
        <f>AE3646</f>
        <v>0</v>
      </c>
      <c r="O3646" s="3">
        <f>AF3646</f>
        <v>0</v>
      </c>
      <c r="P3646" s="3">
        <f>AG3646</f>
        <v>0</v>
      </c>
      <c r="Q3646" s="3">
        <f>AH3646</f>
        <v>0</v>
      </c>
      <c r="R3646" t="s">
        <v>5367</v>
      </c>
      <c r="S3646">
        <v>197</v>
      </c>
      <c r="T3646">
        <v>17277</v>
      </c>
      <c r="U3646">
        <v>1</v>
      </c>
      <c r="V3646" t="s">
        <v>5284</v>
      </c>
      <c r="W3646">
        <v>0.1</v>
      </c>
      <c r="X3646">
        <v>15</v>
      </c>
      <c r="Y3646">
        <v>10</v>
      </c>
      <c r="Z3646">
        <v>0</v>
      </c>
      <c r="AA3646">
        <v>0</v>
      </c>
      <c r="AB3646">
        <v>15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 t="s">
        <v>1518</v>
      </c>
      <c r="AJ3646" t="s">
        <v>1505</v>
      </c>
      <c r="AK3646" t="s">
        <v>14</v>
      </c>
      <c r="AL3646">
        <v>2013</v>
      </c>
      <c r="AM3646">
        <v>11</v>
      </c>
      <c r="AN3646" t="s">
        <v>100</v>
      </c>
      <c r="AO3646" t="s">
        <v>5339</v>
      </c>
    </row>
    <row r="3647" spans="1:41" x14ac:dyDescent="0.25">
      <c r="A3647">
        <f>MAX(A$8:A3646)+1</f>
        <v>3639</v>
      </c>
      <c r="B3647" s="2">
        <f>T3647</f>
        <v>17309</v>
      </c>
      <c r="C3647" s="2">
        <f>S3647</f>
        <v>155</v>
      </c>
      <c r="D3647" s="2" t="str">
        <f>AO3647</f>
        <v>OP / CAT1F / INF B / CAT</v>
      </c>
      <c r="E3647" s="2">
        <f>U3647</f>
        <v>3</v>
      </c>
      <c r="F3647" s="2">
        <f>W3647</f>
        <v>0.6</v>
      </c>
      <c r="G3647" s="2">
        <f>X3647</f>
        <v>2</v>
      </c>
      <c r="H3647" s="2">
        <f>Y3647</f>
        <v>10</v>
      </c>
      <c r="I3647" s="3">
        <f>Z3647</f>
        <v>0</v>
      </c>
      <c r="J3647" s="3">
        <f>AA3647</f>
        <v>0</v>
      </c>
      <c r="K3647" s="3">
        <f>AB3647</f>
        <v>36</v>
      </c>
      <c r="L3647" s="3">
        <f>AC3647</f>
        <v>36</v>
      </c>
      <c r="M3647" s="3">
        <f>AD3647</f>
        <v>36</v>
      </c>
      <c r="N3647" s="3">
        <f>AE3647</f>
        <v>36</v>
      </c>
      <c r="O3647" s="3">
        <f>AF3647</f>
        <v>36</v>
      </c>
      <c r="P3647" s="3">
        <f>AG3647</f>
        <v>0</v>
      </c>
      <c r="Q3647" s="3">
        <f>AH3647</f>
        <v>0</v>
      </c>
      <c r="R3647" t="s">
        <v>3689</v>
      </c>
      <c r="S3647">
        <v>155</v>
      </c>
      <c r="T3647">
        <v>17309</v>
      </c>
      <c r="U3647">
        <v>3</v>
      </c>
      <c r="V3647" t="s">
        <v>22</v>
      </c>
      <c r="W3647">
        <v>0.6</v>
      </c>
      <c r="X3647">
        <v>2</v>
      </c>
      <c r="Y3647">
        <v>10</v>
      </c>
      <c r="Z3647">
        <v>0</v>
      </c>
      <c r="AA3647">
        <v>0</v>
      </c>
      <c r="AB3647">
        <v>36</v>
      </c>
      <c r="AC3647">
        <v>36</v>
      </c>
      <c r="AD3647">
        <v>36</v>
      </c>
      <c r="AE3647">
        <v>36</v>
      </c>
      <c r="AF3647">
        <v>36</v>
      </c>
      <c r="AG3647">
        <v>0</v>
      </c>
      <c r="AH3647">
        <v>0</v>
      </c>
      <c r="AI3647" t="s">
        <v>3690</v>
      </c>
      <c r="AJ3647" t="s">
        <v>532</v>
      </c>
      <c r="AK3647" t="s">
        <v>28</v>
      </c>
      <c r="AL3647">
        <v>2011</v>
      </c>
      <c r="AM3647">
        <v>13</v>
      </c>
      <c r="AN3647" t="s">
        <v>25</v>
      </c>
      <c r="AO3647" t="s">
        <v>103</v>
      </c>
    </row>
    <row r="3648" spans="1:41" x14ac:dyDescent="0.25">
      <c r="A3648">
        <f>MAX(A$8:A3647)+1</f>
        <v>3640</v>
      </c>
      <c r="B3648" s="2">
        <f>T3648</f>
        <v>17309</v>
      </c>
      <c r="C3648" s="2">
        <f>S3648</f>
        <v>157</v>
      </c>
      <c r="D3648" s="2" t="str">
        <f>AO3648</f>
        <v>OP / CAT2F / INF B / CAT</v>
      </c>
      <c r="E3648" s="2">
        <f>U3648</f>
        <v>3</v>
      </c>
      <c r="F3648" s="2">
        <f>W3648</f>
        <v>0.6</v>
      </c>
      <c r="G3648" s="2">
        <f>X3648</f>
        <v>2</v>
      </c>
      <c r="H3648" s="2">
        <f>Y3648</f>
        <v>10</v>
      </c>
      <c r="I3648" s="3">
        <f>Z3648</f>
        <v>0</v>
      </c>
      <c r="J3648" s="3">
        <f>AA3648</f>
        <v>0</v>
      </c>
      <c r="K3648" s="3">
        <f>AB3648</f>
        <v>36</v>
      </c>
      <c r="L3648" s="3">
        <f>AC3648</f>
        <v>36</v>
      </c>
      <c r="M3648" s="3">
        <f>AD3648</f>
        <v>36</v>
      </c>
      <c r="N3648" s="3">
        <f>AE3648</f>
        <v>36</v>
      </c>
      <c r="O3648" s="3">
        <f>AF3648</f>
        <v>36</v>
      </c>
      <c r="P3648" s="3">
        <f>AG3648</f>
        <v>0</v>
      </c>
      <c r="Q3648" s="3">
        <f>AH3648</f>
        <v>0</v>
      </c>
      <c r="R3648" t="s">
        <v>4441</v>
      </c>
      <c r="S3648">
        <v>157</v>
      </c>
      <c r="T3648">
        <v>17309</v>
      </c>
      <c r="U3648">
        <v>3</v>
      </c>
      <c r="V3648" t="s">
        <v>4225</v>
      </c>
      <c r="W3648">
        <v>0.6</v>
      </c>
      <c r="X3648">
        <v>2</v>
      </c>
      <c r="Y3648">
        <v>10</v>
      </c>
      <c r="Z3648">
        <v>0</v>
      </c>
      <c r="AA3648">
        <v>0</v>
      </c>
      <c r="AB3648">
        <v>36</v>
      </c>
      <c r="AC3648">
        <v>36</v>
      </c>
      <c r="AD3648">
        <v>36</v>
      </c>
      <c r="AE3648">
        <v>36</v>
      </c>
      <c r="AF3648">
        <v>36</v>
      </c>
      <c r="AG3648">
        <v>0</v>
      </c>
      <c r="AH3648">
        <v>0</v>
      </c>
      <c r="AI3648" t="s">
        <v>3690</v>
      </c>
      <c r="AJ3648" t="s">
        <v>532</v>
      </c>
      <c r="AK3648" t="s">
        <v>28</v>
      </c>
      <c r="AL3648">
        <v>2011</v>
      </c>
      <c r="AM3648">
        <v>13</v>
      </c>
      <c r="AN3648" t="s">
        <v>25</v>
      </c>
      <c r="AO3648" t="s">
        <v>4421</v>
      </c>
    </row>
    <row r="3649" spans="1:41" x14ac:dyDescent="0.25">
      <c r="A3649">
        <f>MAX(A$8:A3648)+1</f>
        <v>3641</v>
      </c>
      <c r="B3649" s="2">
        <f>T3649</f>
        <v>17337</v>
      </c>
      <c r="C3649" s="2">
        <f>S3649</f>
        <v>192</v>
      </c>
      <c r="D3649" s="2" t="str">
        <f>AO3649</f>
        <v>OP / OLOT / ALE / CAT</v>
      </c>
      <c r="E3649" s="2">
        <f>U3649</f>
        <v>1</v>
      </c>
      <c r="F3649" s="2">
        <f>W3649</f>
        <v>0.5</v>
      </c>
      <c r="G3649" s="2">
        <f>X3649</f>
        <v>1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0</v>
      </c>
      <c r="L3649" s="3">
        <f>AC3649</f>
        <v>0</v>
      </c>
      <c r="M3649" s="3">
        <f>AD3649</f>
        <v>0</v>
      </c>
      <c r="N3649" s="3">
        <f>AE3649</f>
        <v>0</v>
      </c>
      <c r="O3649" s="3">
        <f>AF3649</f>
        <v>0</v>
      </c>
      <c r="P3649" s="3">
        <f>AG3649</f>
        <v>5</v>
      </c>
      <c r="Q3649" s="3">
        <f>AH3649</f>
        <v>0</v>
      </c>
      <c r="R3649" t="s">
        <v>3398</v>
      </c>
      <c r="S3649">
        <v>192</v>
      </c>
      <c r="T3649">
        <v>17337</v>
      </c>
      <c r="U3649">
        <v>1</v>
      </c>
      <c r="V3649" t="s">
        <v>22</v>
      </c>
      <c r="W3649">
        <v>0.5</v>
      </c>
      <c r="X3649">
        <v>1</v>
      </c>
      <c r="Y3649">
        <v>10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5</v>
      </c>
      <c r="AH3649">
        <v>0</v>
      </c>
      <c r="AI3649" t="s">
        <v>1633</v>
      </c>
      <c r="AJ3649" t="s">
        <v>1562</v>
      </c>
      <c r="AK3649" t="s">
        <v>14</v>
      </c>
      <c r="AL3649">
        <v>2013</v>
      </c>
      <c r="AM3649">
        <v>11</v>
      </c>
      <c r="AN3649" t="s">
        <v>100</v>
      </c>
      <c r="AO3649" t="s">
        <v>3365</v>
      </c>
    </row>
    <row r="3650" spans="1:41" x14ac:dyDescent="0.25">
      <c r="A3650">
        <f>MAX(A$8:A3649)+1</f>
        <v>3642</v>
      </c>
      <c r="B3650" s="2">
        <f>T3650</f>
        <v>17337</v>
      </c>
      <c r="C3650" s="2">
        <f>S3650</f>
        <v>23</v>
      </c>
      <c r="D3650" s="2" t="str">
        <f>AO3650</f>
        <v>OP / CAT1F / ALE C / CAT</v>
      </c>
      <c r="E3650" s="2">
        <f>U3650</f>
        <v>2</v>
      </c>
      <c r="F3650" s="2">
        <f>W3650</f>
        <v>0.5</v>
      </c>
      <c r="G3650" s="2">
        <f>X3650</f>
        <v>1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0</v>
      </c>
      <c r="L3650" s="3">
        <f>AC3650</f>
        <v>10</v>
      </c>
      <c r="M3650" s="3">
        <f>AD3650</f>
        <v>10</v>
      </c>
      <c r="N3650" s="3">
        <f>AE3650</f>
        <v>10</v>
      </c>
      <c r="O3650" s="3">
        <f>AF3650</f>
        <v>10</v>
      </c>
      <c r="P3650" s="3">
        <f>AG3650</f>
        <v>10</v>
      </c>
      <c r="Q3650" s="3">
        <f>AH3650</f>
        <v>0</v>
      </c>
      <c r="R3650" t="s">
        <v>3532</v>
      </c>
      <c r="S3650">
        <v>23</v>
      </c>
      <c r="T3650">
        <v>17337</v>
      </c>
      <c r="U3650">
        <v>2</v>
      </c>
      <c r="V3650" t="s">
        <v>22</v>
      </c>
      <c r="W3650">
        <v>0.5</v>
      </c>
      <c r="X3650">
        <v>1</v>
      </c>
      <c r="Y3650">
        <v>10</v>
      </c>
      <c r="Z3650">
        <v>0</v>
      </c>
      <c r="AA3650">
        <v>0</v>
      </c>
      <c r="AB3650">
        <v>0</v>
      </c>
      <c r="AC3650">
        <v>10</v>
      </c>
      <c r="AD3650">
        <v>10</v>
      </c>
      <c r="AE3650">
        <v>10</v>
      </c>
      <c r="AF3650">
        <v>10</v>
      </c>
      <c r="AG3650">
        <v>10</v>
      </c>
      <c r="AH3650">
        <v>0</v>
      </c>
      <c r="AI3650" t="s">
        <v>1633</v>
      </c>
      <c r="AJ3650" t="s">
        <v>1562</v>
      </c>
      <c r="AK3650" t="s">
        <v>14</v>
      </c>
      <c r="AL3650">
        <v>2013</v>
      </c>
      <c r="AM3650">
        <v>11</v>
      </c>
      <c r="AN3650" t="s">
        <v>100</v>
      </c>
      <c r="AO3650" t="s">
        <v>150</v>
      </c>
    </row>
    <row r="3651" spans="1:41" x14ac:dyDescent="0.25">
      <c r="A3651">
        <f>MAX(A$8:A3650)+1</f>
        <v>3643</v>
      </c>
      <c r="B3651" s="2">
        <f>T3651</f>
        <v>17337</v>
      </c>
      <c r="C3651" s="2">
        <f>S3651</f>
        <v>37</v>
      </c>
      <c r="D3651" s="2" t="str">
        <f>AO3651</f>
        <v>OP / CAT2F / ALE C / CAT</v>
      </c>
      <c r="E3651" s="2">
        <f>U3651</f>
        <v>0.5</v>
      </c>
      <c r="F3651" s="2">
        <f>W3651</f>
        <v>0.5</v>
      </c>
      <c r="G3651" s="2">
        <f>X3651</f>
        <v>1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0</v>
      </c>
      <c r="L3651" s="3">
        <f>AC3651</f>
        <v>2.5</v>
      </c>
      <c r="M3651" s="3">
        <f>AD3651</f>
        <v>2.5</v>
      </c>
      <c r="N3651" s="3">
        <f>AE3651</f>
        <v>2.5</v>
      </c>
      <c r="O3651" s="3">
        <f>AF3651</f>
        <v>2.5</v>
      </c>
      <c r="P3651" s="3">
        <f>AG3651</f>
        <v>2.5</v>
      </c>
      <c r="Q3651" s="3">
        <f>AH3651</f>
        <v>0</v>
      </c>
      <c r="R3651" t="s">
        <v>4600</v>
      </c>
      <c r="S3651">
        <v>37</v>
      </c>
      <c r="T3651">
        <v>17337</v>
      </c>
      <c r="U3651">
        <v>0.5</v>
      </c>
      <c r="V3651" t="s">
        <v>4225</v>
      </c>
      <c r="W3651">
        <v>0.5</v>
      </c>
      <c r="X3651">
        <v>1</v>
      </c>
      <c r="Y3651">
        <v>10</v>
      </c>
      <c r="Z3651">
        <v>0</v>
      </c>
      <c r="AA3651">
        <v>0</v>
      </c>
      <c r="AB3651">
        <v>0</v>
      </c>
      <c r="AC3651">
        <v>2.5</v>
      </c>
      <c r="AD3651">
        <v>2.5</v>
      </c>
      <c r="AE3651">
        <v>2.5</v>
      </c>
      <c r="AF3651">
        <v>2.5</v>
      </c>
      <c r="AG3651">
        <v>2.5</v>
      </c>
      <c r="AH3651">
        <v>0</v>
      </c>
      <c r="AI3651" t="s">
        <v>1633</v>
      </c>
      <c r="AJ3651" t="s">
        <v>1562</v>
      </c>
      <c r="AK3651" t="s">
        <v>14</v>
      </c>
      <c r="AL3651">
        <v>2013</v>
      </c>
      <c r="AM3651">
        <v>11</v>
      </c>
      <c r="AN3651" t="s">
        <v>100</v>
      </c>
      <c r="AO3651" t="s">
        <v>674</v>
      </c>
    </row>
    <row r="3652" spans="1:41" x14ac:dyDescent="0.25">
      <c r="A3652">
        <f>MAX(A$8:A3651)+1</f>
        <v>3644</v>
      </c>
      <c r="B3652" s="2">
        <f>T3652</f>
        <v>17337</v>
      </c>
      <c r="C3652" s="2">
        <f>S3652</f>
        <v>56</v>
      </c>
      <c r="D3652" s="2" t="str">
        <f>AO3652</f>
        <v>OP / CAT3F / ALE C / CAT</v>
      </c>
      <c r="E3652" s="2">
        <f>U3652</f>
        <v>1</v>
      </c>
      <c r="F3652" s="2">
        <f>W3652</f>
        <v>0.5</v>
      </c>
      <c r="G3652" s="2">
        <f>X3652</f>
        <v>1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0</v>
      </c>
      <c r="L3652" s="3">
        <f>AC3652</f>
        <v>5</v>
      </c>
      <c r="M3652" s="3">
        <f>AD3652</f>
        <v>5</v>
      </c>
      <c r="N3652" s="3">
        <f>AE3652</f>
        <v>5</v>
      </c>
      <c r="O3652" s="3">
        <f>AF3652</f>
        <v>5</v>
      </c>
      <c r="P3652" s="3">
        <f>AG3652</f>
        <v>5</v>
      </c>
      <c r="Q3652" s="3">
        <f>AH3652</f>
        <v>0</v>
      </c>
      <c r="R3652" t="s">
        <v>5181</v>
      </c>
      <c r="S3652">
        <v>56</v>
      </c>
      <c r="T3652">
        <v>17337</v>
      </c>
      <c r="U3652">
        <v>1</v>
      </c>
      <c r="V3652" t="s">
        <v>4962</v>
      </c>
      <c r="W3652">
        <v>0.5</v>
      </c>
      <c r="X3652">
        <v>1</v>
      </c>
      <c r="Y3652">
        <v>10</v>
      </c>
      <c r="Z3652">
        <v>0</v>
      </c>
      <c r="AA3652">
        <v>0</v>
      </c>
      <c r="AB3652">
        <v>0</v>
      </c>
      <c r="AC3652">
        <v>5</v>
      </c>
      <c r="AD3652">
        <v>5</v>
      </c>
      <c r="AE3652">
        <v>5</v>
      </c>
      <c r="AF3652">
        <v>5</v>
      </c>
      <c r="AG3652">
        <v>5</v>
      </c>
      <c r="AH3652">
        <v>0</v>
      </c>
      <c r="AI3652" t="s">
        <v>1633</v>
      </c>
      <c r="AJ3652" t="s">
        <v>1562</v>
      </c>
      <c r="AK3652" t="s">
        <v>14</v>
      </c>
      <c r="AL3652">
        <v>2013</v>
      </c>
      <c r="AM3652">
        <v>11</v>
      </c>
      <c r="AN3652" t="s">
        <v>100</v>
      </c>
      <c r="AO3652" t="s">
        <v>151</v>
      </c>
    </row>
    <row r="3653" spans="1:41" x14ac:dyDescent="0.25">
      <c r="A3653">
        <f>MAX(A$8:A3652)+1</f>
        <v>3645</v>
      </c>
      <c r="B3653" s="2">
        <f>T3653</f>
        <v>17339</v>
      </c>
      <c r="C3653" s="2">
        <f>S3653</f>
        <v>25</v>
      </c>
      <c r="D3653" s="2" t="str">
        <f>AO3653</f>
        <v>OP / CAT1F / BEN B / CAT</v>
      </c>
      <c r="E3653" s="2">
        <f>U3653</f>
        <v>1.5</v>
      </c>
      <c r="F3653" s="2">
        <f>W3653</f>
        <v>1</v>
      </c>
      <c r="G3653" s="2">
        <f>X3653</f>
        <v>0.3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0</v>
      </c>
      <c r="L3653" s="3">
        <f>AC3653</f>
        <v>4.5</v>
      </c>
      <c r="M3653" s="3">
        <f>AD3653</f>
        <v>4.5</v>
      </c>
      <c r="N3653" s="3">
        <f>AE3653</f>
        <v>4.5</v>
      </c>
      <c r="O3653" s="3">
        <f>AF3653</f>
        <v>4.5</v>
      </c>
      <c r="P3653" s="3">
        <f>AG3653</f>
        <v>4.5</v>
      </c>
      <c r="Q3653" s="3">
        <f>AH3653</f>
        <v>4.5</v>
      </c>
      <c r="R3653" t="s">
        <v>433</v>
      </c>
      <c r="S3653">
        <v>25</v>
      </c>
      <c r="T3653">
        <v>17339</v>
      </c>
      <c r="U3653">
        <v>1.5</v>
      </c>
      <c r="V3653" t="s">
        <v>11</v>
      </c>
      <c r="W3653">
        <v>1</v>
      </c>
      <c r="X3653">
        <v>0.3</v>
      </c>
      <c r="Y3653">
        <v>10</v>
      </c>
      <c r="Z3653">
        <v>0</v>
      </c>
      <c r="AA3653">
        <v>0</v>
      </c>
      <c r="AB3653">
        <v>0</v>
      </c>
      <c r="AC3653">
        <v>4.5</v>
      </c>
      <c r="AD3653">
        <v>4.5</v>
      </c>
      <c r="AE3653">
        <v>4.5</v>
      </c>
      <c r="AF3653">
        <v>4.5</v>
      </c>
      <c r="AG3653">
        <v>4.5</v>
      </c>
      <c r="AH3653">
        <v>4.5</v>
      </c>
      <c r="AI3653" t="s">
        <v>434</v>
      </c>
      <c r="AJ3653" t="s">
        <v>418</v>
      </c>
      <c r="AK3653" t="s">
        <v>14</v>
      </c>
      <c r="AL3653">
        <v>2016</v>
      </c>
      <c r="AM3653">
        <v>8</v>
      </c>
      <c r="AN3653" t="s">
        <v>379</v>
      </c>
      <c r="AO3653" t="s">
        <v>435</v>
      </c>
    </row>
    <row r="3654" spans="1:41" x14ac:dyDescent="0.25">
      <c r="A3654">
        <f>MAX(A$8:A3653)+1</f>
        <v>3646</v>
      </c>
      <c r="B3654" s="2">
        <f>T3654</f>
        <v>17339</v>
      </c>
      <c r="C3654" s="2">
        <f>S3654</f>
        <v>10</v>
      </c>
      <c r="D3654" s="2" t="str">
        <f>AO3654</f>
        <v>OP / CAS / BEN / CAT</v>
      </c>
      <c r="E3654" s="2">
        <f>U3654</f>
        <v>6</v>
      </c>
      <c r="F3654" s="2">
        <f>W3654</f>
        <v>0.5</v>
      </c>
      <c r="G3654" s="2">
        <f>X3654</f>
        <v>0.33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0</v>
      </c>
      <c r="M3654" s="3">
        <f>AD3654</f>
        <v>0</v>
      </c>
      <c r="N3654" s="3">
        <f>AE3654</f>
        <v>0</v>
      </c>
      <c r="O3654" s="3">
        <f>AF3654</f>
        <v>0</v>
      </c>
      <c r="P3654" s="3">
        <f>AG3654</f>
        <v>9.9</v>
      </c>
      <c r="Q3654" s="3">
        <f>AH3654</f>
        <v>9.9</v>
      </c>
      <c r="R3654" t="s">
        <v>2872</v>
      </c>
      <c r="S3654">
        <v>10</v>
      </c>
      <c r="T3654">
        <v>17339</v>
      </c>
      <c r="U3654">
        <v>6</v>
      </c>
      <c r="V3654" t="s">
        <v>11</v>
      </c>
      <c r="W3654">
        <v>0.5</v>
      </c>
      <c r="X3654">
        <v>0.33</v>
      </c>
      <c r="Y3654">
        <v>10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9.9</v>
      </c>
      <c r="AH3654">
        <v>9.9</v>
      </c>
      <c r="AI3654" t="s">
        <v>434</v>
      </c>
      <c r="AJ3654" t="s">
        <v>418</v>
      </c>
      <c r="AK3654" t="s">
        <v>14</v>
      </c>
      <c r="AL3654">
        <v>2016</v>
      </c>
      <c r="AM3654">
        <v>8</v>
      </c>
      <c r="AN3654" t="s">
        <v>379</v>
      </c>
      <c r="AO3654" t="s">
        <v>446</v>
      </c>
    </row>
    <row r="3655" spans="1:41" x14ac:dyDescent="0.25">
      <c r="A3655">
        <f>MAX(A$8:A3654)+1</f>
        <v>3647</v>
      </c>
      <c r="B3655" s="2">
        <f>T3655</f>
        <v>17339</v>
      </c>
      <c r="C3655" s="2">
        <f>S3655</f>
        <v>192</v>
      </c>
      <c r="D3655" s="2" t="str">
        <f>AO3655</f>
        <v>OP / OLOT / ALE / CAT</v>
      </c>
      <c r="E3655" s="2">
        <f>U3655</f>
        <v>1</v>
      </c>
      <c r="F3655" s="2">
        <f>W3655</f>
        <v>0.5</v>
      </c>
      <c r="G3655" s="2">
        <f>X3655</f>
        <v>1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0</v>
      </c>
      <c r="M3655" s="3">
        <f>AD3655</f>
        <v>0</v>
      </c>
      <c r="N3655" s="3">
        <f>AE3655</f>
        <v>0</v>
      </c>
      <c r="O3655" s="3">
        <f>AF3655</f>
        <v>0</v>
      </c>
      <c r="P3655" s="3">
        <f>AG3655</f>
        <v>5</v>
      </c>
      <c r="Q3655" s="3">
        <f>AH3655</f>
        <v>5</v>
      </c>
      <c r="R3655" t="s">
        <v>3399</v>
      </c>
      <c r="S3655">
        <v>192</v>
      </c>
      <c r="T3655">
        <v>17339</v>
      </c>
      <c r="U3655">
        <v>1</v>
      </c>
      <c r="V3655" t="s">
        <v>22</v>
      </c>
      <c r="W3655">
        <v>0.5</v>
      </c>
      <c r="X3655">
        <v>1</v>
      </c>
      <c r="Y3655">
        <v>10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5</v>
      </c>
      <c r="AH3655">
        <v>5</v>
      </c>
      <c r="AI3655" t="s">
        <v>434</v>
      </c>
      <c r="AJ3655" t="s">
        <v>418</v>
      </c>
      <c r="AK3655" t="s">
        <v>14</v>
      </c>
      <c r="AL3655">
        <v>2016</v>
      </c>
      <c r="AM3655">
        <v>8</v>
      </c>
      <c r="AN3655" t="s">
        <v>379</v>
      </c>
      <c r="AO3655" t="s">
        <v>3365</v>
      </c>
    </row>
    <row r="3656" spans="1:41" x14ac:dyDescent="0.25">
      <c r="A3656">
        <f>MAX(A$8:A3655)+1</f>
        <v>3648</v>
      </c>
      <c r="B3656" s="2">
        <f>T3656</f>
        <v>17339</v>
      </c>
      <c r="C3656" s="2">
        <f>S3656</f>
        <v>24</v>
      </c>
      <c r="D3656" s="2" t="str">
        <f>AO3656</f>
        <v>OP / CAT1F / BEN A / CAT</v>
      </c>
      <c r="E3656" s="2">
        <f>U3656</f>
        <v>10</v>
      </c>
      <c r="F3656" s="2">
        <f>W3656</f>
        <v>0.8</v>
      </c>
      <c r="G3656" s="2">
        <f>X3656</f>
        <v>0.3</v>
      </c>
      <c r="H3656" s="2">
        <f>Y3656</f>
        <v>10</v>
      </c>
      <c r="I3656" s="3">
        <f>Z3656</f>
        <v>0</v>
      </c>
      <c r="J3656" s="3">
        <f>AA3656</f>
        <v>0</v>
      </c>
      <c r="K3656" s="3">
        <f>AB3656</f>
        <v>0</v>
      </c>
      <c r="L3656" s="3">
        <f>AC3656</f>
        <v>24</v>
      </c>
      <c r="M3656" s="3">
        <f>AD3656</f>
        <v>24</v>
      </c>
      <c r="N3656" s="3">
        <f>AE3656</f>
        <v>24</v>
      </c>
      <c r="O3656" s="3">
        <f>AF3656</f>
        <v>24</v>
      </c>
      <c r="P3656" s="3">
        <f>AG3656</f>
        <v>24</v>
      </c>
      <c r="Q3656" s="3">
        <f>AH3656</f>
        <v>24</v>
      </c>
      <c r="R3656" t="s">
        <v>3573</v>
      </c>
      <c r="S3656">
        <v>24</v>
      </c>
      <c r="T3656">
        <v>17339</v>
      </c>
      <c r="U3656">
        <v>10</v>
      </c>
      <c r="V3656" t="s">
        <v>22</v>
      </c>
      <c r="W3656">
        <v>0.8</v>
      </c>
      <c r="X3656">
        <v>0.3</v>
      </c>
      <c r="Y3656">
        <v>10</v>
      </c>
      <c r="Z3656">
        <v>0</v>
      </c>
      <c r="AA3656">
        <v>0</v>
      </c>
      <c r="AB3656">
        <v>0</v>
      </c>
      <c r="AC3656">
        <v>24</v>
      </c>
      <c r="AD3656">
        <v>24</v>
      </c>
      <c r="AE3656">
        <v>24</v>
      </c>
      <c r="AF3656">
        <v>24</v>
      </c>
      <c r="AG3656">
        <v>24</v>
      </c>
      <c r="AH3656">
        <v>24</v>
      </c>
      <c r="AI3656" t="s">
        <v>434</v>
      </c>
      <c r="AJ3656" t="s">
        <v>418</v>
      </c>
      <c r="AK3656" t="s">
        <v>14</v>
      </c>
      <c r="AL3656">
        <v>2016</v>
      </c>
      <c r="AM3656">
        <v>8</v>
      </c>
      <c r="AN3656" t="s">
        <v>379</v>
      </c>
      <c r="AO3656" t="s">
        <v>157</v>
      </c>
    </row>
    <row r="3657" spans="1:41" x14ac:dyDescent="0.25">
      <c r="A3657">
        <f>MAX(A$8:A3656)+1</f>
        <v>3649</v>
      </c>
      <c r="B3657" s="2">
        <f>T3657</f>
        <v>17339</v>
      </c>
      <c r="C3657" s="2">
        <f>S3657</f>
        <v>81</v>
      </c>
      <c r="D3657" s="2" t="str">
        <f>AO3657</f>
        <v>TOR / ZON / BEN / EST</v>
      </c>
      <c r="E3657" s="2">
        <f>U3657</f>
        <v>9.5</v>
      </c>
      <c r="F3657" s="2">
        <f>W3657</f>
        <v>2</v>
      </c>
      <c r="G3657" s="2">
        <f>X3657</f>
        <v>0.33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0</v>
      </c>
      <c r="L3657" s="3">
        <f>AC3657</f>
        <v>62.7</v>
      </c>
      <c r="M3657" s="3">
        <f>AD3657</f>
        <v>62.7</v>
      </c>
      <c r="N3657" s="3">
        <f>AE3657</f>
        <v>62.7</v>
      </c>
      <c r="O3657" s="3">
        <f>AF3657</f>
        <v>62.7</v>
      </c>
      <c r="P3657" s="3">
        <f>AG3657</f>
        <v>62.7</v>
      </c>
      <c r="Q3657" s="3">
        <f>AH3657</f>
        <v>62.7</v>
      </c>
      <c r="R3657" t="s">
        <v>2152</v>
      </c>
      <c r="S3657">
        <v>81</v>
      </c>
      <c r="T3657">
        <v>17339</v>
      </c>
      <c r="U3657">
        <v>9.5</v>
      </c>
      <c r="V3657" t="s">
        <v>3882</v>
      </c>
      <c r="W3657">
        <v>2</v>
      </c>
      <c r="X3657">
        <v>0.33</v>
      </c>
      <c r="Y3657">
        <v>10</v>
      </c>
      <c r="Z3657">
        <v>0</v>
      </c>
      <c r="AA3657">
        <v>0</v>
      </c>
      <c r="AB3657">
        <v>0</v>
      </c>
      <c r="AC3657">
        <v>62.7</v>
      </c>
      <c r="AD3657">
        <v>62.7</v>
      </c>
      <c r="AE3657">
        <v>62.7</v>
      </c>
      <c r="AF3657">
        <v>62.7</v>
      </c>
      <c r="AG3657">
        <v>62.7</v>
      </c>
      <c r="AH3657">
        <v>62.7</v>
      </c>
      <c r="AI3657" t="s">
        <v>434</v>
      </c>
      <c r="AJ3657" t="s">
        <v>418</v>
      </c>
      <c r="AK3657" t="s">
        <v>14</v>
      </c>
      <c r="AL3657">
        <v>2016</v>
      </c>
      <c r="AM3657">
        <v>8</v>
      </c>
      <c r="AN3657" t="s">
        <v>379</v>
      </c>
      <c r="AO3657" t="s">
        <v>156</v>
      </c>
    </row>
    <row r="3658" spans="1:41" x14ac:dyDescent="0.25">
      <c r="A3658">
        <f>MAX(A$8:A3657)+1</f>
        <v>3650</v>
      </c>
      <c r="B3658" s="2">
        <f>T3658</f>
        <v>17339</v>
      </c>
      <c r="C3658" s="2">
        <f>S3658</f>
        <v>123</v>
      </c>
      <c r="D3658" s="2" t="str">
        <f>AO3658</f>
        <v>CAMP / CAT / BEN / CAT</v>
      </c>
      <c r="E3658" s="2">
        <f>U3658</f>
        <v>8</v>
      </c>
      <c r="F3658" s="2">
        <f>W3658</f>
        <v>2</v>
      </c>
      <c r="G3658" s="2">
        <f>X3658</f>
        <v>0.33</v>
      </c>
      <c r="H3658" s="2">
        <f>Y3658</f>
        <v>10</v>
      </c>
      <c r="I3658" s="3">
        <f>Z3658</f>
        <v>0</v>
      </c>
      <c r="J3658" s="3">
        <f>AA3658</f>
        <v>0</v>
      </c>
      <c r="K3658" s="3">
        <f>AB3658</f>
        <v>0</v>
      </c>
      <c r="L3658" s="3">
        <f>AC3658</f>
        <v>0</v>
      </c>
      <c r="M3658" s="3">
        <f>AD3658</f>
        <v>0</v>
      </c>
      <c r="N3658" s="3">
        <f>AE3658</f>
        <v>0</v>
      </c>
      <c r="O3658" s="3">
        <f>AF3658</f>
        <v>0</v>
      </c>
      <c r="P3658" s="3">
        <f>AG3658</f>
        <v>0</v>
      </c>
      <c r="Q3658" s="3">
        <f>AH3658</f>
        <v>52.800000000000004</v>
      </c>
      <c r="R3658" t="s">
        <v>2313</v>
      </c>
      <c r="S3658">
        <v>123</v>
      </c>
      <c r="T3658">
        <v>17339</v>
      </c>
      <c r="U3658">
        <v>8</v>
      </c>
      <c r="V3658" t="s">
        <v>4113</v>
      </c>
      <c r="W3658">
        <v>2</v>
      </c>
      <c r="X3658">
        <v>0.33</v>
      </c>
      <c r="Y3658">
        <v>10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52.800000000000004</v>
      </c>
      <c r="AI3658" t="s">
        <v>434</v>
      </c>
      <c r="AJ3658" t="s">
        <v>418</v>
      </c>
      <c r="AK3658" t="s">
        <v>14</v>
      </c>
      <c r="AL3658">
        <v>2016</v>
      </c>
      <c r="AM3658">
        <v>8</v>
      </c>
      <c r="AN3658" t="s">
        <v>379</v>
      </c>
      <c r="AO3658" t="s">
        <v>101</v>
      </c>
    </row>
    <row r="3659" spans="1:41" x14ac:dyDescent="0.25">
      <c r="A3659">
        <f>MAX(A$8:A3658)+1</f>
        <v>3651</v>
      </c>
      <c r="B3659" s="2">
        <f>T3659</f>
        <v>17339</v>
      </c>
      <c r="C3659" s="2">
        <f>S3659</f>
        <v>38</v>
      </c>
      <c r="D3659" s="2" t="str">
        <f>AO3659</f>
        <v>OP / CAT2F / BEN A / CAT</v>
      </c>
      <c r="E3659" s="2">
        <f>U3659</f>
        <v>12</v>
      </c>
      <c r="F3659" s="2">
        <f>W3659</f>
        <v>0.8</v>
      </c>
      <c r="G3659" s="2">
        <f>X3659</f>
        <v>0.3</v>
      </c>
      <c r="H3659" s="2">
        <f>Y3659</f>
        <v>10</v>
      </c>
      <c r="I3659" s="3">
        <f>Z3659</f>
        <v>0</v>
      </c>
      <c r="J3659" s="3">
        <f>AA3659</f>
        <v>0</v>
      </c>
      <c r="K3659" s="3">
        <f>AB3659</f>
        <v>0</v>
      </c>
      <c r="L3659" s="3">
        <f>AC3659</f>
        <v>28.800000000000004</v>
      </c>
      <c r="M3659" s="3">
        <f>AD3659</f>
        <v>28.800000000000004</v>
      </c>
      <c r="N3659" s="3">
        <f>AE3659</f>
        <v>28.800000000000004</v>
      </c>
      <c r="O3659" s="3">
        <f>AF3659</f>
        <v>28.800000000000004</v>
      </c>
      <c r="P3659" s="3">
        <f>AG3659</f>
        <v>28.800000000000004</v>
      </c>
      <c r="Q3659" s="3">
        <f>AH3659</f>
        <v>28.800000000000004</v>
      </c>
      <c r="R3659" t="s">
        <v>2029</v>
      </c>
      <c r="S3659">
        <v>38</v>
      </c>
      <c r="T3659">
        <v>17339</v>
      </c>
      <c r="U3659">
        <v>12</v>
      </c>
      <c r="V3659" t="s">
        <v>4225</v>
      </c>
      <c r="W3659">
        <v>0.8</v>
      </c>
      <c r="X3659">
        <v>0.3</v>
      </c>
      <c r="Y3659">
        <v>10</v>
      </c>
      <c r="Z3659">
        <v>0</v>
      </c>
      <c r="AA3659">
        <v>0</v>
      </c>
      <c r="AB3659">
        <v>0</v>
      </c>
      <c r="AC3659">
        <v>28.800000000000004</v>
      </c>
      <c r="AD3659">
        <v>28.800000000000004</v>
      </c>
      <c r="AE3659">
        <v>28.800000000000004</v>
      </c>
      <c r="AF3659">
        <v>28.800000000000004</v>
      </c>
      <c r="AG3659">
        <v>28.800000000000004</v>
      </c>
      <c r="AH3659">
        <v>28.800000000000004</v>
      </c>
      <c r="AI3659" t="s">
        <v>434</v>
      </c>
      <c r="AJ3659" t="s">
        <v>418</v>
      </c>
      <c r="AK3659" t="s">
        <v>14</v>
      </c>
      <c r="AL3659">
        <v>2016</v>
      </c>
      <c r="AM3659">
        <v>8</v>
      </c>
      <c r="AN3659" t="s">
        <v>379</v>
      </c>
      <c r="AO3659" t="s">
        <v>155</v>
      </c>
    </row>
    <row r="3660" spans="1:41" x14ac:dyDescent="0.25">
      <c r="A3660">
        <f>MAX(A$8:A3659)+1</f>
        <v>3652</v>
      </c>
      <c r="B3660" s="2">
        <f>T3660</f>
        <v>17339</v>
      </c>
      <c r="C3660" s="2">
        <f>S3660</f>
        <v>91</v>
      </c>
      <c r="D3660" s="2" t="str">
        <f>AO3660</f>
        <v>TOR / EST / BEN / EST</v>
      </c>
      <c r="E3660" s="2">
        <f>U3660</f>
        <v>8</v>
      </c>
      <c r="F3660" s="2">
        <f>W3660</f>
        <v>4</v>
      </c>
      <c r="G3660" s="2">
        <f>X3660</f>
        <v>0.33</v>
      </c>
      <c r="H3660" s="2">
        <f>Y3660</f>
        <v>10</v>
      </c>
      <c r="I3660" s="3">
        <f>Z3660</f>
        <v>0</v>
      </c>
      <c r="J3660" s="3">
        <f>AA3660</f>
        <v>0</v>
      </c>
      <c r="K3660" s="3">
        <f>AB3660</f>
        <v>0</v>
      </c>
      <c r="L3660" s="3">
        <f>AC3660</f>
        <v>105.60000000000001</v>
      </c>
      <c r="M3660" s="3">
        <f>AD3660</f>
        <v>105.60000000000001</v>
      </c>
      <c r="N3660" s="3">
        <f>AE3660</f>
        <v>105.60000000000001</v>
      </c>
      <c r="O3660" s="3">
        <f>AF3660</f>
        <v>105.60000000000001</v>
      </c>
      <c r="P3660" s="3">
        <f>AG3660</f>
        <v>105.60000000000001</v>
      </c>
      <c r="Q3660" s="3">
        <f>AH3660</f>
        <v>105.60000000000001</v>
      </c>
      <c r="R3660" t="s">
        <v>4824</v>
      </c>
      <c r="S3660">
        <v>91</v>
      </c>
      <c r="T3660">
        <v>17339</v>
      </c>
      <c r="U3660">
        <v>8</v>
      </c>
      <c r="V3660" t="s">
        <v>2462</v>
      </c>
      <c r="W3660">
        <v>4</v>
      </c>
      <c r="X3660">
        <v>0.33</v>
      </c>
      <c r="Y3660">
        <v>10</v>
      </c>
      <c r="Z3660">
        <v>0</v>
      </c>
      <c r="AA3660">
        <v>0</v>
      </c>
      <c r="AB3660">
        <v>0</v>
      </c>
      <c r="AC3660">
        <v>105.60000000000001</v>
      </c>
      <c r="AD3660">
        <v>105.60000000000001</v>
      </c>
      <c r="AE3660">
        <v>105.60000000000001</v>
      </c>
      <c r="AF3660">
        <v>105.60000000000001</v>
      </c>
      <c r="AG3660">
        <v>105.60000000000001</v>
      </c>
      <c r="AH3660">
        <v>105.60000000000001</v>
      </c>
      <c r="AI3660" t="s">
        <v>434</v>
      </c>
      <c r="AJ3660" t="s">
        <v>418</v>
      </c>
      <c r="AK3660" t="s">
        <v>14</v>
      </c>
      <c r="AL3660">
        <v>2016</v>
      </c>
      <c r="AM3660">
        <v>8</v>
      </c>
      <c r="AN3660" t="s">
        <v>379</v>
      </c>
      <c r="AO3660" t="s">
        <v>389</v>
      </c>
    </row>
    <row r="3661" spans="1:41" x14ac:dyDescent="0.25">
      <c r="A3661">
        <f>MAX(A$8:A3660)+1</f>
        <v>3653</v>
      </c>
      <c r="B3661" s="2">
        <f>T3661</f>
        <v>17339</v>
      </c>
      <c r="C3661" s="2">
        <f>S3661</f>
        <v>75</v>
      </c>
      <c r="D3661" s="2" t="str">
        <f>AO3661</f>
        <v>TOP / EST / BEN / EST</v>
      </c>
      <c r="E3661" s="2">
        <f>U3661</f>
        <v>4</v>
      </c>
      <c r="F3661" s="2">
        <f>W3661</f>
        <v>4</v>
      </c>
      <c r="G3661" s="2">
        <f>X3661</f>
        <v>0.33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0</v>
      </c>
      <c r="L3661" s="3">
        <f>AC3661</f>
        <v>52.800000000000004</v>
      </c>
      <c r="M3661" s="3">
        <f>AD3661</f>
        <v>52.800000000000004</v>
      </c>
      <c r="N3661" s="3">
        <f>AE3661</f>
        <v>52.800000000000004</v>
      </c>
      <c r="O3661" s="3">
        <f>AF3661</f>
        <v>52.800000000000004</v>
      </c>
      <c r="P3661" s="3">
        <f>AG3661</f>
        <v>52.800000000000004</v>
      </c>
      <c r="Q3661" s="3">
        <f>AH3661</f>
        <v>52.800000000000004</v>
      </c>
      <c r="R3661" t="s">
        <v>4860</v>
      </c>
      <c r="S3661">
        <v>75</v>
      </c>
      <c r="T3661">
        <v>17339</v>
      </c>
      <c r="U3661">
        <v>4</v>
      </c>
      <c r="V3661" t="s">
        <v>4855</v>
      </c>
      <c r="W3661">
        <v>4</v>
      </c>
      <c r="X3661">
        <v>0.33</v>
      </c>
      <c r="Y3661">
        <v>10</v>
      </c>
      <c r="Z3661">
        <v>0</v>
      </c>
      <c r="AA3661">
        <v>0</v>
      </c>
      <c r="AB3661">
        <v>0</v>
      </c>
      <c r="AC3661">
        <v>52.800000000000004</v>
      </c>
      <c r="AD3661">
        <v>52.800000000000004</v>
      </c>
      <c r="AE3661">
        <v>52.800000000000004</v>
      </c>
      <c r="AF3661">
        <v>52.800000000000004</v>
      </c>
      <c r="AG3661">
        <v>52.800000000000004</v>
      </c>
      <c r="AH3661">
        <v>52.800000000000004</v>
      </c>
      <c r="AI3661" t="s">
        <v>434</v>
      </c>
      <c r="AJ3661" t="s">
        <v>418</v>
      </c>
      <c r="AK3661" t="s">
        <v>14</v>
      </c>
      <c r="AL3661">
        <v>2016</v>
      </c>
      <c r="AM3661">
        <v>8</v>
      </c>
      <c r="AN3661" t="s">
        <v>379</v>
      </c>
      <c r="AO3661" t="s">
        <v>405</v>
      </c>
    </row>
    <row r="3662" spans="1:41" x14ac:dyDescent="0.25">
      <c r="A3662">
        <f>MAX(A$8:A3661)+1</f>
        <v>3654</v>
      </c>
      <c r="B3662" s="2">
        <f>T3662</f>
        <v>17339</v>
      </c>
      <c r="C3662" s="2">
        <f>S3662</f>
        <v>54</v>
      </c>
      <c r="D3662" s="2" t="str">
        <f>AO3662</f>
        <v>OP / CAT3F / ALE A / CAT</v>
      </c>
      <c r="E3662" s="2">
        <f>U3662</f>
        <v>7</v>
      </c>
      <c r="F3662" s="2">
        <f>W3662</f>
        <v>1</v>
      </c>
      <c r="G3662" s="2">
        <f>X3662</f>
        <v>1</v>
      </c>
      <c r="H3662" s="2">
        <f>Y3662</f>
        <v>10</v>
      </c>
      <c r="I3662" s="3">
        <f>Z3662</f>
        <v>0</v>
      </c>
      <c r="J3662" s="3">
        <f>AA3662</f>
        <v>0</v>
      </c>
      <c r="K3662" s="3">
        <f>AB3662</f>
        <v>0</v>
      </c>
      <c r="L3662" s="3">
        <f>AC3662</f>
        <v>70</v>
      </c>
      <c r="M3662" s="3">
        <f>AD3662</f>
        <v>70</v>
      </c>
      <c r="N3662" s="3">
        <f>AE3662</f>
        <v>70</v>
      </c>
      <c r="O3662" s="3">
        <f>AF3662</f>
        <v>70</v>
      </c>
      <c r="P3662" s="3">
        <f>AG3662</f>
        <v>70</v>
      </c>
      <c r="Q3662" s="3">
        <f>AH3662</f>
        <v>70</v>
      </c>
      <c r="R3662" t="s">
        <v>5148</v>
      </c>
      <c r="S3662">
        <v>54</v>
      </c>
      <c r="T3662">
        <v>17339</v>
      </c>
      <c r="U3662">
        <v>7</v>
      </c>
      <c r="V3662" t="s">
        <v>4962</v>
      </c>
      <c r="W3662">
        <v>1</v>
      </c>
      <c r="X3662">
        <v>1</v>
      </c>
      <c r="Y3662">
        <v>10</v>
      </c>
      <c r="Z3662">
        <v>0</v>
      </c>
      <c r="AA3662">
        <v>0</v>
      </c>
      <c r="AB3662">
        <v>0</v>
      </c>
      <c r="AC3662">
        <v>70</v>
      </c>
      <c r="AD3662">
        <v>70</v>
      </c>
      <c r="AE3662">
        <v>70</v>
      </c>
      <c r="AF3662">
        <v>70</v>
      </c>
      <c r="AG3662">
        <v>70</v>
      </c>
      <c r="AH3662">
        <v>70</v>
      </c>
      <c r="AI3662" t="s">
        <v>434</v>
      </c>
      <c r="AJ3662" t="s">
        <v>418</v>
      </c>
      <c r="AK3662" t="s">
        <v>14</v>
      </c>
      <c r="AL3662">
        <v>2016</v>
      </c>
      <c r="AM3662">
        <v>8</v>
      </c>
      <c r="AN3662" t="s">
        <v>379</v>
      </c>
      <c r="AO3662" t="s">
        <v>237</v>
      </c>
    </row>
    <row r="3663" spans="1:41" x14ac:dyDescent="0.25">
      <c r="A3663">
        <f>MAX(A$8:A3662)+1</f>
        <v>3655</v>
      </c>
      <c r="B3663" s="2">
        <f>T3663</f>
        <v>17339</v>
      </c>
      <c r="C3663" s="2">
        <f>S3663</f>
        <v>63</v>
      </c>
      <c r="D3663" s="2" t="str">
        <f>AO3663</f>
        <v>OPC / BON3F / BEN / CAT</v>
      </c>
      <c r="E3663" s="2">
        <f>U3663</f>
        <v>5</v>
      </c>
      <c r="F3663" s="2">
        <f>W3663</f>
        <v>1</v>
      </c>
      <c r="G3663" s="2">
        <f>X3663</f>
        <v>0.33</v>
      </c>
      <c r="H3663" s="2">
        <f>Y3663</f>
        <v>10</v>
      </c>
      <c r="I3663" s="3">
        <f>Z3663</f>
        <v>0</v>
      </c>
      <c r="J3663" s="3">
        <f>AA3663</f>
        <v>0</v>
      </c>
      <c r="K3663" s="3">
        <f>AB3663</f>
        <v>0</v>
      </c>
      <c r="L3663" s="3">
        <f>AC3663</f>
        <v>0</v>
      </c>
      <c r="M3663" s="3">
        <f>AD3663</f>
        <v>0</v>
      </c>
      <c r="N3663" s="3">
        <f>AE3663</f>
        <v>0</v>
      </c>
      <c r="O3663" s="3">
        <f>AF3663</f>
        <v>0</v>
      </c>
      <c r="P3663" s="3">
        <f>AG3663</f>
        <v>0</v>
      </c>
      <c r="Q3663" s="3">
        <f>AH3663</f>
        <v>16.5</v>
      </c>
      <c r="R3663" t="s">
        <v>5254</v>
      </c>
      <c r="S3663">
        <v>63</v>
      </c>
      <c r="T3663">
        <v>17339</v>
      </c>
      <c r="U3663">
        <v>5</v>
      </c>
      <c r="V3663" t="s">
        <v>4962</v>
      </c>
      <c r="W3663">
        <v>1</v>
      </c>
      <c r="X3663">
        <v>0.33</v>
      </c>
      <c r="Y3663">
        <v>10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16.5</v>
      </c>
      <c r="AI3663" t="s">
        <v>434</v>
      </c>
      <c r="AJ3663" t="s">
        <v>418</v>
      </c>
      <c r="AK3663" t="s">
        <v>14</v>
      </c>
      <c r="AL3663">
        <v>2016</v>
      </c>
      <c r="AM3663">
        <v>8</v>
      </c>
      <c r="AN3663" t="s">
        <v>379</v>
      </c>
      <c r="AO3663" t="s">
        <v>242</v>
      </c>
    </row>
    <row r="3664" spans="1:41" x14ac:dyDescent="0.25">
      <c r="A3664">
        <f>MAX(A$8:A3663)+1</f>
        <v>3656</v>
      </c>
      <c r="B3664" s="2">
        <f>T3664</f>
        <v>17396</v>
      </c>
      <c r="C3664" s="2">
        <f>S3664</f>
        <v>134</v>
      </c>
      <c r="D3664" s="2" t="str">
        <f>AO3664</f>
        <v>CAMP / ESP / ALE / EST</v>
      </c>
      <c r="E3664" s="2">
        <f>U3664</f>
        <v>0.5</v>
      </c>
      <c r="F3664" s="2">
        <f>W3664</f>
        <v>4</v>
      </c>
      <c r="G3664" s="2">
        <f>X3664</f>
        <v>1</v>
      </c>
      <c r="H3664" s="2">
        <f>Y3664</f>
        <v>10</v>
      </c>
      <c r="I3664" s="3">
        <f>Z3664</f>
        <v>0</v>
      </c>
      <c r="J3664" s="3">
        <f>AA3664</f>
        <v>0</v>
      </c>
      <c r="K3664" s="3">
        <f>AB3664</f>
        <v>0</v>
      </c>
      <c r="L3664" s="3">
        <f>AC3664</f>
        <v>0</v>
      </c>
      <c r="M3664" s="3">
        <f>AD3664</f>
        <v>0</v>
      </c>
      <c r="N3664" s="3">
        <f>AE3664</f>
        <v>0</v>
      </c>
      <c r="O3664" s="3">
        <f>AF3664</f>
        <v>0</v>
      </c>
      <c r="P3664" s="3">
        <f>AG3664</f>
        <v>0</v>
      </c>
      <c r="Q3664" s="3">
        <f>AH3664</f>
        <v>0</v>
      </c>
      <c r="R3664" t="s">
        <v>2844</v>
      </c>
      <c r="S3664">
        <v>134</v>
      </c>
      <c r="T3664">
        <v>17396</v>
      </c>
      <c r="U3664">
        <v>0.5</v>
      </c>
      <c r="V3664" t="s">
        <v>11</v>
      </c>
      <c r="W3664">
        <v>4</v>
      </c>
      <c r="X3664">
        <v>1</v>
      </c>
      <c r="Y3664">
        <v>10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 t="s">
        <v>2156</v>
      </c>
      <c r="AJ3664" t="s">
        <v>1554</v>
      </c>
      <c r="AK3664" t="s">
        <v>14</v>
      </c>
      <c r="AL3664">
        <v>2011</v>
      </c>
      <c r="AM3664">
        <v>13</v>
      </c>
      <c r="AN3664" t="s">
        <v>25</v>
      </c>
      <c r="AO3664" t="s">
        <v>112</v>
      </c>
    </row>
    <row r="3665" spans="1:41" x14ac:dyDescent="0.25">
      <c r="A3665">
        <f>MAX(A$8:A3664)+1</f>
        <v>3657</v>
      </c>
      <c r="B3665" s="2">
        <f>T3665</f>
        <v>17396</v>
      </c>
      <c r="C3665" s="2">
        <f>S3665</f>
        <v>20</v>
      </c>
      <c r="D3665" s="2" t="str">
        <f>AO3665</f>
        <v>OP / CAT1F / INF C / CAT</v>
      </c>
      <c r="E3665" s="2">
        <f>U3665</f>
        <v>3</v>
      </c>
      <c r="F3665" s="2">
        <f>W3665</f>
        <v>0.5</v>
      </c>
      <c r="G3665" s="2">
        <f>X3665</f>
        <v>2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30</v>
      </c>
      <c r="L3665" s="3">
        <f>AC3665</f>
        <v>30</v>
      </c>
      <c r="M3665" s="3">
        <f>AD3665</f>
        <v>30</v>
      </c>
      <c r="N3665" s="3">
        <f>AE3665</f>
        <v>30</v>
      </c>
      <c r="O3665" s="3">
        <f>AF3665</f>
        <v>30</v>
      </c>
      <c r="P3665" s="3">
        <f>AG3665</f>
        <v>0</v>
      </c>
      <c r="Q3665" s="3">
        <f>AH3665</f>
        <v>0</v>
      </c>
      <c r="R3665" t="s">
        <v>3692</v>
      </c>
      <c r="S3665">
        <v>20</v>
      </c>
      <c r="T3665">
        <v>17396</v>
      </c>
      <c r="U3665">
        <v>3</v>
      </c>
      <c r="V3665" t="s">
        <v>22</v>
      </c>
      <c r="W3665">
        <v>0.5</v>
      </c>
      <c r="X3665">
        <v>2</v>
      </c>
      <c r="Y3665">
        <v>10</v>
      </c>
      <c r="Z3665">
        <v>0</v>
      </c>
      <c r="AA3665">
        <v>0</v>
      </c>
      <c r="AB3665">
        <v>30</v>
      </c>
      <c r="AC3665">
        <v>30</v>
      </c>
      <c r="AD3665">
        <v>30</v>
      </c>
      <c r="AE3665">
        <v>30</v>
      </c>
      <c r="AF3665">
        <v>30</v>
      </c>
      <c r="AG3665">
        <v>0</v>
      </c>
      <c r="AH3665">
        <v>0</v>
      </c>
      <c r="AI3665" t="s">
        <v>2156</v>
      </c>
      <c r="AJ3665" t="s">
        <v>1554</v>
      </c>
      <c r="AK3665" t="s">
        <v>14</v>
      </c>
      <c r="AL3665">
        <v>2011</v>
      </c>
      <c r="AM3665">
        <v>13</v>
      </c>
      <c r="AN3665" t="s">
        <v>25</v>
      </c>
      <c r="AO3665" t="s">
        <v>26</v>
      </c>
    </row>
    <row r="3666" spans="1:41" x14ac:dyDescent="0.25">
      <c r="A3666">
        <f>MAX(A$8:A3665)+1</f>
        <v>3658</v>
      </c>
      <c r="B3666" s="2">
        <f>T3666</f>
        <v>17396</v>
      </c>
      <c r="C3666" s="2">
        <f>S3666</f>
        <v>79</v>
      </c>
      <c r="D3666" s="2" t="str">
        <f>AO3666</f>
        <v>TOR / ZON / INF / EST</v>
      </c>
      <c r="E3666" s="2">
        <f>U3666</f>
        <v>2</v>
      </c>
      <c r="F3666" s="2">
        <f>W3666</f>
        <v>2</v>
      </c>
      <c r="G3666" s="2">
        <f>X3666</f>
        <v>2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0</v>
      </c>
      <c r="L3666" s="3">
        <f>AC3666</f>
        <v>80</v>
      </c>
      <c r="M3666" s="3">
        <f>AD3666</f>
        <v>80</v>
      </c>
      <c r="N3666" s="3">
        <f>AE3666</f>
        <v>80</v>
      </c>
      <c r="O3666" s="3">
        <f>AF3666</f>
        <v>80</v>
      </c>
      <c r="P3666" s="3">
        <f>AG3666</f>
        <v>0</v>
      </c>
      <c r="Q3666" s="3">
        <f>AH3666</f>
        <v>0</v>
      </c>
      <c r="R3666" t="s">
        <v>3938</v>
      </c>
      <c r="S3666">
        <v>79</v>
      </c>
      <c r="T3666">
        <v>17396</v>
      </c>
      <c r="U3666">
        <v>2</v>
      </c>
      <c r="V3666" t="s">
        <v>3882</v>
      </c>
      <c r="W3666">
        <v>2</v>
      </c>
      <c r="X3666">
        <v>2</v>
      </c>
      <c r="Y3666">
        <v>10</v>
      </c>
      <c r="Z3666">
        <v>0</v>
      </c>
      <c r="AA3666">
        <v>0</v>
      </c>
      <c r="AB3666">
        <v>0</v>
      </c>
      <c r="AC3666">
        <v>80</v>
      </c>
      <c r="AD3666">
        <v>80</v>
      </c>
      <c r="AE3666">
        <v>80</v>
      </c>
      <c r="AF3666">
        <v>80</v>
      </c>
      <c r="AG3666">
        <v>0</v>
      </c>
      <c r="AH3666">
        <v>0</v>
      </c>
      <c r="AI3666" t="s">
        <v>2156</v>
      </c>
      <c r="AJ3666" t="s">
        <v>1554</v>
      </c>
      <c r="AK3666" t="s">
        <v>14</v>
      </c>
      <c r="AL3666">
        <v>2011</v>
      </c>
      <c r="AM3666">
        <v>13</v>
      </c>
      <c r="AN3666" t="s">
        <v>25</v>
      </c>
      <c r="AO3666" t="s">
        <v>62</v>
      </c>
    </row>
    <row r="3667" spans="1:41" x14ac:dyDescent="0.25">
      <c r="A3667">
        <f>MAX(A$8:A3666)+1</f>
        <v>3659</v>
      </c>
      <c r="B3667" s="2">
        <f>T3667</f>
        <v>17396</v>
      </c>
      <c r="C3667" s="2">
        <f>S3667</f>
        <v>157</v>
      </c>
      <c r="D3667" s="2" t="str">
        <f>AO3667</f>
        <v>OP / CAT2F / INF B / CAT</v>
      </c>
      <c r="E3667" s="2">
        <f>U3667</f>
        <v>7</v>
      </c>
      <c r="F3667" s="2">
        <f>W3667</f>
        <v>0.6</v>
      </c>
      <c r="G3667" s="2">
        <f>X3667</f>
        <v>2</v>
      </c>
      <c r="H3667" s="2">
        <f>Y3667</f>
        <v>10</v>
      </c>
      <c r="I3667" s="3">
        <f>Z3667</f>
        <v>0</v>
      </c>
      <c r="J3667" s="3">
        <f>AA3667</f>
        <v>0</v>
      </c>
      <c r="K3667" s="3">
        <f>AB3667</f>
        <v>84</v>
      </c>
      <c r="L3667" s="3">
        <f>AC3667</f>
        <v>84</v>
      </c>
      <c r="M3667" s="3">
        <f>AD3667</f>
        <v>84</v>
      </c>
      <c r="N3667" s="3">
        <f>AE3667</f>
        <v>84</v>
      </c>
      <c r="O3667" s="3">
        <f>AF3667</f>
        <v>84</v>
      </c>
      <c r="P3667" s="3">
        <f>AG3667</f>
        <v>0</v>
      </c>
      <c r="Q3667" s="3">
        <f>AH3667</f>
        <v>0</v>
      </c>
      <c r="R3667" t="s">
        <v>4432</v>
      </c>
      <c r="S3667">
        <v>157</v>
      </c>
      <c r="T3667">
        <v>17396</v>
      </c>
      <c r="U3667">
        <v>7</v>
      </c>
      <c r="V3667" t="s">
        <v>4225</v>
      </c>
      <c r="W3667">
        <v>0.6</v>
      </c>
      <c r="X3667">
        <v>2</v>
      </c>
      <c r="Y3667">
        <v>10</v>
      </c>
      <c r="Z3667">
        <v>0</v>
      </c>
      <c r="AA3667">
        <v>0</v>
      </c>
      <c r="AB3667">
        <v>84</v>
      </c>
      <c r="AC3667">
        <v>84</v>
      </c>
      <c r="AD3667">
        <v>84</v>
      </c>
      <c r="AE3667">
        <v>84</v>
      </c>
      <c r="AF3667">
        <v>84</v>
      </c>
      <c r="AG3667">
        <v>0</v>
      </c>
      <c r="AH3667">
        <v>0</v>
      </c>
      <c r="AI3667" t="s">
        <v>2156</v>
      </c>
      <c r="AJ3667" t="s">
        <v>1554</v>
      </c>
      <c r="AK3667" t="s">
        <v>14</v>
      </c>
      <c r="AL3667">
        <v>2011</v>
      </c>
      <c r="AM3667">
        <v>13</v>
      </c>
      <c r="AN3667" t="s">
        <v>25</v>
      </c>
      <c r="AO3667" t="s">
        <v>4421</v>
      </c>
    </row>
    <row r="3668" spans="1:41" x14ac:dyDescent="0.25">
      <c r="A3668">
        <f>MAX(A$8:A3667)+1</f>
        <v>3660</v>
      </c>
      <c r="B3668" s="2">
        <f>T3668</f>
        <v>17396</v>
      </c>
      <c r="C3668" s="2">
        <f>S3668</f>
        <v>159</v>
      </c>
      <c r="D3668" s="2" t="str">
        <f>AO3668</f>
        <v>OP / CAT3F / INF B / CAT</v>
      </c>
      <c r="E3668" s="2">
        <f>U3668</f>
        <v>10</v>
      </c>
      <c r="F3668" s="2">
        <f>W3668</f>
        <v>0.6</v>
      </c>
      <c r="G3668" s="2">
        <f>X3668</f>
        <v>2</v>
      </c>
      <c r="H3668" s="2">
        <f>Y3668</f>
        <v>10</v>
      </c>
      <c r="I3668" s="3">
        <f>Z3668</f>
        <v>0</v>
      </c>
      <c r="J3668" s="3">
        <f>AA3668</f>
        <v>0</v>
      </c>
      <c r="K3668" s="3">
        <f>AB3668</f>
        <v>120</v>
      </c>
      <c r="L3668" s="3">
        <f>AC3668</f>
        <v>120</v>
      </c>
      <c r="M3668" s="3">
        <f>AD3668</f>
        <v>120</v>
      </c>
      <c r="N3668" s="3">
        <f>AE3668</f>
        <v>120</v>
      </c>
      <c r="O3668" s="3">
        <f>AF3668</f>
        <v>120</v>
      </c>
      <c r="P3668" s="3">
        <f>AG3668</f>
        <v>0</v>
      </c>
      <c r="Q3668" s="3">
        <f>AH3668</f>
        <v>0</v>
      </c>
      <c r="R3668" t="s">
        <v>5107</v>
      </c>
      <c r="S3668">
        <v>159</v>
      </c>
      <c r="T3668">
        <v>17396</v>
      </c>
      <c r="U3668">
        <v>10</v>
      </c>
      <c r="V3668" t="s">
        <v>4962</v>
      </c>
      <c r="W3668">
        <v>0.6</v>
      </c>
      <c r="X3668">
        <v>2</v>
      </c>
      <c r="Y3668">
        <v>10</v>
      </c>
      <c r="Z3668">
        <v>0</v>
      </c>
      <c r="AA3668">
        <v>0</v>
      </c>
      <c r="AB3668">
        <v>120</v>
      </c>
      <c r="AC3668">
        <v>120</v>
      </c>
      <c r="AD3668">
        <v>120</v>
      </c>
      <c r="AE3668">
        <v>120</v>
      </c>
      <c r="AF3668">
        <v>120</v>
      </c>
      <c r="AG3668">
        <v>0</v>
      </c>
      <c r="AH3668">
        <v>0</v>
      </c>
      <c r="AI3668" t="s">
        <v>2156</v>
      </c>
      <c r="AJ3668" t="s">
        <v>1554</v>
      </c>
      <c r="AK3668" t="s">
        <v>14</v>
      </c>
      <c r="AL3668">
        <v>2011</v>
      </c>
      <c r="AM3668">
        <v>13</v>
      </c>
      <c r="AN3668" t="s">
        <v>25</v>
      </c>
      <c r="AO3668" t="s">
        <v>60</v>
      </c>
    </row>
    <row r="3669" spans="1:41" x14ac:dyDescent="0.25">
      <c r="A3669">
        <f>MAX(A$8:A3668)+1</f>
        <v>3661</v>
      </c>
      <c r="B3669" s="2">
        <f>T3669</f>
        <v>17416</v>
      </c>
      <c r="C3669" s="2">
        <f>S3669</f>
        <v>25</v>
      </c>
      <c r="D3669" s="2" t="str">
        <f>AO3669</f>
        <v>OP / CAT1F / BEN B / CAT</v>
      </c>
      <c r="E3669" s="2">
        <f>U3669</f>
        <v>2</v>
      </c>
      <c r="F3669" s="2">
        <f>W3669</f>
        <v>1</v>
      </c>
      <c r="G3669" s="2">
        <f>X3669</f>
        <v>0.3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0</v>
      </c>
      <c r="L3669" s="3">
        <f>AC3669</f>
        <v>6</v>
      </c>
      <c r="M3669" s="3">
        <f>AD3669</f>
        <v>6</v>
      </c>
      <c r="N3669" s="3">
        <f>AE3669</f>
        <v>6</v>
      </c>
      <c r="O3669" s="3">
        <f>AF3669</f>
        <v>6</v>
      </c>
      <c r="P3669" s="3">
        <f>AG3669</f>
        <v>6</v>
      </c>
      <c r="Q3669" s="3">
        <f>AH3669</f>
        <v>6</v>
      </c>
      <c r="R3669" t="s">
        <v>1509</v>
      </c>
      <c r="S3669">
        <v>25</v>
      </c>
      <c r="T3669">
        <v>17416</v>
      </c>
      <c r="U3669">
        <v>2</v>
      </c>
      <c r="V3669" t="s">
        <v>11</v>
      </c>
      <c r="W3669">
        <v>1</v>
      </c>
      <c r="X3669">
        <v>0.3</v>
      </c>
      <c r="Y3669">
        <v>10</v>
      </c>
      <c r="Z3669">
        <v>0</v>
      </c>
      <c r="AA3669">
        <v>0</v>
      </c>
      <c r="AB3669">
        <v>0</v>
      </c>
      <c r="AC3669">
        <v>6</v>
      </c>
      <c r="AD3669">
        <v>6</v>
      </c>
      <c r="AE3669">
        <v>6</v>
      </c>
      <c r="AF3669">
        <v>6</v>
      </c>
      <c r="AG3669">
        <v>6</v>
      </c>
      <c r="AH3669">
        <v>6</v>
      </c>
      <c r="AI3669" t="s">
        <v>1508</v>
      </c>
      <c r="AJ3669" t="s">
        <v>1505</v>
      </c>
      <c r="AK3669" t="s">
        <v>14</v>
      </c>
      <c r="AL3669">
        <v>2014</v>
      </c>
      <c r="AM3669">
        <v>10</v>
      </c>
      <c r="AN3669" t="s">
        <v>154</v>
      </c>
      <c r="AO3669" t="s">
        <v>435</v>
      </c>
    </row>
    <row r="3670" spans="1:41" x14ac:dyDescent="0.25">
      <c r="A3670">
        <f>MAX(A$8:A3669)+1</f>
        <v>3662</v>
      </c>
      <c r="B3670" s="2">
        <f>T3670</f>
        <v>17416</v>
      </c>
      <c r="C3670" s="2">
        <f>S3670</f>
        <v>135</v>
      </c>
      <c r="D3670" s="2" t="str">
        <f>AO3670</f>
        <v>CAMP / ESP / BEN / EST</v>
      </c>
      <c r="E3670" s="2">
        <f>U3670</f>
        <v>1</v>
      </c>
      <c r="F3670" s="2">
        <f>W3670</f>
        <v>4</v>
      </c>
      <c r="G3670" s="2">
        <f>X3670</f>
        <v>0.33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0</v>
      </c>
      <c r="L3670" s="3">
        <f>AC3670</f>
        <v>0</v>
      </c>
      <c r="M3670" s="3">
        <f>AD3670</f>
        <v>0</v>
      </c>
      <c r="N3670" s="3">
        <f>AE3670</f>
        <v>0</v>
      </c>
      <c r="O3670" s="3">
        <f>AF3670</f>
        <v>0</v>
      </c>
      <c r="P3670" s="3">
        <f>AG3670</f>
        <v>0</v>
      </c>
      <c r="Q3670" s="3">
        <f>AH3670</f>
        <v>13.200000000000001</v>
      </c>
      <c r="R3670" t="s">
        <v>2739</v>
      </c>
      <c r="S3670">
        <v>135</v>
      </c>
      <c r="T3670">
        <v>17416</v>
      </c>
      <c r="U3670">
        <v>1</v>
      </c>
      <c r="V3670" t="s">
        <v>11</v>
      </c>
      <c r="W3670">
        <v>4</v>
      </c>
      <c r="X3670">
        <v>0.33</v>
      </c>
      <c r="Y3670">
        <v>10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13.200000000000001</v>
      </c>
      <c r="AI3670" t="s">
        <v>1508</v>
      </c>
      <c r="AJ3670" t="s">
        <v>1505</v>
      </c>
      <c r="AK3670" t="s">
        <v>14</v>
      </c>
      <c r="AL3670">
        <v>2014</v>
      </c>
      <c r="AM3670">
        <v>10</v>
      </c>
      <c r="AN3670" t="s">
        <v>154</v>
      </c>
      <c r="AO3670" t="s">
        <v>2730</v>
      </c>
    </row>
    <row r="3671" spans="1:41" x14ac:dyDescent="0.25">
      <c r="A3671">
        <f>MAX(A$8:A3670)+1</f>
        <v>3663</v>
      </c>
      <c r="B3671" s="2">
        <f>T3671</f>
        <v>17416</v>
      </c>
      <c r="C3671" s="2">
        <f>S3671</f>
        <v>10</v>
      </c>
      <c r="D3671" s="2" t="str">
        <f>AO3671</f>
        <v>OP / CAS / BEN / CAT</v>
      </c>
      <c r="E3671" s="2">
        <f>U3671</f>
        <v>7</v>
      </c>
      <c r="F3671" s="2">
        <f>W3671</f>
        <v>0.5</v>
      </c>
      <c r="G3671" s="2">
        <f>X3671</f>
        <v>0.33</v>
      </c>
      <c r="H3671" s="2">
        <f>Y3671</f>
        <v>10</v>
      </c>
      <c r="I3671" s="3">
        <f>Z3671</f>
        <v>0</v>
      </c>
      <c r="J3671" s="3">
        <f>AA3671</f>
        <v>0</v>
      </c>
      <c r="K3671" s="3">
        <f>AB3671</f>
        <v>0</v>
      </c>
      <c r="L3671" s="3">
        <f>AC3671</f>
        <v>0</v>
      </c>
      <c r="M3671" s="3">
        <f>AD3671</f>
        <v>0</v>
      </c>
      <c r="N3671" s="3">
        <f>AE3671</f>
        <v>0</v>
      </c>
      <c r="O3671" s="3">
        <f>AF3671</f>
        <v>0</v>
      </c>
      <c r="P3671" s="3">
        <f>AG3671</f>
        <v>11.55</v>
      </c>
      <c r="Q3671" s="3">
        <f>AH3671</f>
        <v>11.55</v>
      </c>
      <c r="R3671" t="s">
        <v>1507</v>
      </c>
      <c r="S3671">
        <v>10</v>
      </c>
      <c r="T3671">
        <v>17416</v>
      </c>
      <c r="U3671">
        <v>7</v>
      </c>
      <c r="V3671" t="s">
        <v>11</v>
      </c>
      <c r="W3671">
        <v>0.5</v>
      </c>
      <c r="X3671">
        <v>0.33</v>
      </c>
      <c r="Y3671">
        <v>10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11.55</v>
      </c>
      <c r="AH3671">
        <v>11.55</v>
      </c>
      <c r="AI3671" t="s">
        <v>1508</v>
      </c>
      <c r="AJ3671" t="s">
        <v>1505</v>
      </c>
      <c r="AK3671" t="s">
        <v>14</v>
      </c>
      <c r="AL3671">
        <v>2014</v>
      </c>
      <c r="AM3671">
        <v>10</v>
      </c>
      <c r="AN3671" t="s">
        <v>154</v>
      </c>
      <c r="AO3671" t="s">
        <v>446</v>
      </c>
    </row>
    <row r="3672" spans="1:41" x14ac:dyDescent="0.25">
      <c r="A3672">
        <f>MAX(A$8:A3671)+1</f>
        <v>3664</v>
      </c>
      <c r="B3672" s="2">
        <f>T3672</f>
        <v>17416</v>
      </c>
      <c r="C3672" s="2">
        <f>S3672</f>
        <v>192</v>
      </c>
      <c r="D3672" s="2" t="str">
        <f>AO3672</f>
        <v>OP / OLOT / ALE / CAT</v>
      </c>
      <c r="E3672" s="2">
        <f>U3672</f>
        <v>2</v>
      </c>
      <c r="F3672" s="2">
        <f>W3672</f>
        <v>0.5</v>
      </c>
      <c r="G3672" s="2">
        <f>X3672</f>
        <v>1</v>
      </c>
      <c r="H3672" s="2">
        <f>Y3672</f>
        <v>10</v>
      </c>
      <c r="I3672" s="3">
        <f>Z3672</f>
        <v>0</v>
      </c>
      <c r="J3672" s="3">
        <f>AA3672</f>
        <v>0</v>
      </c>
      <c r="K3672" s="3">
        <f>AB3672</f>
        <v>0</v>
      </c>
      <c r="L3672" s="3">
        <f>AC3672</f>
        <v>0</v>
      </c>
      <c r="M3672" s="3">
        <f>AD3672</f>
        <v>0</v>
      </c>
      <c r="N3672" s="3">
        <f>AE3672</f>
        <v>0</v>
      </c>
      <c r="O3672" s="3">
        <f>AF3672</f>
        <v>0</v>
      </c>
      <c r="P3672" s="3">
        <f>AG3672</f>
        <v>10</v>
      </c>
      <c r="Q3672" s="3">
        <f>AH3672</f>
        <v>10</v>
      </c>
      <c r="R3672" t="s">
        <v>3390</v>
      </c>
      <c r="S3672">
        <v>192</v>
      </c>
      <c r="T3672">
        <v>17416</v>
      </c>
      <c r="U3672">
        <v>2</v>
      </c>
      <c r="V3672" t="s">
        <v>22</v>
      </c>
      <c r="W3672">
        <v>0.5</v>
      </c>
      <c r="X3672">
        <v>1</v>
      </c>
      <c r="Y3672">
        <v>10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10</v>
      </c>
      <c r="AH3672">
        <v>10</v>
      </c>
      <c r="AI3672" t="s">
        <v>1508</v>
      </c>
      <c r="AJ3672" t="s">
        <v>1505</v>
      </c>
      <c r="AK3672" t="s">
        <v>14</v>
      </c>
      <c r="AL3672">
        <v>2014</v>
      </c>
      <c r="AM3672">
        <v>10</v>
      </c>
      <c r="AN3672" t="s">
        <v>154</v>
      </c>
      <c r="AO3672" t="s">
        <v>3365</v>
      </c>
    </row>
    <row r="3673" spans="1:41" x14ac:dyDescent="0.25">
      <c r="A3673">
        <f>MAX(A$8:A3672)+1</f>
        <v>3665</v>
      </c>
      <c r="B3673" s="2">
        <f>T3673</f>
        <v>17416</v>
      </c>
      <c r="C3673" s="2">
        <f>S3673</f>
        <v>24</v>
      </c>
      <c r="D3673" s="2" t="str">
        <f>AO3673</f>
        <v>OP / CAT1F / BEN A / CAT</v>
      </c>
      <c r="E3673" s="2">
        <f>U3673</f>
        <v>16</v>
      </c>
      <c r="F3673" s="2">
        <f>W3673</f>
        <v>0.8</v>
      </c>
      <c r="G3673" s="2">
        <f>X3673</f>
        <v>0.3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0</v>
      </c>
      <c r="L3673" s="3">
        <f>AC3673</f>
        <v>38.4</v>
      </c>
      <c r="M3673" s="3">
        <f>AD3673</f>
        <v>38.4</v>
      </c>
      <c r="N3673" s="3">
        <f>AE3673</f>
        <v>38.4</v>
      </c>
      <c r="O3673" s="3">
        <f>AF3673</f>
        <v>38.4</v>
      </c>
      <c r="P3673" s="3">
        <f>AG3673</f>
        <v>38.4</v>
      </c>
      <c r="Q3673" s="3">
        <f>AH3673</f>
        <v>38.4</v>
      </c>
      <c r="R3673" t="s">
        <v>3571</v>
      </c>
      <c r="S3673">
        <v>24</v>
      </c>
      <c r="T3673">
        <v>17416</v>
      </c>
      <c r="U3673">
        <v>16</v>
      </c>
      <c r="V3673" t="s">
        <v>22</v>
      </c>
      <c r="W3673">
        <v>0.8</v>
      </c>
      <c r="X3673">
        <v>0.3</v>
      </c>
      <c r="Y3673">
        <v>10</v>
      </c>
      <c r="Z3673">
        <v>0</v>
      </c>
      <c r="AA3673">
        <v>0</v>
      </c>
      <c r="AB3673">
        <v>0</v>
      </c>
      <c r="AC3673">
        <v>38.4</v>
      </c>
      <c r="AD3673">
        <v>38.4</v>
      </c>
      <c r="AE3673">
        <v>38.4</v>
      </c>
      <c r="AF3673">
        <v>38.4</v>
      </c>
      <c r="AG3673">
        <v>38.4</v>
      </c>
      <c r="AH3673">
        <v>38.4</v>
      </c>
      <c r="AI3673" t="s">
        <v>1508</v>
      </c>
      <c r="AJ3673" t="s">
        <v>1505</v>
      </c>
      <c r="AK3673" t="s">
        <v>14</v>
      </c>
      <c r="AL3673">
        <v>2014</v>
      </c>
      <c r="AM3673">
        <v>10</v>
      </c>
      <c r="AN3673" t="s">
        <v>154</v>
      </c>
      <c r="AO3673" t="s">
        <v>157</v>
      </c>
    </row>
    <row r="3674" spans="1:41" x14ac:dyDescent="0.25">
      <c r="A3674">
        <f>MAX(A$8:A3673)+1</f>
        <v>3666</v>
      </c>
      <c r="B3674" s="2">
        <f>T3674</f>
        <v>17416</v>
      </c>
      <c r="C3674" s="2">
        <f>S3674</f>
        <v>81</v>
      </c>
      <c r="D3674" s="2" t="str">
        <f>AO3674</f>
        <v>TOR / ZON / BEN / EST</v>
      </c>
      <c r="E3674" s="2">
        <f>U3674</f>
        <v>7.5</v>
      </c>
      <c r="F3674" s="2">
        <f>W3674</f>
        <v>2</v>
      </c>
      <c r="G3674" s="2">
        <f>X3674</f>
        <v>0.33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49.5</v>
      </c>
      <c r="M3674" s="3">
        <f>AD3674</f>
        <v>49.5</v>
      </c>
      <c r="N3674" s="3">
        <f>AE3674</f>
        <v>49.5</v>
      </c>
      <c r="O3674" s="3">
        <f>AF3674</f>
        <v>49.5</v>
      </c>
      <c r="P3674" s="3">
        <f>AG3674</f>
        <v>49.5</v>
      </c>
      <c r="Q3674" s="3">
        <f>AH3674</f>
        <v>49.5</v>
      </c>
      <c r="R3674" t="s">
        <v>2151</v>
      </c>
      <c r="S3674">
        <v>81</v>
      </c>
      <c r="T3674">
        <v>17416</v>
      </c>
      <c r="U3674">
        <v>7.5</v>
      </c>
      <c r="V3674" t="s">
        <v>3882</v>
      </c>
      <c r="W3674">
        <v>2</v>
      </c>
      <c r="X3674">
        <v>0.33</v>
      </c>
      <c r="Y3674">
        <v>10</v>
      </c>
      <c r="Z3674">
        <v>0</v>
      </c>
      <c r="AA3674">
        <v>0</v>
      </c>
      <c r="AB3674">
        <v>0</v>
      </c>
      <c r="AC3674">
        <v>49.5</v>
      </c>
      <c r="AD3674">
        <v>49.5</v>
      </c>
      <c r="AE3674">
        <v>49.5</v>
      </c>
      <c r="AF3674">
        <v>49.5</v>
      </c>
      <c r="AG3674">
        <v>49.5</v>
      </c>
      <c r="AH3674">
        <v>49.5</v>
      </c>
      <c r="AI3674" t="s">
        <v>1508</v>
      </c>
      <c r="AJ3674" t="s">
        <v>1505</v>
      </c>
      <c r="AK3674" t="s">
        <v>14</v>
      </c>
      <c r="AL3674">
        <v>2014</v>
      </c>
      <c r="AM3674">
        <v>10</v>
      </c>
      <c r="AN3674" t="s">
        <v>154</v>
      </c>
      <c r="AO3674" t="s">
        <v>156</v>
      </c>
    </row>
    <row r="3675" spans="1:41" x14ac:dyDescent="0.25">
      <c r="A3675">
        <f>MAX(A$8:A3674)+1</f>
        <v>3667</v>
      </c>
      <c r="B3675" s="2">
        <f>T3675</f>
        <v>17416</v>
      </c>
      <c r="C3675" s="2">
        <f>S3675</f>
        <v>123</v>
      </c>
      <c r="D3675" s="2" t="str">
        <f>AO3675</f>
        <v>CAMP / CAT / BEN / CAT</v>
      </c>
      <c r="E3675" s="2">
        <f>U3675</f>
        <v>12</v>
      </c>
      <c r="F3675" s="2">
        <f>W3675</f>
        <v>2</v>
      </c>
      <c r="G3675" s="2">
        <f>X3675</f>
        <v>0.33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0</v>
      </c>
      <c r="L3675" s="3">
        <f>AC3675</f>
        <v>0</v>
      </c>
      <c r="M3675" s="3">
        <f>AD3675</f>
        <v>0</v>
      </c>
      <c r="N3675" s="3">
        <f>AE3675</f>
        <v>0</v>
      </c>
      <c r="O3675" s="3">
        <f>AF3675</f>
        <v>0</v>
      </c>
      <c r="P3675" s="3">
        <f>AG3675</f>
        <v>0</v>
      </c>
      <c r="Q3675" s="3">
        <f>AH3675</f>
        <v>79.2</v>
      </c>
      <c r="R3675" t="s">
        <v>2305</v>
      </c>
      <c r="S3675">
        <v>123</v>
      </c>
      <c r="T3675">
        <v>17416</v>
      </c>
      <c r="U3675">
        <v>12</v>
      </c>
      <c r="V3675" t="s">
        <v>4113</v>
      </c>
      <c r="W3675">
        <v>2</v>
      </c>
      <c r="X3675">
        <v>0.33</v>
      </c>
      <c r="Y3675">
        <v>10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79.2</v>
      </c>
      <c r="AI3675" t="s">
        <v>1508</v>
      </c>
      <c r="AJ3675" t="s">
        <v>1505</v>
      </c>
      <c r="AK3675" t="s">
        <v>14</v>
      </c>
      <c r="AL3675">
        <v>2014</v>
      </c>
      <c r="AM3675">
        <v>10</v>
      </c>
      <c r="AN3675" t="s">
        <v>154</v>
      </c>
      <c r="AO3675" t="s">
        <v>101</v>
      </c>
    </row>
    <row r="3676" spans="1:41" x14ac:dyDescent="0.25">
      <c r="A3676">
        <f>MAX(A$8:A3675)+1</f>
        <v>3668</v>
      </c>
      <c r="B3676" s="2">
        <f>T3676</f>
        <v>17416</v>
      </c>
      <c r="C3676" s="2">
        <f>S3676</f>
        <v>35</v>
      </c>
      <c r="D3676" s="2" t="str">
        <f>AO3676</f>
        <v>OP / CAT2F / ALE A / CAT</v>
      </c>
      <c r="E3676" s="2">
        <f>U3676</f>
        <v>5</v>
      </c>
      <c r="F3676" s="2">
        <f>W3676</f>
        <v>1</v>
      </c>
      <c r="G3676" s="2">
        <f>X3676</f>
        <v>1</v>
      </c>
      <c r="H3676" s="2">
        <f>Y3676</f>
        <v>10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50</v>
      </c>
      <c r="M3676" s="3">
        <f>AD3676</f>
        <v>50</v>
      </c>
      <c r="N3676" s="3">
        <f>AE3676</f>
        <v>50</v>
      </c>
      <c r="O3676" s="3">
        <f>AF3676</f>
        <v>50</v>
      </c>
      <c r="P3676" s="3">
        <f>AG3676</f>
        <v>50</v>
      </c>
      <c r="Q3676" s="3">
        <f>AH3676</f>
        <v>50</v>
      </c>
      <c r="R3676" t="s">
        <v>4242</v>
      </c>
      <c r="S3676">
        <v>35</v>
      </c>
      <c r="T3676">
        <v>17416</v>
      </c>
      <c r="U3676">
        <v>5</v>
      </c>
      <c r="V3676" t="s">
        <v>4225</v>
      </c>
      <c r="W3676">
        <v>1</v>
      </c>
      <c r="X3676">
        <v>1</v>
      </c>
      <c r="Y3676">
        <v>10</v>
      </c>
      <c r="Z3676">
        <v>0</v>
      </c>
      <c r="AA3676">
        <v>0</v>
      </c>
      <c r="AB3676">
        <v>0</v>
      </c>
      <c r="AC3676">
        <v>50</v>
      </c>
      <c r="AD3676">
        <v>50</v>
      </c>
      <c r="AE3676">
        <v>50</v>
      </c>
      <c r="AF3676">
        <v>50</v>
      </c>
      <c r="AG3676">
        <v>50</v>
      </c>
      <c r="AH3676">
        <v>50</v>
      </c>
      <c r="AI3676" t="s">
        <v>1508</v>
      </c>
      <c r="AJ3676" t="s">
        <v>1505</v>
      </c>
      <c r="AK3676" t="s">
        <v>14</v>
      </c>
      <c r="AL3676">
        <v>2014</v>
      </c>
      <c r="AM3676">
        <v>10</v>
      </c>
      <c r="AN3676" t="s">
        <v>154</v>
      </c>
      <c r="AO3676" t="s">
        <v>217</v>
      </c>
    </row>
    <row r="3677" spans="1:41" x14ac:dyDescent="0.25">
      <c r="A3677">
        <f>MAX(A$8:A3676)+1</f>
        <v>3669</v>
      </c>
      <c r="B3677" s="2">
        <f>T3677</f>
        <v>17416</v>
      </c>
      <c r="C3677" s="2">
        <f>S3677</f>
        <v>44</v>
      </c>
      <c r="D3677" s="2" t="str">
        <f>AO3677</f>
        <v>OPC / BON2F / BEN / CAT</v>
      </c>
      <c r="E3677" s="2">
        <f>U3677</f>
        <v>5</v>
      </c>
      <c r="F3677" s="2">
        <f>W3677</f>
        <v>1</v>
      </c>
      <c r="G3677" s="2">
        <f>X3677</f>
        <v>0.33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0</v>
      </c>
      <c r="M3677" s="3">
        <f>AD3677</f>
        <v>0</v>
      </c>
      <c r="N3677" s="3">
        <f>AE3677</f>
        <v>0</v>
      </c>
      <c r="O3677" s="3">
        <f>AF3677</f>
        <v>0</v>
      </c>
      <c r="P3677" s="3">
        <f>AG3677</f>
        <v>0</v>
      </c>
      <c r="Q3677" s="3">
        <f>AH3677</f>
        <v>16.5</v>
      </c>
      <c r="R3677" t="s">
        <v>4551</v>
      </c>
      <c r="S3677">
        <v>44</v>
      </c>
      <c r="T3677">
        <v>17416</v>
      </c>
      <c r="U3677">
        <v>5</v>
      </c>
      <c r="V3677" t="s">
        <v>4225</v>
      </c>
      <c r="W3677">
        <v>1</v>
      </c>
      <c r="X3677">
        <v>0.33</v>
      </c>
      <c r="Y3677">
        <v>10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16.5</v>
      </c>
      <c r="AI3677" t="s">
        <v>1508</v>
      </c>
      <c r="AJ3677" t="s">
        <v>1505</v>
      </c>
      <c r="AK3677" t="s">
        <v>14</v>
      </c>
      <c r="AL3677">
        <v>2014</v>
      </c>
      <c r="AM3677">
        <v>10</v>
      </c>
      <c r="AN3677" t="s">
        <v>154</v>
      </c>
      <c r="AO3677" t="s">
        <v>241</v>
      </c>
    </row>
    <row r="3678" spans="1:41" x14ac:dyDescent="0.25">
      <c r="A3678">
        <f>MAX(A$8:A3677)+1</f>
        <v>3670</v>
      </c>
      <c r="B3678" s="2">
        <f>T3678</f>
        <v>17416</v>
      </c>
      <c r="C3678" s="2">
        <f>S3678</f>
        <v>57</v>
      </c>
      <c r="D3678" s="2" t="str">
        <f>AO3678</f>
        <v>OP / CAT3F / BEN A / CAT</v>
      </c>
      <c r="E3678" s="2">
        <f>U3678</f>
        <v>12</v>
      </c>
      <c r="F3678" s="2">
        <f>W3678</f>
        <v>0.8</v>
      </c>
      <c r="G3678" s="2">
        <f>X3678</f>
        <v>0.3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28.800000000000004</v>
      </c>
      <c r="M3678" s="3">
        <f>AD3678</f>
        <v>28.800000000000004</v>
      </c>
      <c r="N3678" s="3">
        <f>AE3678</f>
        <v>28.800000000000004</v>
      </c>
      <c r="O3678" s="3">
        <f>AF3678</f>
        <v>28.800000000000004</v>
      </c>
      <c r="P3678" s="3">
        <f>AG3678</f>
        <v>28.800000000000004</v>
      </c>
      <c r="Q3678" s="3">
        <f>AH3678</f>
        <v>28.800000000000004</v>
      </c>
      <c r="R3678" t="s">
        <v>2532</v>
      </c>
      <c r="S3678">
        <v>57</v>
      </c>
      <c r="T3678">
        <v>17416</v>
      </c>
      <c r="U3678">
        <v>12</v>
      </c>
      <c r="V3678" t="s">
        <v>4962</v>
      </c>
      <c r="W3678">
        <v>0.8</v>
      </c>
      <c r="X3678">
        <v>0.3</v>
      </c>
      <c r="Y3678">
        <v>10</v>
      </c>
      <c r="Z3678">
        <v>0</v>
      </c>
      <c r="AA3678">
        <v>0</v>
      </c>
      <c r="AB3678">
        <v>0</v>
      </c>
      <c r="AC3678">
        <v>28.800000000000004</v>
      </c>
      <c r="AD3678">
        <v>28.800000000000004</v>
      </c>
      <c r="AE3678">
        <v>28.800000000000004</v>
      </c>
      <c r="AF3678">
        <v>28.800000000000004</v>
      </c>
      <c r="AG3678">
        <v>28.800000000000004</v>
      </c>
      <c r="AH3678">
        <v>28.800000000000004</v>
      </c>
      <c r="AI3678" t="s">
        <v>1508</v>
      </c>
      <c r="AJ3678" t="s">
        <v>1505</v>
      </c>
      <c r="AK3678" t="s">
        <v>14</v>
      </c>
      <c r="AL3678">
        <v>2014</v>
      </c>
      <c r="AM3678">
        <v>10</v>
      </c>
      <c r="AN3678" t="s">
        <v>154</v>
      </c>
      <c r="AO3678" t="s">
        <v>163</v>
      </c>
    </row>
    <row r="3679" spans="1:41" x14ac:dyDescent="0.25">
      <c r="A3679">
        <f>MAX(A$8:A3678)+1</f>
        <v>3671</v>
      </c>
      <c r="B3679" s="2">
        <f>T3679</f>
        <v>17452</v>
      </c>
      <c r="C3679" s="2">
        <f>S3679</f>
        <v>34</v>
      </c>
      <c r="D3679" s="2" t="str">
        <f>AO3679</f>
        <v>OP / CAT2F / INF C / CAT</v>
      </c>
      <c r="E3679" s="2">
        <f>U3679</f>
        <v>2</v>
      </c>
      <c r="F3679" s="2">
        <f>W3679</f>
        <v>0.5</v>
      </c>
      <c r="G3679" s="2">
        <f>X3679</f>
        <v>2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20</v>
      </c>
      <c r="L3679" s="3">
        <f>AC3679</f>
        <v>20</v>
      </c>
      <c r="M3679" s="3">
        <f>AD3679</f>
        <v>20</v>
      </c>
      <c r="N3679" s="3">
        <f>AE3679</f>
        <v>20</v>
      </c>
      <c r="O3679" s="3">
        <f>AF3679</f>
        <v>20</v>
      </c>
      <c r="P3679" s="3">
        <f>AG3679</f>
        <v>0</v>
      </c>
      <c r="Q3679" s="3">
        <f>AH3679</f>
        <v>0</v>
      </c>
      <c r="R3679" t="s">
        <v>4447</v>
      </c>
      <c r="S3679">
        <v>34</v>
      </c>
      <c r="T3679">
        <v>17452</v>
      </c>
      <c r="U3679">
        <v>2</v>
      </c>
      <c r="V3679" t="s">
        <v>4225</v>
      </c>
      <c r="W3679">
        <v>0.5</v>
      </c>
      <c r="X3679">
        <v>2</v>
      </c>
      <c r="Y3679">
        <v>10</v>
      </c>
      <c r="Z3679">
        <v>0</v>
      </c>
      <c r="AA3679">
        <v>0</v>
      </c>
      <c r="AB3679">
        <v>20</v>
      </c>
      <c r="AC3679">
        <v>20</v>
      </c>
      <c r="AD3679">
        <v>20</v>
      </c>
      <c r="AE3679">
        <v>20</v>
      </c>
      <c r="AF3679">
        <v>20</v>
      </c>
      <c r="AG3679">
        <v>0</v>
      </c>
      <c r="AH3679">
        <v>0</v>
      </c>
      <c r="AI3679" t="s">
        <v>4448</v>
      </c>
      <c r="AJ3679" t="s">
        <v>4286</v>
      </c>
      <c r="AK3679" t="s">
        <v>14</v>
      </c>
      <c r="AL3679">
        <v>2011</v>
      </c>
      <c r="AM3679">
        <v>13</v>
      </c>
      <c r="AN3679" t="s">
        <v>25</v>
      </c>
      <c r="AO3679" t="s">
        <v>66</v>
      </c>
    </row>
    <row r="3680" spans="1:41" x14ac:dyDescent="0.25">
      <c r="A3680">
        <f>MAX(A$8:A3679)+1</f>
        <v>3672</v>
      </c>
      <c r="B3680" s="2">
        <f>T3680</f>
        <v>17457</v>
      </c>
      <c r="C3680" s="2">
        <f>S3680</f>
        <v>10</v>
      </c>
      <c r="D3680" s="2" t="str">
        <f>AO3680</f>
        <v>OP / CAS / BEN / CAT</v>
      </c>
      <c r="E3680" s="2">
        <f>U3680</f>
        <v>12</v>
      </c>
      <c r="F3680" s="2">
        <f>W3680</f>
        <v>0.5</v>
      </c>
      <c r="G3680" s="2">
        <f>X3680</f>
        <v>0.33</v>
      </c>
      <c r="H3680" s="2">
        <f>Y3680</f>
        <v>10</v>
      </c>
      <c r="I3680" s="3">
        <f>Z3680</f>
        <v>0</v>
      </c>
      <c r="J3680" s="3">
        <f>AA3680</f>
        <v>0</v>
      </c>
      <c r="K3680" s="3">
        <f>AB3680</f>
        <v>0</v>
      </c>
      <c r="L3680" s="3">
        <f>AC3680</f>
        <v>0</v>
      </c>
      <c r="M3680" s="3">
        <f>AD3680</f>
        <v>0</v>
      </c>
      <c r="N3680" s="3">
        <f>AE3680</f>
        <v>0</v>
      </c>
      <c r="O3680" s="3">
        <f>AF3680</f>
        <v>0</v>
      </c>
      <c r="P3680" s="3">
        <f>AG3680</f>
        <v>19.8</v>
      </c>
      <c r="Q3680" s="3">
        <f>AH3680</f>
        <v>19.8</v>
      </c>
      <c r="R3680" t="s">
        <v>2869</v>
      </c>
      <c r="S3680">
        <v>10</v>
      </c>
      <c r="T3680">
        <v>17457</v>
      </c>
      <c r="U3680">
        <v>12</v>
      </c>
      <c r="V3680" t="s">
        <v>11</v>
      </c>
      <c r="W3680">
        <v>0.5</v>
      </c>
      <c r="X3680">
        <v>0.33</v>
      </c>
      <c r="Y3680">
        <v>10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19.8</v>
      </c>
      <c r="AH3680">
        <v>19.8</v>
      </c>
      <c r="AI3680" t="s">
        <v>2533</v>
      </c>
      <c r="AJ3680" t="s">
        <v>731</v>
      </c>
      <c r="AK3680" t="s">
        <v>14</v>
      </c>
      <c r="AL3680">
        <v>2016</v>
      </c>
      <c r="AM3680">
        <v>8</v>
      </c>
      <c r="AN3680" t="s">
        <v>379</v>
      </c>
      <c r="AO3680" t="s">
        <v>446</v>
      </c>
    </row>
    <row r="3681" spans="1:41" x14ac:dyDescent="0.25">
      <c r="A3681">
        <f>MAX(A$8:A3680)+1</f>
        <v>3673</v>
      </c>
      <c r="B3681" s="2">
        <f>T3681</f>
        <v>17457</v>
      </c>
      <c r="C3681" s="2">
        <f>S3681</f>
        <v>24</v>
      </c>
      <c r="D3681" s="2" t="str">
        <f>AO3681</f>
        <v>OP / CAT1F / BEN A / CAT</v>
      </c>
      <c r="E3681" s="2">
        <f>U3681</f>
        <v>10</v>
      </c>
      <c r="F3681" s="2">
        <f>W3681</f>
        <v>0.8</v>
      </c>
      <c r="G3681" s="2">
        <f>X3681</f>
        <v>0.3</v>
      </c>
      <c r="H3681" s="2">
        <f>Y3681</f>
        <v>10</v>
      </c>
      <c r="I3681" s="3">
        <f>Z3681</f>
        <v>0</v>
      </c>
      <c r="J3681" s="3">
        <f>AA3681</f>
        <v>0</v>
      </c>
      <c r="K3681" s="3">
        <f>AB3681</f>
        <v>0</v>
      </c>
      <c r="L3681" s="3">
        <f>AC3681</f>
        <v>24</v>
      </c>
      <c r="M3681" s="3">
        <f>AD3681</f>
        <v>24</v>
      </c>
      <c r="N3681" s="3">
        <f>AE3681</f>
        <v>24</v>
      </c>
      <c r="O3681" s="3">
        <f>AF3681</f>
        <v>24</v>
      </c>
      <c r="P3681" s="3">
        <f>AG3681</f>
        <v>24</v>
      </c>
      <c r="Q3681" s="3">
        <f>AH3681</f>
        <v>24</v>
      </c>
      <c r="R3681" t="s">
        <v>3575</v>
      </c>
      <c r="S3681">
        <v>24</v>
      </c>
      <c r="T3681">
        <v>17457</v>
      </c>
      <c r="U3681">
        <v>10</v>
      </c>
      <c r="V3681" t="s">
        <v>22</v>
      </c>
      <c r="W3681">
        <v>0.8</v>
      </c>
      <c r="X3681">
        <v>0.3</v>
      </c>
      <c r="Y3681">
        <v>10</v>
      </c>
      <c r="Z3681">
        <v>0</v>
      </c>
      <c r="AA3681">
        <v>0</v>
      </c>
      <c r="AB3681">
        <v>0</v>
      </c>
      <c r="AC3681">
        <v>24</v>
      </c>
      <c r="AD3681">
        <v>24</v>
      </c>
      <c r="AE3681">
        <v>24</v>
      </c>
      <c r="AF3681">
        <v>24</v>
      </c>
      <c r="AG3681">
        <v>24</v>
      </c>
      <c r="AH3681">
        <v>24</v>
      </c>
      <c r="AI3681" t="s">
        <v>2533</v>
      </c>
      <c r="AJ3681" t="s">
        <v>731</v>
      </c>
      <c r="AK3681" t="s">
        <v>14</v>
      </c>
      <c r="AL3681">
        <v>2016</v>
      </c>
      <c r="AM3681">
        <v>8</v>
      </c>
      <c r="AN3681" t="s">
        <v>379</v>
      </c>
      <c r="AO3681" t="s">
        <v>157</v>
      </c>
    </row>
    <row r="3682" spans="1:41" x14ac:dyDescent="0.25">
      <c r="A3682">
        <f>MAX(A$8:A3681)+1</f>
        <v>3674</v>
      </c>
      <c r="B3682" s="2">
        <f>T3682</f>
        <v>17457</v>
      </c>
      <c r="C3682" s="2">
        <f>S3682</f>
        <v>81</v>
      </c>
      <c r="D3682" s="2" t="str">
        <f>AO3682</f>
        <v>TOR / ZON / BEN / EST</v>
      </c>
      <c r="E3682" s="2">
        <f>U3682</f>
        <v>3.5</v>
      </c>
      <c r="F3682" s="2">
        <f>W3682</f>
        <v>2</v>
      </c>
      <c r="G3682" s="2">
        <f>X3682</f>
        <v>0.33</v>
      </c>
      <c r="H3682" s="2">
        <f>Y3682</f>
        <v>10</v>
      </c>
      <c r="I3682" s="3">
        <f>Z3682</f>
        <v>0</v>
      </c>
      <c r="J3682" s="3">
        <f>AA3682</f>
        <v>0</v>
      </c>
      <c r="K3682" s="3">
        <f>AB3682</f>
        <v>0</v>
      </c>
      <c r="L3682" s="3">
        <f>AC3682</f>
        <v>23.1</v>
      </c>
      <c r="M3682" s="3">
        <f>AD3682</f>
        <v>23.1</v>
      </c>
      <c r="N3682" s="3">
        <f>AE3682</f>
        <v>23.1</v>
      </c>
      <c r="O3682" s="3">
        <f>AF3682</f>
        <v>23.1</v>
      </c>
      <c r="P3682" s="3">
        <f>AG3682</f>
        <v>23.1</v>
      </c>
      <c r="Q3682" s="3">
        <f>AH3682</f>
        <v>23.1</v>
      </c>
      <c r="R3682" t="s">
        <v>3995</v>
      </c>
      <c r="S3682">
        <v>81</v>
      </c>
      <c r="T3682">
        <v>17457</v>
      </c>
      <c r="U3682">
        <v>3.5</v>
      </c>
      <c r="V3682" t="s">
        <v>3882</v>
      </c>
      <c r="W3682">
        <v>2</v>
      </c>
      <c r="X3682">
        <v>0.33</v>
      </c>
      <c r="Y3682">
        <v>10</v>
      </c>
      <c r="Z3682">
        <v>0</v>
      </c>
      <c r="AA3682">
        <v>0</v>
      </c>
      <c r="AB3682">
        <v>0</v>
      </c>
      <c r="AC3682">
        <v>23.1</v>
      </c>
      <c r="AD3682">
        <v>23.1</v>
      </c>
      <c r="AE3682">
        <v>23.1</v>
      </c>
      <c r="AF3682">
        <v>23.1</v>
      </c>
      <c r="AG3682">
        <v>23.1</v>
      </c>
      <c r="AH3682">
        <v>23.1</v>
      </c>
      <c r="AI3682" t="s">
        <v>2533</v>
      </c>
      <c r="AJ3682" t="s">
        <v>731</v>
      </c>
      <c r="AK3682" t="s">
        <v>14</v>
      </c>
      <c r="AL3682">
        <v>2016</v>
      </c>
      <c r="AM3682">
        <v>8</v>
      </c>
      <c r="AN3682" t="s">
        <v>379</v>
      </c>
      <c r="AO3682" t="s">
        <v>156</v>
      </c>
    </row>
    <row r="3683" spans="1:41" x14ac:dyDescent="0.25">
      <c r="A3683">
        <f>MAX(A$8:A3682)+1</f>
        <v>3675</v>
      </c>
      <c r="B3683" s="2">
        <f>T3683</f>
        <v>17457</v>
      </c>
      <c r="C3683" s="2">
        <f>S3683</f>
        <v>123</v>
      </c>
      <c r="D3683" s="2" t="str">
        <f>AO3683</f>
        <v>CAMP / CAT / BEN / CAT</v>
      </c>
      <c r="E3683" s="2">
        <f>U3683</f>
        <v>4</v>
      </c>
      <c r="F3683" s="2">
        <f>W3683</f>
        <v>2</v>
      </c>
      <c r="G3683" s="2">
        <f>X3683</f>
        <v>0.33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0</v>
      </c>
      <c r="L3683" s="3">
        <f>AC3683</f>
        <v>0</v>
      </c>
      <c r="M3683" s="3">
        <f>AD3683</f>
        <v>0</v>
      </c>
      <c r="N3683" s="3">
        <f>AE3683</f>
        <v>0</v>
      </c>
      <c r="O3683" s="3">
        <f>AF3683</f>
        <v>0</v>
      </c>
      <c r="P3683" s="3">
        <f>AG3683</f>
        <v>0</v>
      </c>
      <c r="Q3683" s="3">
        <f>AH3683</f>
        <v>26.400000000000002</v>
      </c>
      <c r="R3683" t="s">
        <v>4158</v>
      </c>
      <c r="S3683">
        <v>123</v>
      </c>
      <c r="T3683">
        <v>17457</v>
      </c>
      <c r="U3683">
        <v>4</v>
      </c>
      <c r="V3683" t="s">
        <v>4113</v>
      </c>
      <c r="W3683">
        <v>2</v>
      </c>
      <c r="X3683">
        <v>0.33</v>
      </c>
      <c r="Y3683">
        <v>10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26.400000000000002</v>
      </c>
      <c r="AI3683" t="s">
        <v>2533</v>
      </c>
      <c r="AJ3683" t="s">
        <v>731</v>
      </c>
      <c r="AK3683" t="s">
        <v>14</v>
      </c>
      <c r="AL3683">
        <v>2016</v>
      </c>
      <c r="AM3683">
        <v>8</v>
      </c>
      <c r="AN3683" t="s">
        <v>379</v>
      </c>
      <c r="AO3683" t="s">
        <v>101</v>
      </c>
    </row>
    <row r="3684" spans="1:41" x14ac:dyDescent="0.25">
      <c r="A3684">
        <f>MAX(A$8:A3683)+1</f>
        <v>3676</v>
      </c>
      <c r="B3684" s="2">
        <f>T3684</f>
        <v>17457</v>
      </c>
      <c r="C3684" s="2">
        <f>S3684</f>
        <v>38</v>
      </c>
      <c r="D3684" s="2" t="str">
        <f>AO3684</f>
        <v>OP / CAT2F / BEN A / CAT</v>
      </c>
      <c r="E3684" s="2">
        <f>U3684</f>
        <v>10</v>
      </c>
      <c r="F3684" s="2">
        <f>W3684</f>
        <v>0.8</v>
      </c>
      <c r="G3684" s="2">
        <f>X3684</f>
        <v>0.3</v>
      </c>
      <c r="H3684" s="2">
        <f>Y3684</f>
        <v>10</v>
      </c>
      <c r="I3684" s="3">
        <f>Z3684</f>
        <v>0</v>
      </c>
      <c r="J3684" s="3">
        <f>AA3684</f>
        <v>0</v>
      </c>
      <c r="K3684" s="3">
        <f>AB3684</f>
        <v>0</v>
      </c>
      <c r="L3684" s="3">
        <f>AC3684</f>
        <v>24</v>
      </c>
      <c r="M3684" s="3">
        <f>AD3684</f>
        <v>24</v>
      </c>
      <c r="N3684" s="3">
        <f>AE3684</f>
        <v>24</v>
      </c>
      <c r="O3684" s="3">
        <f>AF3684</f>
        <v>24</v>
      </c>
      <c r="P3684" s="3">
        <f>AG3684</f>
        <v>24</v>
      </c>
      <c r="Q3684" s="3">
        <f>AH3684</f>
        <v>24</v>
      </c>
      <c r="R3684" t="s">
        <v>4294</v>
      </c>
      <c r="S3684">
        <v>38</v>
      </c>
      <c r="T3684">
        <v>17457</v>
      </c>
      <c r="U3684">
        <v>10</v>
      </c>
      <c r="V3684" t="s">
        <v>4225</v>
      </c>
      <c r="W3684">
        <v>0.8</v>
      </c>
      <c r="X3684">
        <v>0.3</v>
      </c>
      <c r="Y3684">
        <v>10</v>
      </c>
      <c r="Z3684">
        <v>0</v>
      </c>
      <c r="AA3684">
        <v>0</v>
      </c>
      <c r="AB3684">
        <v>0</v>
      </c>
      <c r="AC3684">
        <v>24</v>
      </c>
      <c r="AD3684">
        <v>24</v>
      </c>
      <c r="AE3684">
        <v>24</v>
      </c>
      <c r="AF3684">
        <v>24</v>
      </c>
      <c r="AG3684">
        <v>24</v>
      </c>
      <c r="AH3684">
        <v>24</v>
      </c>
      <c r="AI3684" t="s">
        <v>2533</v>
      </c>
      <c r="AJ3684" t="s">
        <v>731</v>
      </c>
      <c r="AK3684" t="s">
        <v>14</v>
      </c>
      <c r="AL3684">
        <v>2016</v>
      </c>
      <c r="AM3684">
        <v>8</v>
      </c>
      <c r="AN3684" t="s">
        <v>379</v>
      </c>
      <c r="AO3684" t="s">
        <v>155</v>
      </c>
    </row>
    <row r="3685" spans="1:41" x14ac:dyDescent="0.25">
      <c r="A3685">
        <f>MAX(A$8:A3684)+1</f>
        <v>3677</v>
      </c>
      <c r="B3685" s="2">
        <f>T3685</f>
        <v>17457</v>
      </c>
      <c r="C3685" s="2">
        <f>S3685</f>
        <v>57</v>
      </c>
      <c r="D3685" s="2" t="str">
        <f>AO3685</f>
        <v>OP / CAT3F / BEN A / CAT</v>
      </c>
      <c r="E3685" s="2">
        <f>U3685</f>
        <v>10</v>
      </c>
      <c r="F3685" s="2">
        <f>W3685</f>
        <v>0.8</v>
      </c>
      <c r="G3685" s="2">
        <f>X3685</f>
        <v>0.3</v>
      </c>
      <c r="H3685" s="2">
        <f>Y3685</f>
        <v>10</v>
      </c>
      <c r="I3685" s="3">
        <f>Z3685</f>
        <v>0</v>
      </c>
      <c r="J3685" s="3">
        <f>AA3685</f>
        <v>0</v>
      </c>
      <c r="K3685" s="3">
        <f>AB3685</f>
        <v>0</v>
      </c>
      <c r="L3685" s="3">
        <f>AC3685</f>
        <v>24</v>
      </c>
      <c r="M3685" s="3">
        <f>AD3685</f>
        <v>24</v>
      </c>
      <c r="N3685" s="3">
        <f>AE3685</f>
        <v>24</v>
      </c>
      <c r="O3685" s="3">
        <f>AF3685</f>
        <v>24</v>
      </c>
      <c r="P3685" s="3">
        <f>AG3685</f>
        <v>24</v>
      </c>
      <c r="Q3685" s="3">
        <f>AH3685</f>
        <v>24</v>
      </c>
      <c r="R3685" t="s">
        <v>5195</v>
      </c>
      <c r="S3685">
        <v>57</v>
      </c>
      <c r="T3685">
        <v>17457</v>
      </c>
      <c r="U3685">
        <v>10</v>
      </c>
      <c r="V3685" t="s">
        <v>4962</v>
      </c>
      <c r="W3685">
        <v>0.8</v>
      </c>
      <c r="X3685">
        <v>0.3</v>
      </c>
      <c r="Y3685">
        <v>10</v>
      </c>
      <c r="Z3685">
        <v>0</v>
      </c>
      <c r="AA3685">
        <v>0</v>
      </c>
      <c r="AB3685">
        <v>0</v>
      </c>
      <c r="AC3685">
        <v>24</v>
      </c>
      <c r="AD3685">
        <v>24</v>
      </c>
      <c r="AE3685">
        <v>24</v>
      </c>
      <c r="AF3685">
        <v>24</v>
      </c>
      <c r="AG3685">
        <v>24</v>
      </c>
      <c r="AH3685">
        <v>24</v>
      </c>
      <c r="AI3685" t="s">
        <v>2533</v>
      </c>
      <c r="AJ3685" t="s">
        <v>731</v>
      </c>
      <c r="AK3685" t="s">
        <v>14</v>
      </c>
      <c r="AL3685">
        <v>2016</v>
      </c>
      <c r="AM3685">
        <v>8</v>
      </c>
      <c r="AN3685" t="s">
        <v>379</v>
      </c>
      <c r="AO3685" t="s">
        <v>163</v>
      </c>
    </row>
    <row r="3686" spans="1:41" x14ac:dyDescent="0.25">
      <c r="A3686">
        <f>MAX(A$8:A3685)+1</f>
        <v>3678</v>
      </c>
      <c r="B3686" s="2">
        <f>T3686</f>
        <v>17469</v>
      </c>
      <c r="C3686" s="2">
        <f>S3686</f>
        <v>190</v>
      </c>
      <c r="D3686" s="2" t="str">
        <f>AO3686</f>
        <v>CAMP / ESP / ADA 3 / EST</v>
      </c>
      <c r="E3686" s="2">
        <f>U3686</f>
        <v>10</v>
      </c>
      <c r="F3686" s="2">
        <f>W3686</f>
        <v>4</v>
      </c>
      <c r="G3686" s="2">
        <f>X3686</f>
        <v>8</v>
      </c>
      <c r="H3686" s="2">
        <f>Y3686</f>
        <v>10</v>
      </c>
      <c r="I3686" s="3">
        <f>Z3686</f>
        <v>0</v>
      </c>
      <c r="J3686" s="3">
        <f>AA3686</f>
        <v>3200</v>
      </c>
      <c r="K3686" s="3">
        <f>AB3686</f>
        <v>0</v>
      </c>
      <c r="L3686" s="3">
        <f>AC3686</f>
        <v>0</v>
      </c>
      <c r="M3686" s="3">
        <f>AD3686</f>
        <v>0</v>
      </c>
      <c r="N3686" s="3">
        <f>AE3686</f>
        <v>0</v>
      </c>
      <c r="O3686" s="3">
        <f>AF3686</f>
        <v>0</v>
      </c>
      <c r="P3686" s="3">
        <f>AG3686</f>
        <v>0</v>
      </c>
      <c r="Q3686" s="3">
        <f>AH3686</f>
        <v>0</v>
      </c>
      <c r="R3686" t="s">
        <v>2808</v>
      </c>
      <c r="S3686">
        <v>190</v>
      </c>
      <c r="T3686">
        <v>17469</v>
      </c>
      <c r="U3686">
        <v>10</v>
      </c>
      <c r="V3686" t="s">
        <v>11</v>
      </c>
      <c r="W3686">
        <v>4</v>
      </c>
      <c r="X3686">
        <v>8</v>
      </c>
      <c r="Y3686">
        <v>10</v>
      </c>
      <c r="Z3686">
        <v>0</v>
      </c>
      <c r="AA3686">
        <v>3200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 t="s">
        <v>1240</v>
      </c>
      <c r="AJ3686" t="s">
        <v>1241</v>
      </c>
      <c r="AK3686" t="s">
        <v>14</v>
      </c>
      <c r="AL3686">
        <v>1971</v>
      </c>
      <c r="AM3686">
        <v>53</v>
      </c>
      <c r="AN3686" t="s">
        <v>51</v>
      </c>
      <c r="AO3686" t="s">
        <v>2809</v>
      </c>
    </row>
    <row r="3687" spans="1:41" x14ac:dyDescent="0.25">
      <c r="A3687">
        <f>MAX(A$8:A3686)+1</f>
        <v>3679</v>
      </c>
      <c r="B3687" s="2">
        <f>T3687</f>
        <v>17469</v>
      </c>
      <c r="C3687" s="2">
        <f>S3687</f>
        <v>95</v>
      </c>
      <c r="D3687" s="2" t="str">
        <f>AO3687</f>
        <v>TOR / EST / ADA / EST</v>
      </c>
      <c r="E3687" s="2">
        <f>U3687</f>
        <v>8</v>
      </c>
      <c r="F3687" s="2">
        <f>W3687</f>
        <v>2</v>
      </c>
      <c r="G3687" s="2">
        <f>X3687</f>
        <v>10</v>
      </c>
      <c r="H3687" s="2">
        <f>Y3687</f>
        <v>10</v>
      </c>
      <c r="I3687" s="3">
        <f>Z3687</f>
        <v>0</v>
      </c>
      <c r="J3687" s="3">
        <f>AA3687</f>
        <v>1600</v>
      </c>
      <c r="K3687" s="3">
        <f>AB3687</f>
        <v>0</v>
      </c>
      <c r="L3687" s="3">
        <f>AC3687</f>
        <v>0</v>
      </c>
      <c r="M3687" s="3">
        <f>AD3687</f>
        <v>0</v>
      </c>
      <c r="N3687" s="3">
        <f>AE3687</f>
        <v>0</v>
      </c>
      <c r="O3687" s="3">
        <f>AF3687</f>
        <v>0</v>
      </c>
      <c r="P3687" s="3">
        <f>AG3687</f>
        <v>0</v>
      </c>
      <c r="Q3687" s="3">
        <f>AH3687</f>
        <v>0</v>
      </c>
      <c r="R3687" t="s">
        <v>4782</v>
      </c>
      <c r="S3687">
        <v>95</v>
      </c>
      <c r="T3687">
        <v>17469</v>
      </c>
      <c r="U3687">
        <v>8</v>
      </c>
      <c r="V3687" t="s">
        <v>2462</v>
      </c>
      <c r="W3687">
        <v>2</v>
      </c>
      <c r="X3687">
        <v>10</v>
      </c>
      <c r="Y3687">
        <v>10</v>
      </c>
      <c r="Z3687">
        <v>0</v>
      </c>
      <c r="AA3687">
        <v>1600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 t="s">
        <v>1240</v>
      </c>
      <c r="AJ3687" t="s">
        <v>1241</v>
      </c>
      <c r="AK3687" t="s">
        <v>14</v>
      </c>
      <c r="AL3687">
        <v>1971</v>
      </c>
      <c r="AM3687">
        <v>53</v>
      </c>
      <c r="AN3687" t="s">
        <v>51</v>
      </c>
      <c r="AO3687" t="s">
        <v>271</v>
      </c>
    </row>
    <row r="3688" spans="1:41" x14ac:dyDescent="0.25">
      <c r="A3688">
        <f>MAX(A$8:A3687)+1</f>
        <v>3680</v>
      </c>
      <c r="B3688" s="2">
        <f>T3688</f>
        <v>17490</v>
      </c>
      <c r="C3688" s="2">
        <f>S3688</f>
        <v>25</v>
      </c>
      <c r="D3688" s="2" t="str">
        <f>AO3688</f>
        <v>OP / CAT1F / BEN B / CAT</v>
      </c>
      <c r="E3688" s="2">
        <f>U3688</f>
        <v>1</v>
      </c>
      <c r="F3688" s="2">
        <f>W3688</f>
        <v>1</v>
      </c>
      <c r="G3688" s="2">
        <f>X3688</f>
        <v>0.3</v>
      </c>
      <c r="H3688" s="2">
        <f>Y3688</f>
        <v>10</v>
      </c>
      <c r="I3688" s="3">
        <f>Z3688</f>
        <v>0</v>
      </c>
      <c r="J3688" s="3">
        <f>AA3688</f>
        <v>0</v>
      </c>
      <c r="K3688" s="3">
        <f>AB3688</f>
        <v>0</v>
      </c>
      <c r="L3688" s="3">
        <f>AC3688</f>
        <v>3</v>
      </c>
      <c r="M3688" s="3">
        <f>AD3688</f>
        <v>3</v>
      </c>
      <c r="N3688" s="3">
        <f>AE3688</f>
        <v>3</v>
      </c>
      <c r="O3688" s="3">
        <f>AF3688</f>
        <v>3</v>
      </c>
      <c r="P3688" s="3">
        <f>AG3688</f>
        <v>3</v>
      </c>
      <c r="Q3688" s="3">
        <f>AH3688</f>
        <v>3</v>
      </c>
      <c r="R3688" t="s">
        <v>1506</v>
      </c>
      <c r="S3688">
        <v>25</v>
      </c>
      <c r="T3688">
        <v>17490</v>
      </c>
      <c r="U3688">
        <v>1</v>
      </c>
      <c r="V3688" t="s">
        <v>11</v>
      </c>
      <c r="W3688">
        <v>1</v>
      </c>
      <c r="X3688">
        <v>0.3</v>
      </c>
      <c r="Y3688">
        <v>10</v>
      </c>
      <c r="Z3688">
        <v>0</v>
      </c>
      <c r="AA3688">
        <v>0</v>
      </c>
      <c r="AB3688">
        <v>0</v>
      </c>
      <c r="AC3688">
        <v>3</v>
      </c>
      <c r="AD3688">
        <v>3</v>
      </c>
      <c r="AE3688">
        <v>3</v>
      </c>
      <c r="AF3688">
        <v>3</v>
      </c>
      <c r="AG3688">
        <v>3</v>
      </c>
      <c r="AH3688">
        <v>3</v>
      </c>
      <c r="AI3688" t="s">
        <v>1504</v>
      </c>
      <c r="AJ3688" t="s">
        <v>1505</v>
      </c>
      <c r="AK3688" t="s">
        <v>14</v>
      </c>
      <c r="AL3688">
        <v>2014</v>
      </c>
      <c r="AM3688">
        <v>10</v>
      </c>
      <c r="AN3688" t="s">
        <v>154</v>
      </c>
      <c r="AO3688" t="s">
        <v>435</v>
      </c>
    </row>
    <row r="3689" spans="1:41" x14ac:dyDescent="0.25">
      <c r="A3689">
        <f>MAX(A$8:A3688)+1</f>
        <v>3681</v>
      </c>
      <c r="B3689" s="2">
        <f>T3689</f>
        <v>17490</v>
      </c>
      <c r="C3689" s="2">
        <f>S3689</f>
        <v>135</v>
      </c>
      <c r="D3689" s="2" t="str">
        <f>AO3689</f>
        <v>CAMP / ESP / BEN / EST</v>
      </c>
      <c r="E3689" s="2">
        <f>U3689</f>
        <v>0.5</v>
      </c>
      <c r="F3689" s="2">
        <f>W3689</f>
        <v>4</v>
      </c>
      <c r="G3689" s="2">
        <f>X3689</f>
        <v>0.33</v>
      </c>
      <c r="H3689" s="2">
        <f>Y3689</f>
        <v>10</v>
      </c>
      <c r="I3689" s="3">
        <f>Z3689</f>
        <v>0</v>
      </c>
      <c r="J3689" s="3">
        <f>AA3689</f>
        <v>0</v>
      </c>
      <c r="K3689" s="3">
        <f>AB3689</f>
        <v>0</v>
      </c>
      <c r="L3689" s="3">
        <f>AC3689</f>
        <v>0</v>
      </c>
      <c r="M3689" s="3">
        <f>AD3689</f>
        <v>0</v>
      </c>
      <c r="N3689" s="3">
        <f>AE3689</f>
        <v>0</v>
      </c>
      <c r="O3689" s="3">
        <f>AF3689</f>
        <v>0</v>
      </c>
      <c r="P3689" s="3">
        <f>AG3689</f>
        <v>0</v>
      </c>
      <c r="Q3689" s="3">
        <f>AH3689</f>
        <v>6.6000000000000005</v>
      </c>
      <c r="R3689" t="s">
        <v>2746</v>
      </c>
      <c r="S3689">
        <v>135</v>
      </c>
      <c r="T3689">
        <v>17490</v>
      </c>
      <c r="U3689">
        <v>0.5</v>
      </c>
      <c r="V3689" t="s">
        <v>11</v>
      </c>
      <c r="W3689">
        <v>4</v>
      </c>
      <c r="X3689">
        <v>0.33</v>
      </c>
      <c r="Y3689">
        <v>10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6.6000000000000005</v>
      </c>
      <c r="AI3689" t="s">
        <v>1504</v>
      </c>
      <c r="AJ3689" t="s">
        <v>1505</v>
      </c>
      <c r="AK3689" t="s">
        <v>14</v>
      </c>
      <c r="AL3689">
        <v>2014</v>
      </c>
      <c r="AM3689">
        <v>10</v>
      </c>
      <c r="AN3689" t="s">
        <v>154</v>
      </c>
      <c r="AO3689" t="s">
        <v>2730</v>
      </c>
    </row>
    <row r="3690" spans="1:41" x14ac:dyDescent="0.25">
      <c r="A3690">
        <f>MAX(A$8:A3689)+1</f>
        <v>3682</v>
      </c>
      <c r="B3690" s="2">
        <f>T3690</f>
        <v>17504</v>
      </c>
      <c r="C3690" s="2">
        <f>S3690</f>
        <v>3</v>
      </c>
      <c r="D3690" s="2" t="str">
        <f>AO3690</f>
        <v>LLIGUES ESTATALS /  /  / EST</v>
      </c>
      <c r="E3690" s="2">
        <f>U3690</f>
        <v>1275</v>
      </c>
      <c r="F3690" s="2">
        <f>W3690</f>
        <v>1</v>
      </c>
      <c r="G3690" s="2">
        <f>X3690</f>
        <v>1</v>
      </c>
      <c r="H3690" s="2">
        <f>Y3690</f>
        <v>1</v>
      </c>
      <c r="I3690" s="3">
        <f>Z3690</f>
        <v>0</v>
      </c>
      <c r="J3690" s="3">
        <f>AA3690</f>
        <v>0</v>
      </c>
      <c r="K3690" s="3">
        <f>AB3690</f>
        <v>1275</v>
      </c>
      <c r="L3690" s="3">
        <f>AC3690</f>
        <v>0</v>
      </c>
      <c r="M3690" s="3">
        <f>AD3690</f>
        <v>0</v>
      </c>
      <c r="N3690" s="3">
        <f>AE3690</f>
        <v>0</v>
      </c>
      <c r="O3690" s="3">
        <f>AF3690</f>
        <v>0</v>
      </c>
      <c r="P3690" s="3">
        <f>AG3690</f>
        <v>0</v>
      </c>
      <c r="Q3690" s="3">
        <f>AH3690</f>
        <v>0</v>
      </c>
      <c r="R3690" t="s">
        <v>3062</v>
      </c>
      <c r="S3690">
        <v>3</v>
      </c>
      <c r="T3690">
        <v>17504</v>
      </c>
      <c r="U3690">
        <v>1275</v>
      </c>
      <c r="V3690" t="s">
        <v>11</v>
      </c>
      <c r="W3690">
        <v>1</v>
      </c>
      <c r="X3690">
        <v>1</v>
      </c>
      <c r="Y3690">
        <v>1</v>
      </c>
      <c r="Z3690">
        <v>0</v>
      </c>
      <c r="AA3690">
        <v>0</v>
      </c>
      <c r="AB3690">
        <v>1275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 t="s">
        <v>130</v>
      </c>
      <c r="AJ3690" t="s">
        <v>1210</v>
      </c>
      <c r="AK3690" t="s">
        <v>14</v>
      </c>
      <c r="AL3690">
        <v>2001</v>
      </c>
      <c r="AM3690">
        <v>23</v>
      </c>
      <c r="AN3690" t="s">
        <v>15</v>
      </c>
      <c r="AO3690" t="s">
        <v>1693</v>
      </c>
    </row>
    <row r="3691" spans="1:41" x14ac:dyDescent="0.25">
      <c r="A3691">
        <f>MAX(A$8:A3690)+1</f>
        <v>3683</v>
      </c>
      <c r="B3691" s="2">
        <f>T3691</f>
        <v>17504</v>
      </c>
      <c r="C3691" s="2">
        <f>S3691</f>
        <v>2</v>
      </c>
      <c r="D3691" s="2" t="str">
        <f>AO3691</f>
        <v>RQ / RFETM / ABS / EST</v>
      </c>
      <c r="E3691" s="2">
        <f>U3691</f>
        <v>447</v>
      </c>
      <c r="F3691" s="2">
        <f>W3691</f>
        <v>0.1</v>
      </c>
      <c r="G3691" s="2">
        <f>X3691</f>
        <v>1</v>
      </c>
      <c r="H3691" s="2">
        <f>Y3691</f>
        <v>10</v>
      </c>
      <c r="I3691" s="3">
        <f>Z3691</f>
        <v>0</v>
      </c>
      <c r="J3691" s="3">
        <f>AA3691</f>
        <v>0</v>
      </c>
      <c r="K3691" s="3">
        <f>AB3691</f>
        <v>447</v>
      </c>
      <c r="L3691" s="3">
        <f>AC3691</f>
        <v>0</v>
      </c>
      <c r="M3691" s="3">
        <f>AD3691</f>
        <v>0</v>
      </c>
      <c r="N3691" s="3">
        <f>AE3691</f>
        <v>0</v>
      </c>
      <c r="O3691" s="3">
        <f>AF3691</f>
        <v>0</v>
      </c>
      <c r="P3691" s="3">
        <f>AG3691</f>
        <v>0</v>
      </c>
      <c r="Q3691" s="3">
        <f>AH3691</f>
        <v>0</v>
      </c>
      <c r="R3691" t="s">
        <v>3131</v>
      </c>
      <c r="S3691">
        <v>2</v>
      </c>
      <c r="T3691">
        <v>17504</v>
      </c>
      <c r="U3691">
        <v>447</v>
      </c>
      <c r="V3691" t="s">
        <v>11</v>
      </c>
      <c r="W3691">
        <v>0.1</v>
      </c>
      <c r="X3691">
        <v>1</v>
      </c>
      <c r="Y3691">
        <v>10</v>
      </c>
      <c r="Z3691">
        <v>0</v>
      </c>
      <c r="AA3691">
        <v>0</v>
      </c>
      <c r="AB3691">
        <v>447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 t="s">
        <v>130</v>
      </c>
      <c r="AJ3691" t="s">
        <v>1210</v>
      </c>
      <c r="AK3691" t="s">
        <v>14</v>
      </c>
      <c r="AL3691">
        <v>2001</v>
      </c>
      <c r="AM3691">
        <v>23</v>
      </c>
      <c r="AN3691" t="s">
        <v>15</v>
      </c>
      <c r="AO3691" t="s">
        <v>16</v>
      </c>
    </row>
    <row r="3692" spans="1:41" x14ac:dyDescent="0.25">
      <c r="A3692">
        <f>MAX(A$8:A3691)+1</f>
        <v>3684</v>
      </c>
      <c r="B3692" s="2">
        <f>T3692</f>
        <v>17509</v>
      </c>
      <c r="C3692" s="2">
        <f>S3692</f>
        <v>192</v>
      </c>
      <c r="D3692" s="2" t="str">
        <f>AO3692</f>
        <v>OP / OLOT / ALE / CAT</v>
      </c>
      <c r="E3692" s="2">
        <f>U3692</f>
        <v>1</v>
      </c>
      <c r="F3692" s="2">
        <f>W3692</f>
        <v>0.5</v>
      </c>
      <c r="G3692" s="2">
        <f>X3692</f>
        <v>1</v>
      </c>
      <c r="H3692" s="2">
        <f>Y3692</f>
        <v>10</v>
      </c>
      <c r="I3692" s="3">
        <f>Z3692</f>
        <v>0</v>
      </c>
      <c r="J3692" s="3">
        <f>AA3692</f>
        <v>0</v>
      </c>
      <c r="K3692" s="3">
        <f>AB3692</f>
        <v>0</v>
      </c>
      <c r="L3692" s="3">
        <f>AC3692</f>
        <v>0</v>
      </c>
      <c r="M3692" s="3">
        <f>AD3692</f>
        <v>0</v>
      </c>
      <c r="N3692" s="3">
        <f>AE3692</f>
        <v>0</v>
      </c>
      <c r="O3692" s="3">
        <f>AF3692</f>
        <v>0</v>
      </c>
      <c r="P3692" s="3">
        <f>AG3692</f>
        <v>5</v>
      </c>
      <c r="Q3692" s="3">
        <f>AH3692</f>
        <v>5</v>
      </c>
      <c r="R3692" t="s">
        <v>3395</v>
      </c>
      <c r="S3692">
        <v>192</v>
      </c>
      <c r="T3692">
        <v>17509</v>
      </c>
      <c r="U3692">
        <v>1</v>
      </c>
      <c r="V3692" t="s">
        <v>22</v>
      </c>
      <c r="W3692">
        <v>0.5</v>
      </c>
      <c r="X3692">
        <v>1</v>
      </c>
      <c r="Y3692">
        <v>10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5</v>
      </c>
      <c r="AH3692">
        <v>5</v>
      </c>
      <c r="AI3692" t="s">
        <v>2536</v>
      </c>
      <c r="AJ3692" t="s">
        <v>1562</v>
      </c>
      <c r="AK3692" t="s">
        <v>14</v>
      </c>
      <c r="AL3692">
        <v>2017</v>
      </c>
      <c r="AM3692">
        <v>7</v>
      </c>
      <c r="AN3692" t="s">
        <v>379</v>
      </c>
      <c r="AO3692" t="s">
        <v>3365</v>
      </c>
    </row>
    <row r="3693" spans="1:41" x14ac:dyDescent="0.25">
      <c r="A3693">
        <f>MAX(A$8:A3692)+1</f>
        <v>3685</v>
      </c>
      <c r="B3693" s="2">
        <f>T3693</f>
        <v>17509</v>
      </c>
      <c r="C3693" s="2">
        <f>S3693</f>
        <v>24</v>
      </c>
      <c r="D3693" s="2" t="str">
        <f>AO3693</f>
        <v>OP / CAT1F / BEN A / CAT</v>
      </c>
      <c r="E3693" s="2">
        <f>U3693</f>
        <v>6.5</v>
      </c>
      <c r="F3693" s="2">
        <f>W3693</f>
        <v>0.8</v>
      </c>
      <c r="G3693" s="2">
        <f>X3693</f>
        <v>0.3</v>
      </c>
      <c r="H3693" s="2">
        <f>Y3693</f>
        <v>10</v>
      </c>
      <c r="I3693" s="3">
        <f>Z3693</f>
        <v>0</v>
      </c>
      <c r="J3693" s="3">
        <f>AA3693</f>
        <v>0</v>
      </c>
      <c r="K3693" s="3">
        <f>AB3693</f>
        <v>0</v>
      </c>
      <c r="L3693" s="3">
        <f>AC3693</f>
        <v>15.600000000000001</v>
      </c>
      <c r="M3693" s="3">
        <f>AD3693</f>
        <v>15.600000000000001</v>
      </c>
      <c r="N3693" s="3">
        <f>AE3693</f>
        <v>15.600000000000001</v>
      </c>
      <c r="O3693" s="3">
        <f>AF3693</f>
        <v>15.600000000000001</v>
      </c>
      <c r="P3693" s="3">
        <f>AG3693</f>
        <v>15.600000000000001</v>
      </c>
      <c r="Q3693" s="3">
        <f>AH3693</f>
        <v>15.600000000000001</v>
      </c>
      <c r="R3693" t="s">
        <v>3580</v>
      </c>
      <c r="S3693">
        <v>24</v>
      </c>
      <c r="T3693">
        <v>17509</v>
      </c>
      <c r="U3693">
        <v>6.5</v>
      </c>
      <c r="V3693" t="s">
        <v>22</v>
      </c>
      <c r="W3693">
        <v>0.8</v>
      </c>
      <c r="X3693">
        <v>0.3</v>
      </c>
      <c r="Y3693">
        <v>10</v>
      </c>
      <c r="Z3693">
        <v>0</v>
      </c>
      <c r="AA3693">
        <v>0</v>
      </c>
      <c r="AB3693">
        <v>0</v>
      </c>
      <c r="AC3693">
        <v>15.600000000000001</v>
      </c>
      <c r="AD3693">
        <v>15.600000000000001</v>
      </c>
      <c r="AE3693">
        <v>15.600000000000001</v>
      </c>
      <c r="AF3693">
        <v>15.600000000000001</v>
      </c>
      <c r="AG3693">
        <v>15.600000000000001</v>
      </c>
      <c r="AH3693">
        <v>15.600000000000001</v>
      </c>
      <c r="AI3693" t="s">
        <v>2536</v>
      </c>
      <c r="AJ3693" t="s">
        <v>1562</v>
      </c>
      <c r="AK3693" t="s">
        <v>14</v>
      </c>
      <c r="AL3693">
        <v>2017</v>
      </c>
      <c r="AM3693">
        <v>7</v>
      </c>
      <c r="AN3693" t="s">
        <v>379</v>
      </c>
      <c r="AO3693" t="s">
        <v>157</v>
      </c>
    </row>
    <row r="3694" spans="1:41" x14ac:dyDescent="0.25">
      <c r="A3694">
        <f>MAX(A$8:A3693)+1</f>
        <v>3686</v>
      </c>
      <c r="B3694" s="2">
        <f>T3694</f>
        <v>17509</v>
      </c>
      <c r="C3694" s="2">
        <f>S3694</f>
        <v>38</v>
      </c>
      <c r="D3694" s="2" t="str">
        <f>AO3694</f>
        <v>OP / CAT2F / BEN A / CAT</v>
      </c>
      <c r="E3694" s="2">
        <f>U3694</f>
        <v>3</v>
      </c>
      <c r="F3694" s="2">
        <f>W3694</f>
        <v>0.8</v>
      </c>
      <c r="G3694" s="2">
        <f>X3694</f>
        <v>0.3</v>
      </c>
      <c r="H3694" s="2">
        <f>Y3694</f>
        <v>10</v>
      </c>
      <c r="I3694" s="3">
        <f>Z3694</f>
        <v>0</v>
      </c>
      <c r="J3694" s="3">
        <f>AA3694</f>
        <v>0</v>
      </c>
      <c r="K3694" s="3">
        <f>AB3694</f>
        <v>0</v>
      </c>
      <c r="L3694" s="3">
        <f>AC3694</f>
        <v>7.2000000000000011</v>
      </c>
      <c r="M3694" s="3">
        <f>AD3694</f>
        <v>7.2000000000000011</v>
      </c>
      <c r="N3694" s="3">
        <f>AE3694</f>
        <v>7.2000000000000011</v>
      </c>
      <c r="O3694" s="3">
        <f>AF3694</f>
        <v>7.2000000000000011</v>
      </c>
      <c r="P3694" s="3">
        <f>AG3694</f>
        <v>7.2000000000000011</v>
      </c>
      <c r="Q3694" s="3">
        <f>AH3694</f>
        <v>7.2000000000000011</v>
      </c>
      <c r="R3694" t="s">
        <v>4308</v>
      </c>
      <c r="S3694">
        <v>38</v>
      </c>
      <c r="T3694">
        <v>17509</v>
      </c>
      <c r="U3694">
        <v>3</v>
      </c>
      <c r="V3694" t="s">
        <v>4225</v>
      </c>
      <c r="W3694">
        <v>0.8</v>
      </c>
      <c r="X3694">
        <v>0.3</v>
      </c>
      <c r="Y3694">
        <v>10</v>
      </c>
      <c r="Z3694">
        <v>0</v>
      </c>
      <c r="AA3694">
        <v>0</v>
      </c>
      <c r="AB3694">
        <v>0</v>
      </c>
      <c r="AC3694">
        <v>7.2000000000000011</v>
      </c>
      <c r="AD3694">
        <v>7.2000000000000011</v>
      </c>
      <c r="AE3694">
        <v>7.2000000000000011</v>
      </c>
      <c r="AF3694">
        <v>7.2000000000000011</v>
      </c>
      <c r="AG3694">
        <v>7.2000000000000011</v>
      </c>
      <c r="AH3694">
        <v>7.2000000000000011</v>
      </c>
      <c r="AI3694" t="s">
        <v>2536</v>
      </c>
      <c r="AJ3694" t="s">
        <v>1562</v>
      </c>
      <c r="AK3694" t="s">
        <v>14</v>
      </c>
      <c r="AL3694">
        <v>2017</v>
      </c>
      <c r="AM3694">
        <v>7</v>
      </c>
      <c r="AN3694" t="s">
        <v>379</v>
      </c>
      <c r="AO3694" t="s">
        <v>155</v>
      </c>
    </row>
    <row r="3695" spans="1:41" x14ac:dyDescent="0.25">
      <c r="A3695">
        <f>MAX(A$8:A3694)+1</f>
        <v>3687</v>
      </c>
      <c r="B3695" s="2">
        <f>T3695</f>
        <v>17509</v>
      </c>
      <c r="C3695" s="2">
        <f>S3695</f>
        <v>57</v>
      </c>
      <c r="D3695" s="2" t="str">
        <f>AO3695</f>
        <v>OP / CAT3F / BEN A / CAT</v>
      </c>
      <c r="E3695" s="2">
        <f>U3695</f>
        <v>1.5</v>
      </c>
      <c r="F3695" s="2">
        <f>W3695</f>
        <v>0.8</v>
      </c>
      <c r="G3695" s="2">
        <f>X3695</f>
        <v>0.3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0</v>
      </c>
      <c r="L3695" s="3">
        <f>AC3695</f>
        <v>3.6000000000000005</v>
      </c>
      <c r="M3695" s="3">
        <f>AD3695</f>
        <v>3.6000000000000005</v>
      </c>
      <c r="N3695" s="3">
        <f>AE3695</f>
        <v>3.6000000000000005</v>
      </c>
      <c r="O3695" s="3">
        <f>AF3695</f>
        <v>3.6000000000000005</v>
      </c>
      <c r="P3695" s="3">
        <f>AG3695</f>
        <v>3.6000000000000005</v>
      </c>
      <c r="Q3695" s="3">
        <f>AH3695</f>
        <v>3.6000000000000005</v>
      </c>
      <c r="R3695" t="s">
        <v>5223</v>
      </c>
      <c r="S3695">
        <v>57</v>
      </c>
      <c r="T3695">
        <v>17509</v>
      </c>
      <c r="U3695">
        <v>1.5</v>
      </c>
      <c r="V3695" t="s">
        <v>4962</v>
      </c>
      <c r="W3695">
        <v>0.8</v>
      </c>
      <c r="X3695">
        <v>0.3</v>
      </c>
      <c r="Y3695">
        <v>10</v>
      </c>
      <c r="Z3695">
        <v>0</v>
      </c>
      <c r="AA3695">
        <v>0</v>
      </c>
      <c r="AB3695">
        <v>0</v>
      </c>
      <c r="AC3695">
        <v>3.6000000000000005</v>
      </c>
      <c r="AD3695">
        <v>3.6000000000000005</v>
      </c>
      <c r="AE3695">
        <v>3.6000000000000005</v>
      </c>
      <c r="AF3695">
        <v>3.6000000000000005</v>
      </c>
      <c r="AG3695">
        <v>3.6000000000000005</v>
      </c>
      <c r="AH3695">
        <v>3.6000000000000005</v>
      </c>
      <c r="AI3695" t="s">
        <v>2536</v>
      </c>
      <c r="AJ3695" t="s">
        <v>1562</v>
      </c>
      <c r="AK3695" t="s">
        <v>14</v>
      </c>
      <c r="AL3695">
        <v>2017</v>
      </c>
      <c r="AM3695">
        <v>7</v>
      </c>
      <c r="AN3695" t="s">
        <v>379</v>
      </c>
      <c r="AO3695" t="s">
        <v>163</v>
      </c>
    </row>
    <row r="3696" spans="1:41" x14ac:dyDescent="0.25">
      <c r="A3696">
        <f>MAX(A$8:A3695)+1</f>
        <v>3688</v>
      </c>
      <c r="B3696" s="2">
        <f>T3696</f>
        <v>17511</v>
      </c>
      <c r="C3696" s="2">
        <f>S3696</f>
        <v>3</v>
      </c>
      <c r="D3696" s="2" t="str">
        <f>AO3696</f>
        <v>LLIGUES ESTATALS /  /  / EST</v>
      </c>
      <c r="E3696" s="2">
        <f>U3696</f>
        <v>255</v>
      </c>
      <c r="F3696" s="2">
        <f>W3696</f>
        <v>1</v>
      </c>
      <c r="G3696" s="2">
        <f>X3696</f>
        <v>1</v>
      </c>
      <c r="H3696" s="2">
        <f>Y3696</f>
        <v>1</v>
      </c>
      <c r="I3696" s="3">
        <f>Z3696</f>
        <v>0</v>
      </c>
      <c r="J3696" s="3">
        <f>AA3696</f>
        <v>0</v>
      </c>
      <c r="K3696" s="3">
        <f>AB3696</f>
        <v>255</v>
      </c>
      <c r="L3696" s="3">
        <f>AC3696</f>
        <v>0</v>
      </c>
      <c r="M3696" s="3">
        <f>AD3696</f>
        <v>0</v>
      </c>
      <c r="N3696" s="3">
        <f>AE3696</f>
        <v>0</v>
      </c>
      <c r="O3696" s="3">
        <f>AF3696</f>
        <v>0</v>
      </c>
      <c r="P3696" s="3">
        <f>AG3696</f>
        <v>0</v>
      </c>
      <c r="Q3696" s="3">
        <f>AH3696</f>
        <v>0</v>
      </c>
      <c r="R3696" t="s">
        <v>3063</v>
      </c>
      <c r="S3696">
        <v>3</v>
      </c>
      <c r="T3696">
        <v>17511</v>
      </c>
      <c r="U3696">
        <v>255</v>
      </c>
      <c r="V3696" t="s">
        <v>11</v>
      </c>
      <c r="W3696">
        <v>1</v>
      </c>
      <c r="X3696">
        <v>1</v>
      </c>
      <c r="Y3696">
        <v>1</v>
      </c>
      <c r="Z3696">
        <v>0</v>
      </c>
      <c r="AA3696">
        <v>0</v>
      </c>
      <c r="AB3696">
        <v>255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 t="s">
        <v>2135</v>
      </c>
      <c r="AJ3696" t="s">
        <v>864</v>
      </c>
      <c r="AK3696" t="s">
        <v>14</v>
      </c>
      <c r="AL3696">
        <v>1969</v>
      </c>
      <c r="AM3696">
        <v>55</v>
      </c>
      <c r="AN3696" t="s">
        <v>51</v>
      </c>
      <c r="AO3696" t="s">
        <v>1693</v>
      </c>
    </row>
    <row r="3697" spans="1:41" x14ac:dyDescent="0.25">
      <c r="A3697">
        <f>MAX(A$8:A3696)+1</f>
        <v>3689</v>
      </c>
      <c r="B3697" s="2">
        <f>T3697</f>
        <v>17529</v>
      </c>
      <c r="C3697" s="2">
        <f>S3697</f>
        <v>80</v>
      </c>
      <c r="D3697" s="2" t="str">
        <f>AO3697</f>
        <v>TOR / ZON / ALE / EST</v>
      </c>
      <c r="E3697" s="2">
        <f>U3697</f>
        <v>2</v>
      </c>
      <c r="F3697" s="2">
        <f>W3697</f>
        <v>2</v>
      </c>
      <c r="G3697" s="2">
        <f>X3697</f>
        <v>1</v>
      </c>
      <c r="H3697" s="2">
        <f>Y3697</f>
        <v>10</v>
      </c>
      <c r="I3697" s="3">
        <f>Z3697</f>
        <v>0</v>
      </c>
      <c r="J3697" s="3">
        <f>AA3697</f>
        <v>0</v>
      </c>
      <c r="K3697" s="3">
        <f>AB3697</f>
        <v>0</v>
      </c>
      <c r="L3697" s="3">
        <f>AC3697</f>
        <v>40</v>
      </c>
      <c r="M3697" s="3">
        <f>AD3697</f>
        <v>40</v>
      </c>
      <c r="N3697" s="3">
        <f>AE3697</f>
        <v>40</v>
      </c>
      <c r="O3697" s="3">
        <f>AF3697</f>
        <v>40</v>
      </c>
      <c r="P3697" s="3">
        <f>AG3697</f>
        <v>40</v>
      </c>
      <c r="Q3697" s="3">
        <f>AH3697</f>
        <v>0</v>
      </c>
      <c r="R3697" t="s">
        <v>3974</v>
      </c>
      <c r="S3697">
        <v>80</v>
      </c>
      <c r="T3697">
        <v>17529</v>
      </c>
      <c r="U3697">
        <v>2</v>
      </c>
      <c r="V3697" t="s">
        <v>3882</v>
      </c>
      <c r="W3697">
        <v>2</v>
      </c>
      <c r="X3697">
        <v>1</v>
      </c>
      <c r="Y3697">
        <v>10</v>
      </c>
      <c r="Z3697">
        <v>0</v>
      </c>
      <c r="AA3697">
        <v>0</v>
      </c>
      <c r="AB3697">
        <v>0</v>
      </c>
      <c r="AC3697">
        <v>40</v>
      </c>
      <c r="AD3697">
        <v>40</v>
      </c>
      <c r="AE3697">
        <v>40</v>
      </c>
      <c r="AF3697">
        <v>40</v>
      </c>
      <c r="AG3697">
        <v>40</v>
      </c>
      <c r="AH3697">
        <v>0</v>
      </c>
      <c r="AI3697" t="s">
        <v>2026</v>
      </c>
      <c r="AJ3697" t="s">
        <v>127</v>
      </c>
      <c r="AK3697" t="s">
        <v>14</v>
      </c>
      <c r="AL3697">
        <v>2012</v>
      </c>
      <c r="AM3697">
        <v>12</v>
      </c>
      <c r="AN3697" t="s">
        <v>53</v>
      </c>
      <c r="AO3697" t="s">
        <v>93</v>
      </c>
    </row>
    <row r="3698" spans="1:41" x14ac:dyDescent="0.25">
      <c r="A3698">
        <f>MAX(A$8:A3697)+1</f>
        <v>3690</v>
      </c>
      <c r="B3698" s="2">
        <f>T3698</f>
        <v>17529</v>
      </c>
      <c r="C3698" s="2">
        <f>S3698</f>
        <v>37</v>
      </c>
      <c r="D3698" s="2" t="str">
        <f>AO3698</f>
        <v>OP / CAT2F / ALE C / CAT</v>
      </c>
      <c r="E3698" s="2">
        <f>U3698</f>
        <v>4</v>
      </c>
      <c r="F3698" s="2">
        <f>W3698</f>
        <v>0.5</v>
      </c>
      <c r="G3698" s="2">
        <f>X3698</f>
        <v>1</v>
      </c>
      <c r="H3698" s="2">
        <f>Y3698</f>
        <v>10</v>
      </c>
      <c r="I3698" s="3">
        <f>Z3698</f>
        <v>0</v>
      </c>
      <c r="J3698" s="3">
        <f>AA3698</f>
        <v>0</v>
      </c>
      <c r="K3698" s="3">
        <f>AB3698</f>
        <v>0</v>
      </c>
      <c r="L3698" s="3">
        <f>AC3698</f>
        <v>20</v>
      </c>
      <c r="M3698" s="3">
        <f>AD3698</f>
        <v>20</v>
      </c>
      <c r="N3698" s="3">
        <f>AE3698</f>
        <v>20</v>
      </c>
      <c r="O3698" s="3">
        <f>AF3698</f>
        <v>20</v>
      </c>
      <c r="P3698" s="3">
        <f>AG3698</f>
        <v>20</v>
      </c>
      <c r="Q3698" s="3">
        <f>AH3698</f>
        <v>0</v>
      </c>
      <c r="R3698" t="s">
        <v>2025</v>
      </c>
      <c r="S3698">
        <v>37</v>
      </c>
      <c r="T3698">
        <v>17529</v>
      </c>
      <c r="U3698">
        <v>4</v>
      </c>
      <c r="V3698" t="s">
        <v>4225</v>
      </c>
      <c r="W3698">
        <v>0.5</v>
      </c>
      <c r="X3698">
        <v>1</v>
      </c>
      <c r="Y3698">
        <v>10</v>
      </c>
      <c r="Z3698">
        <v>0</v>
      </c>
      <c r="AA3698">
        <v>0</v>
      </c>
      <c r="AB3698">
        <v>0</v>
      </c>
      <c r="AC3698">
        <v>20</v>
      </c>
      <c r="AD3698">
        <v>20</v>
      </c>
      <c r="AE3698">
        <v>20</v>
      </c>
      <c r="AF3698">
        <v>20</v>
      </c>
      <c r="AG3698">
        <v>20</v>
      </c>
      <c r="AH3698">
        <v>0</v>
      </c>
      <c r="AI3698" t="s">
        <v>2026</v>
      </c>
      <c r="AJ3698" t="s">
        <v>127</v>
      </c>
      <c r="AK3698" t="s">
        <v>14</v>
      </c>
      <c r="AL3698">
        <v>2012</v>
      </c>
      <c r="AM3698">
        <v>12</v>
      </c>
      <c r="AN3698" t="s">
        <v>53</v>
      </c>
      <c r="AO3698" t="s">
        <v>674</v>
      </c>
    </row>
    <row r="3699" spans="1:41" x14ac:dyDescent="0.25">
      <c r="A3699">
        <f>MAX(A$8:A3698)+1</f>
        <v>3691</v>
      </c>
      <c r="B3699" s="2">
        <f>T3699</f>
        <v>17529</v>
      </c>
      <c r="C3699" s="2">
        <f>S3699</f>
        <v>55</v>
      </c>
      <c r="D3699" s="2" t="str">
        <f>AO3699</f>
        <v>OP / CAT3F / ALE B / CAT</v>
      </c>
      <c r="E3699" s="2">
        <f>U3699</f>
        <v>7</v>
      </c>
      <c r="F3699" s="2">
        <f>W3699</f>
        <v>0.4</v>
      </c>
      <c r="G3699" s="2">
        <f>X3699</f>
        <v>1</v>
      </c>
      <c r="H3699" s="2">
        <f>Y3699</f>
        <v>10</v>
      </c>
      <c r="I3699" s="3">
        <f>Z3699</f>
        <v>0</v>
      </c>
      <c r="J3699" s="3">
        <f>AA3699</f>
        <v>0</v>
      </c>
      <c r="K3699" s="3">
        <f>AB3699</f>
        <v>0</v>
      </c>
      <c r="L3699" s="3">
        <f>AC3699</f>
        <v>28.000000000000004</v>
      </c>
      <c r="M3699" s="3">
        <f>AD3699</f>
        <v>28.000000000000004</v>
      </c>
      <c r="N3699" s="3">
        <f>AE3699</f>
        <v>28.000000000000004</v>
      </c>
      <c r="O3699" s="3">
        <f>AF3699</f>
        <v>28.000000000000004</v>
      </c>
      <c r="P3699" s="3">
        <f>AG3699</f>
        <v>28.000000000000004</v>
      </c>
      <c r="Q3699" s="3">
        <f>AH3699</f>
        <v>0</v>
      </c>
      <c r="R3699" t="s">
        <v>5165</v>
      </c>
      <c r="S3699">
        <v>55</v>
      </c>
      <c r="T3699">
        <v>17529</v>
      </c>
      <c r="U3699">
        <v>7</v>
      </c>
      <c r="V3699" t="s">
        <v>4962</v>
      </c>
      <c r="W3699">
        <v>0.4</v>
      </c>
      <c r="X3699">
        <v>1</v>
      </c>
      <c r="Y3699">
        <v>10</v>
      </c>
      <c r="Z3699">
        <v>0</v>
      </c>
      <c r="AA3699">
        <v>0</v>
      </c>
      <c r="AB3699">
        <v>0</v>
      </c>
      <c r="AC3699">
        <v>28.000000000000004</v>
      </c>
      <c r="AD3699">
        <v>28.000000000000004</v>
      </c>
      <c r="AE3699">
        <v>28.000000000000004</v>
      </c>
      <c r="AF3699">
        <v>28.000000000000004</v>
      </c>
      <c r="AG3699">
        <v>28.000000000000004</v>
      </c>
      <c r="AH3699">
        <v>0</v>
      </c>
      <c r="AI3699" t="s">
        <v>2026</v>
      </c>
      <c r="AJ3699" t="s">
        <v>127</v>
      </c>
      <c r="AK3699" t="s">
        <v>14</v>
      </c>
      <c r="AL3699">
        <v>2012</v>
      </c>
      <c r="AM3699">
        <v>12</v>
      </c>
      <c r="AN3699" t="s">
        <v>53</v>
      </c>
      <c r="AO3699" t="s">
        <v>55</v>
      </c>
    </row>
    <row r="3700" spans="1:41" x14ac:dyDescent="0.25">
      <c r="A3700">
        <f>MAX(A$8:A3699)+1</f>
        <v>3692</v>
      </c>
      <c r="B3700" s="2">
        <f>T3700</f>
        <v>17541</v>
      </c>
      <c r="C3700" s="2">
        <f>S3700</f>
        <v>134</v>
      </c>
      <c r="D3700" s="2" t="str">
        <f>AO3700</f>
        <v>CAMP / ESP / ALE / EST</v>
      </c>
      <c r="E3700" s="2">
        <f>U3700</f>
        <v>0.5</v>
      </c>
      <c r="F3700" s="2">
        <f>W3700</f>
        <v>4</v>
      </c>
      <c r="G3700" s="2">
        <f>X3700</f>
        <v>1</v>
      </c>
      <c r="H3700" s="2">
        <f>Y3700</f>
        <v>10</v>
      </c>
      <c r="I3700" s="3">
        <f>Z3700</f>
        <v>0</v>
      </c>
      <c r="J3700" s="3">
        <f>AA3700</f>
        <v>0</v>
      </c>
      <c r="K3700" s="3">
        <f>AB3700</f>
        <v>0</v>
      </c>
      <c r="L3700" s="3">
        <f>AC3700</f>
        <v>0</v>
      </c>
      <c r="M3700" s="3">
        <f>AD3700</f>
        <v>0</v>
      </c>
      <c r="N3700" s="3">
        <f>AE3700</f>
        <v>0</v>
      </c>
      <c r="O3700" s="3">
        <f>AF3700</f>
        <v>0</v>
      </c>
      <c r="P3700" s="3">
        <f>AG3700</f>
        <v>0</v>
      </c>
      <c r="Q3700" s="3">
        <f>AH3700</f>
        <v>0</v>
      </c>
      <c r="R3700" t="s">
        <v>2842</v>
      </c>
      <c r="S3700">
        <v>134</v>
      </c>
      <c r="T3700">
        <v>17541</v>
      </c>
      <c r="U3700">
        <v>0.5</v>
      </c>
      <c r="V3700" t="s">
        <v>11</v>
      </c>
      <c r="W3700">
        <v>4</v>
      </c>
      <c r="X3700">
        <v>1</v>
      </c>
      <c r="Y3700">
        <v>10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 t="s">
        <v>1560</v>
      </c>
      <c r="AJ3700" t="s">
        <v>1554</v>
      </c>
      <c r="AK3700" t="s">
        <v>14</v>
      </c>
      <c r="AL3700">
        <v>2011</v>
      </c>
      <c r="AM3700">
        <v>13</v>
      </c>
      <c r="AN3700" t="s">
        <v>25</v>
      </c>
      <c r="AO3700" t="s">
        <v>112</v>
      </c>
    </row>
    <row r="3701" spans="1:41" x14ac:dyDescent="0.25">
      <c r="A3701">
        <f>MAX(A$8:A3700)+1</f>
        <v>3693</v>
      </c>
      <c r="B3701" s="2">
        <f>T3701</f>
        <v>17541</v>
      </c>
      <c r="C3701" s="2">
        <f>S3701</f>
        <v>53</v>
      </c>
      <c r="D3701" s="2" t="str">
        <f>AO3701</f>
        <v>OP / CAT3F / INF C / CAT</v>
      </c>
      <c r="E3701" s="2">
        <f>U3701</f>
        <v>2</v>
      </c>
      <c r="F3701" s="2">
        <f>W3701</f>
        <v>0.5</v>
      </c>
      <c r="G3701" s="2">
        <f>X3701</f>
        <v>2</v>
      </c>
      <c r="H3701" s="2">
        <f>Y3701</f>
        <v>10</v>
      </c>
      <c r="I3701" s="3">
        <f>Z3701</f>
        <v>0</v>
      </c>
      <c r="J3701" s="3">
        <f>AA3701</f>
        <v>0</v>
      </c>
      <c r="K3701" s="3">
        <f>AB3701</f>
        <v>20</v>
      </c>
      <c r="L3701" s="3">
        <f>AC3701</f>
        <v>20</v>
      </c>
      <c r="M3701" s="3">
        <f>AD3701</f>
        <v>20</v>
      </c>
      <c r="N3701" s="3">
        <f>AE3701</f>
        <v>20</v>
      </c>
      <c r="O3701" s="3">
        <f>AF3701</f>
        <v>20</v>
      </c>
      <c r="P3701" s="3">
        <f>AG3701</f>
        <v>0</v>
      </c>
      <c r="Q3701" s="3">
        <f>AH3701</f>
        <v>0</v>
      </c>
      <c r="R3701" t="s">
        <v>5123</v>
      </c>
      <c r="S3701">
        <v>53</v>
      </c>
      <c r="T3701">
        <v>17541</v>
      </c>
      <c r="U3701">
        <v>2</v>
      </c>
      <c r="V3701" t="s">
        <v>4962</v>
      </c>
      <c r="W3701">
        <v>0.5</v>
      </c>
      <c r="X3701">
        <v>2</v>
      </c>
      <c r="Y3701">
        <v>10</v>
      </c>
      <c r="Z3701">
        <v>0</v>
      </c>
      <c r="AA3701">
        <v>0</v>
      </c>
      <c r="AB3701">
        <v>20</v>
      </c>
      <c r="AC3701">
        <v>20</v>
      </c>
      <c r="AD3701">
        <v>20</v>
      </c>
      <c r="AE3701">
        <v>20</v>
      </c>
      <c r="AF3701">
        <v>20</v>
      </c>
      <c r="AG3701">
        <v>0</v>
      </c>
      <c r="AH3701">
        <v>0</v>
      </c>
      <c r="AI3701" t="s">
        <v>1560</v>
      </c>
      <c r="AJ3701" t="s">
        <v>1554</v>
      </c>
      <c r="AK3701" t="s">
        <v>14</v>
      </c>
      <c r="AL3701">
        <v>2011</v>
      </c>
      <c r="AM3701">
        <v>13</v>
      </c>
      <c r="AN3701" t="s">
        <v>25</v>
      </c>
      <c r="AO3701" t="s">
        <v>67</v>
      </c>
    </row>
    <row r="3702" spans="1:41" x14ac:dyDescent="0.25">
      <c r="A3702">
        <f>MAX(A$8:A3701)+1</f>
        <v>3694</v>
      </c>
      <c r="B3702" s="2">
        <f>T3702</f>
        <v>17553</v>
      </c>
      <c r="C3702" s="2">
        <f>S3702</f>
        <v>34</v>
      </c>
      <c r="D3702" s="2" t="str">
        <f>AO3702</f>
        <v>OP / CAT2F / INF C / CAT</v>
      </c>
      <c r="E3702" s="2">
        <f>U3702</f>
        <v>0.55000000000000004</v>
      </c>
      <c r="F3702" s="2">
        <f>W3702</f>
        <v>0.5</v>
      </c>
      <c r="G3702" s="2">
        <f>X3702</f>
        <v>2</v>
      </c>
      <c r="H3702" s="2">
        <f>Y3702</f>
        <v>10</v>
      </c>
      <c r="I3702" s="3">
        <f>Z3702</f>
        <v>0</v>
      </c>
      <c r="J3702" s="3">
        <f>AA3702</f>
        <v>0</v>
      </c>
      <c r="K3702" s="3">
        <f>AB3702</f>
        <v>5.5</v>
      </c>
      <c r="L3702" s="3">
        <f>AC3702</f>
        <v>5.5</v>
      </c>
      <c r="M3702" s="3">
        <f>AD3702</f>
        <v>5.5</v>
      </c>
      <c r="N3702" s="3">
        <f>AE3702</f>
        <v>5.5</v>
      </c>
      <c r="O3702" s="3">
        <f>AF3702</f>
        <v>5.5</v>
      </c>
      <c r="P3702" s="3">
        <f>AG3702</f>
        <v>0</v>
      </c>
      <c r="Q3702" s="3">
        <f>AH3702</f>
        <v>0</v>
      </c>
      <c r="R3702" t="s">
        <v>4461</v>
      </c>
      <c r="S3702">
        <v>34</v>
      </c>
      <c r="T3702">
        <v>17553</v>
      </c>
      <c r="U3702">
        <v>0.55000000000000004</v>
      </c>
      <c r="V3702" t="s">
        <v>4225</v>
      </c>
      <c r="W3702">
        <v>0.5</v>
      </c>
      <c r="X3702">
        <v>2</v>
      </c>
      <c r="Y3702">
        <v>10</v>
      </c>
      <c r="Z3702">
        <v>0</v>
      </c>
      <c r="AA3702">
        <v>0</v>
      </c>
      <c r="AB3702">
        <v>5.5</v>
      </c>
      <c r="AC3702">
        <v>5.5</v>
      </c>
      <c r="AD3702">
        <v>5.5</v>
      </c>
      <c r="AE3702">
        <v>5.5</v>
      </c>
      <c r="AF3702">
        <v>5.5</v>
      </c>
      <c r="AG3702">
        <v>0</v>
      </c>
      <c r="AH3702">
        <v>0</v>
      </c>
      <c r="AI3702" t="s">
        <v>4462</v>
      </c>
      <c r="AJ3702" t="s">
        <v>635</v>
      </c>
      <c r="AK3702" t="s">
        <v>14</v>
      </c>
      <c r="AL3702">
        <v>2010</v>
      </c>
      <c r="AM3702">
        <v>14</v>
      </c>
      <c r="AN3702" t="s">
        <v>59</v>
      </c>
      <c r="AO3702" t="s">
        <v>66</v>
      </c>
    </row>
    <row r="3703" spans="1:41" x14ac:dyDescent="0.25">
      <c r="A3703">
        <f>MAX(A$8:A3702)+1</f>
        <v>3695</v>
      </c>
      <c r="B3703" s="2">
        <f>T3703</f>
        <v>17558</v>
      </c>
      <c r="C3703" s="2">
        <f>S3703</f>
        <v>23</v>
      </c>
      <c r="D3703" s="2" t="str">
        <f>AO3703</f>
        <v>OP / CAT1F / ALE C / CAT</v>
      </c>
      <c r="E3703" s="2">
        <f>U3703</f>
        <v>0.2</v>
      </c>
      <c r="F3703" s="2">
        <f>W3703</f>
        <v>0.5</v>
      </c>
      <c r="G3703" s="2">
        <f>X3703</f>
        <v>1</v>
      </c>
      <c r="H3703" s="2">
        <f>Y3703</f>
        <v>10</v>
      </c>
      <c r="I3703" s="3">
        <f>Z3703</f>
        <v>0</v>
      </c>
      <c r="J3703" s="3">
        <f>AA3703</f>
        <v>0</v>
      </c>
      <c r="K3703" s="3">
        <f>AB3703</f>
        <v>0</v>
      </c>
      <c r="L3703" s="3">
        <f>AC3703</f>
        <v>1</v>
      </c>
      <c r="M3703" s="3">
        <f>AD3703</f>
        <v>1</v>
      </c>
      <c r="N3703" s="3">
        <f>AE3703</f>
        <v>1</v>
      </c>
      <c r="O3703" s="3">
        <f>AF3703</f>
        <v>1</v>
      </c>
      <c r="P3703" s="3">
        <f>AG3703</f>
        <v>1</v>
      </c>
      <c r="Q3703" s="3">
        <f>AH3703</f>
        <v>0</v>
      </c>
      <c r="R3703" t="s">
        <v>3567</v>
      </c>
      <c r="S3703">
        <v>23</v>
      </c>
      <c r="T3703">
        <v>17558</v>
      </c>
      <c r="U3703">
        <v>0.2</v>
      </c>
      <c r="V3703" t="s">
        <v>22</v>
      </c>
      <c r="W3703">
        <v>0.5</v>
      </c>
      <c r="X3703">
        <v>1</v>
      </c>
      <c r="Y3703">
        <v>10</v>
      </c>
      <c r="Z3703">
        <v>0</v>
      </c>
      <c r="AA3703">
        <v>0</v>
      </c>
      <c r="AB3703">
        <v>0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0</v>
      </c>
      <c r="AI3703" t="s">
        <v>3568</v>
      </c>
      <c r="AJ3703" t="s">
        <v>635</v>
      </c>
      <c r="AK3703" t="s">
        <v>14</v>
      </c>
      <c r="AL3703">
        <v>2012</v>
      </c>
      <c r="AM3703">
        <v>12</v>
      </c>
      <c r="AN3703" t="s">
        <v>53</v>
      </c>
      <c r="AO3703" t="s">
        <v>150</v>
      </c>
    </row>
    <row r="3704" spans="1:41" x14ac:dyDescent="0.25">
      <c r="A3704">
        <f>MAX(A$8:A3703)+1</f>
        <v>3696</v>
      </c>
      <c r="B3704" s="2">
        <f>T3704</f>
        <v>17558</v>
      </c>
      <c r="C3704" s="2">
        <f>S3704</f>
        <v>37</v>
      </c>
      <c r="D3704" s="2" t="str">
        <f>AO3704</f>
        <v>OP / CAT2F / ALE C / CAT</v>
      </c>
      <c r="E3704" s="2">
        <f>U3704</f>
        <v>0.75</v>
      </c>
      <c r="F3704" s="2">
        <f>W3704</f>
        <v>0.5</v>
      </c>
      <c r="G3704" s="2">
        <f>X3704</f>
        <v>1</v>
      </c>
      <c r="H3704" s="2">
        <f>Y3704</f>
        <v>10</v>
      </c>
      <c r="I3704" s="3">
        <f>Z3704</f>
        <v>0</v>
      </c>
      <c r="J3704" s="3">
        <f>AA3704</f>
        <v>0</v>
      </c>
      <c r="K3704" s="3">
        <f>AB3704</f>
        <v>0</v>
      </c>
      <c r="L3704" s="3">
        <f>AC3704</f>
        <v>3.75</v>
      </c>
      <c r="M3704" s="3">
        <f>AD3704</f>
        <v>3.75</v>
      </c>
      <c r="N3704" s="3">
        <f>AE3704</f>
        <v>3.75</v>
      </c>
      <c r="O3704" s="3">
        <f>AF3704</f>
        <v>3.75</v>
      </c>
      <c r="P3704" s="3">
        <f>AG3704</f>
        <v>3.75</v>
      </c>
      <c r="Q3704" s="3">
        <f>AH3704</f>
        <v>0</v>
      </c>
      <c r="R3704" t="s">
        <v>4283</v>
      </c>
      <c r="S3704">
        <v>37</v>
      </c>
      <c r="T3704">
        <v>17558</v>
      </c>
      <c r="U3704">
        <v>0.75</v>
      </c>
      <c r="V3704" t="s">
        <v>4225</v>
      </c>
      <c r="W3704">
        <v>0.5</v>
      </c>
      <c r="X3704">
        <v>1</v>
      </c>
      <c r="Y3704">
        <v>10</v>
      </c>
      <c r="Z3704">
        <v>0</v>
      </c>
      <c r="AA3704">
        <v>0</v>
      </c>
      <c r="AB3704">
        <v>0</v>
      </c>
      <c r="AC3704">
        <v>3.75</v>
      </c>
      <c r="AD3704">
        <v>3.75</v>
      </c>
      <c r="AE3704">
        <v>3.75</v>
      </c>
      <c r="AF3704">
        <v>3.75</v>
      </c>
      <c r="AG3704">
        <v>3.75</v>
      </c>
      <c r="AH3704">
        <v>0</v>
      </c>
      <c r="AI3704" t="s">
        <v>3568</v>
      </c>
      <c r="AJ3704" t="s">
        <v>635</v>
      </c>
      <c r="AK3704" t="s">
        <v>14</v>
      </c>
      <c r="AL3704">
        <v>2012</v>
      </c>
      <c r="AM3704">
        <v>12</v>
      </c>
      <c r="AN3704" t="s">
        <v>53</v>
      </c>
      <c r="AO3704" t="s">
        <v>674</v>
      </c>
    </row>
    <row r="3705" spans="1:41" x14ac:dyDescent="0.25">
      <c r="A3705">
        <f>MAX(A$8:A3704)+1</f>
        <v>3697</v>
      </c>
      <c r="B3705" s="2">
        <f>T3705</f>
        <v>17558</v>
      </c>
      <c r="C3705" s="2">
        <f>S3705</f>
        <v>56</v>
      </c>
      <c r="D3705" s="2" t="str">
        <f>AO3705</f>
        <v>OP / CAT3F / ALE C / CAT</v>
      </c>
      <c r="E3705" s="2">
        <f>U3705</f>
        <v>1</v>
      </c>
      <c r="F3705" s="2">
        <f>W3705</f>
        <v>0.5</v>
      </c>
      <c r="G3705" s="2">
        <f>X3705</f>
        <v>1</v>
      </c>
      <c r="H3705" s="2">
        <f>Y3705</f>
        <v>10</v>
      </c>
      <c r="I3705" s="3">
        <f>Z3705</f>
        <v>0</v>
      </c>
      <c r="J3705" s="3">
        <f>AA3705</f>
        <v>0</v>
      </c>
      <c r="K3705" s="3">
        <f>AB3705</f>
        <v>0</v>
      </c>
      <c r="L3705" s="3">
        <f>AC3705</f>
        <v>5</v>
      </c>
      <c r="M3705" s="3">
        <f>AD3705</f>
        <v>5</v>
      </c>
      <c r="N3705" s="3">
        <f>AE3705</f>
        <v>5</v>
      </c>
      <c r="O3705" s="3">
        <f>AF3705</f>
        <v>5</v>
      </c>
      <c r="P3705" s="3">
        <f>AG3705</f>
        <v>5</v>
      </c>
      <c r="Q3705" s="3">
        <f>AH3705</f>
        <v>0</v>
      </c>
      <c r="R3705" t="s">
        <v>5182</v>
      </c>
      <c r="S3705">
        <v>56</v>
      </c>
      <c r="T3705">
        <v>17558</v>
      </c>
      <c r="U3705">
        <v>1</v>
      </c>
      <c r="V3705" t="s">
        <v>4962</v>
      </c>
      <c r="W3705">
        <v>0.5</v>
      </c>
      <c r="X3705">
        <v>1</v>
      </c>
      <c r="Y3705">
        <v>10</v>
      </c>
      <c r="Z3705">
        <v>0</v>
      </c>
      <c r="AA3705">
        <v>0</v>
      </c>
      <c r="AB3705">
        <v>0</v>
      </c>
      <c r="AC3705">
        <v>5</v>
      </c>
      <c r="AD3705">
        <v>5</v>
      </c>
      <c r="AE3705">
        <v>5</v>
      </c>
      <c r="AF3705">
        <v>5</v>
      </c>
      <c r="AG3705">
        <v>5</v>
      </c>
      <c r="AH3705">
        <v>0</v>
      </c>
      <c r="AI3705" t="s">
        <v>3568</v>
      </c>
      <c r="AJ3705" t="s">
        <v>635</v>
      </c>
      <c r="AK3705" t="s">
        <v>14</v>
      </c>
      <c r="AL3705">
        <v>2012</v>
      </c>
      <c r="AM3705">
        <v>12</v>
      </c>
      <c r="AN3705" t="s">
        <v>53</v>
      </c>
      <c r="AO3705" t="s">
        <v>151</v>
      </c>
    </row>
    <row r="3706" spans="1:41" x14ac:dyDescent="0.25">
      <c r="A3706">
        <f>MAX(A$8:A3705)+1</f>
        <v>3698</v>
      </c>
      <c r="B3706" s="2">
        <f>T3706</f>
        <v>17576</v>
      </c>
      <c r="C3706" s="2">
        <f>S3706</f>
        <v>34</v>
      </c>
      <c r="D3706" s="2" t="str">
        <f>AO3706</f>
        <v>OP / CAT2F / INF C / CAT</v>
      </c>
      <c r="E3706" s="2">
        <f>U3706</f>
        <v>1</v>
      </c>
      <c r="F3706" s="2">
        <f>W3706</f>
        <v>0.5</v>
      </c>
      <c r="G3706" s="2">
        <f>X3706</f>
        <v>2</v>
      </c>
      <c r="H3706" s="2">
        <f>Y3706</f>
        <v>10</v>
      </c>
      <c r="I3706" s="3">
        <f>Z3706</f>
        <v>0</v>
      </c>
      <c r="J3706" s="3">
        <f>AA3706</f>
        <v>0</v>
      </c>
      <c r="K3706" s="3">
        <f>AB3706</f>
        <v>10</v>
      </c>
      <c r="L3706" s="3">
        <f>AC3706</f>
        <v>10</v>
      </c>
      <c r="M3706" s="3">
        <f>AD3706</f>
        <v>10</v>
      </c>
      <c r="N3706" s="3">
        <f>AE3706</f>
        <v>10</v>
      </c>
      <c r="O3706" s="3">
        <f>AF3706</f>
        <v>10</v>
      </c>
      <c r="P3706" s="3">
        <f>AG3706</f>
        <v>0</v>
      </c>
      <c r="Q3706" s="3">
        <f>AH3706</f>
        <v>0</v>
      </c>
      <c r="R3706" t="s">
        <v>4449</v>
      </c>
      <c r="S3706">
        <v>34</v>
      </c>
      <c r="T3706">
        <v>17576</v>
      </c>
      <c r="U3706">
        <v>1</v>
      </c>
      <c r="V3706" t="s">
        <v>4225</v>
      </c>
      <c r="W3706">
        <v>0.5</v>
      </c>
      <c r="X3706">
        <v>2</v>
      </c>
      <c r="Y3706">
        <v>10</v>
      </c>
      <c r="Z3706">
        <v>0</v>
      </c>
      <c r="AA3706">
        <v>0</v>
      </c>
      <c r="AB3706">
        <v>10</v>
      </c>
      <c r="AC3706">
        <v>10</v>
      </c>
      <c r="AD3706">
        <v>10</v>
      </c>
      <c r="AE3706">
        <v>10</v>
      </c>
      <c r="AF3706">
        <v>10</v>
      </c>
      <c r="AG3706">
        <v>0</v>
      </c>
      <c r="AH3706">
        <v>0</v>
      </c>
      <c r="AI3706" t="s">
        <v>4450</v>
      </c>
      <c r="AJ3706" t="s">
        <v>635</v>
      </c>
      <c r="AK3706" t="s">
        <v>14</v>
      </c>
      <c r="AL3706">
        <v>2010</v>
      </c>
      <c r="AM3706">
        <v>14</v>
      </c>
      <c r="AN3706" t="s">
        <v>59</v>
      </c>
      <c r="AO3706" t="s">
        <v>66</v>
      </c>
    </row>
    <row r="3707" spans="1:41" x14ac:dyDescent="0.25">
      <c r="A3707">
        <f>MAX(A$8:A3706)+1</f>
        <v>3699</v>
      </c>
      <c r="B3707" s="2">
        <f>T3707</f>
        <v>17576</v>
      </c>
      <c r="C3707" s="2">
        <f>S3707</f>
        <v>53</v>
      </c>
      <c r="D3707" s="2" t="str">
        <f>AO3707</f>
        <v>OP / CAT3F / INF C / CAT</v>
      </c>
      <c r="E3707" s="2">
        <f>U3707</f>
        <v>6</v>
      </c>
      <c r="F3707" s="2">
        <f>W3707</f>
        <v>0.5</v>
      </c>
      <c r="G3707" s="2">
        <f>X3707</f>
        <v>2</v>
      </c>
      <c r="H3707" s="2">
        <f>Y3707</f>
        <v>10</v>
      </c>
      <c r="I3707" s="3">
        <f>Z3707</f>
        <v>0</v>
      </c>
      <c r="J3707" s="3">
        <f>AA3707</f>
        <v>0</v>
      </c>
      <c r="K3707" s="3">
        <f>AB3707</f>
        <v>60</v>
      </c>
      <c r="L3707" s="3">
        <f>AC3707</f>
        <v>60</v>
      </c>
      <c r="M3707" s="3">
        <f>AD3707</f>
        <v>60</v>
      </c>
      <c r="N3707" s="3">
        <f>AE3707</f>
        <v>60</v>
      </c>
      <c r="O3707" s="3">
        <f>AF3707</f>
        <v>60</v>
      </c>
      <c r="P3707" s="3">
        <f>AG3707</f>
        <v>0</v>
      </c>
      <c r="Q3707" s="3">
        <f>AH3707</f>
        <v>0</v>
      </c>
      <c r="R3707" t="s">
        <v>5119</v>
      </c>
      <c r="S3707">
        <v>53</v>
      </c>
      <c r="T3707">
        <v>17576</v>
      </c>
      <c r="U3707">
        <v>6</v>
      </c>
      <c r="V3707" t="s">
        <v>4962</v>
      </c>
      <c r="W3707">
        <v>0.5</v>
      </c>
      <c r="X3707">
        <v>2</v>
      </c>
      <c r="Y3707">
        <v>10</v>
      </c>
      <c r="Z3707">
        <v>0</v>
      </c>
      <c r="AA3707">
        <v>0</v>
      </c>
      <c r="AB3707">
        <v>60</v>
      </c>
      <c r="AC3707">
        <v>60</v>
      </c>
      <c r="AD3707">
        <v>60</v>
      </c>
      <c r="AE3707">
        <v>60</v>
      </c>
      <c r="AF3707">
        <v>60</v>
      </c>
      <c r="AG3707">
        <v>0</v>
      </c>
      <c r="AH3707">
        <v>0</v>
      </c>
      <c r="AI3707" t="s">
        <v>4450</v>
      </c>
      <c r="AJ3707" t="s">
        <v>635</v>
      </c>
      <c r="AK3707" t="s">
        <v>14</v>
      </c>
      <c r="AL3707">
        <v>2010</v>
      </c>
      <c r="AM3707">
        <v>14</v>
      </c>
      <c r="AN3707" t="s">
        <v>59</v>
      </c>
      <c r="AO3707" t="s">
        <v>67</v>
      </c>
    </row>
    <row r="3708" spans="1:41" x14ac:dyDescent="0.25">
      <c r="A3708">
        <f>MAX(A$8:A3707)+1</f>
        <v>3700</v>
      </c>
      <c r="B3708" s="2">
        <f>T3708</f>
        <v>17590</v>
      </c>
      <c r="C3708" s="2">
        <f>S3708</f>
        <v>25</v>
      </c>
      <c r="D3708" s="2" t="str">
        <f>AO3708</f>
        <v>OP / CAT1F / BEN B / CAT</v>
      </c>
      <c r="E3708" s="2">
        <f>U3708</f>
        <v>3</v>
      </c>
      <c r="F3708" s="2">
        <f>W3708</f>
        <v>1</v>
      </c>
      <c r="G3708" s="2">
        <f>X3708</f>
        <v>0.3</v>
      </c>
      <c r="H3708" s="2">
        <f>Y3708</f>
        <v>10</v>
      </c>
      <c r="I3708" s="3">
        <f>Z3708</f>
        <v>0</v>
      </c>
      <c r="J3708" s="3">
        <f>AA3708</f>
        <v>0</v>
      </c>
      <c r="K3708" s="3">
        <f>AB3708</f>
        <v>0</v>
      </c>
      <c r="L3708" s="3">
        <f>AC3708</f>
        <v>9</v>
      </c>
      <c r="M3708" s="3">
        <f>AD3708</f>
        <v>9</v>
      </c>
      <c r="N3708" s="3">
        <f>AE3708</f>
        <v>9</v>
      </c>
      <c r="O3708" s="3">
        <f>AF3708</f>
        <v>9</v>
      </c>
      <c r="P3708" s="3">
        <f>AG3708</f>
        <v>9</v>
      </c>
      <c r="Q3708" s="3">
        <f>AH3708</f>
        <v>0</v>
      </c>
      <c r="R3708" t="s">
        <v>1351</v>
      </c>
      <c r="S3708">
        <v>25</v>
      </c>
      <c r="T3708">
        <v>17590</v>
      </c>
      <c r="U3708">
        <v>3</v>
      </c>
      <c r="V3708" t="s">
        <v>11</v>
      </c>
      <c r="W3708">
        <v>1</v>
      </c>
      <c r="X3708">
        <v>0.3</v>
      </c>
      <c r="Y3708">
        <v>10</v>
      </c>
      <c r="Z3708">
        <v>0</v>
      </c>
      <c r="AA3708">
        <v>0</v>
      </c>
      <c r="AB3708">
        <v>0</v>
      </c>
      <c r="AC3708">
        <v>9</v>
      </c>
      <c r="AD3708">
        <v>9</v>
      </c>
      <c r="AE3708">
        <v>9</v>
      </c>
      <c r="AF3708">
        <v>9</v>
      </c>
      <c r="AG3708">
        <v>9</v>
      </c>
      <c r="AH3708">
        <v>0</v>
      </c>
      <c r="AI3708" t="s">
        <v>1352</v>
      </c>
      <c r="AJ3708" t="s">
        <v>1318</v>
      </c>
      <c r="AK3708" t="s">
        <v>14</v>
      </c>
      <c r="AL3708">
        <v>2013</v>
      </c>
      <c r="AM3708">
        <v>11</v>
      </c>
      <c r="AN3708" t="s">
        <v>100</v>
      </c>
      <c r="AO3708" t="s">
        <v>435</v>
      </c>
    </row>
    <row r="3709" spans="1:41" x14ac:dyDescent="0.25">
      <c r="A3709">
        <f>MAX(A$8:A3708)+1</f>
        <v>3701</v>
      </c>
      <c r="B3709" s="2">
        <f>T3709</f>
        <v>17590</v>
      </c>
      <c r="C3709" s="2">
        <f>S3709</f>
        <v>23</v>
      </c>
      <c r="D3709" s="2" t="str">
        <f>AO3709</f>
        <v>OP / CAT1F / ALE C / CAT</v>
      </c>
      <c r="E3709" s="2">
        <f>U3709</f>
        <v>1</v>
      </c>
      <c r="F3709" s="2">
        <f>W3709</f>
        <v>0.5</v>
      </c>
      <c r="G3709" s="2">
        <f>X3709</f>
        <v>1</v>
      </c>
      <c r="H3709" s="2">
        <f>Y3709</f>
        <v>10</v>
      </c>
      <c r="I3709" s="3">
        <f>Z3709</f>
        <v>0</v>
      </c>
      <c r="J3709" s="3">
        <f>AA3709</f>
        <v>0</v>
      </c>
      <c r="K3709" s="3">
        <f>AB3709</f>
        <v>0</v>
      </c>
      <c r="L3709" s="3">
        <f>AC3709</f>
        <v>5</v>
      </c>
      <c r="M3709" s="3">
        <f>AD3709</f>
        <v>5</v>
      </c>
      <c r="N3709" s="3">
        <f>AE3709</f>
        <v>5</v>
      </c>
      <c r="O3709" s="3">
        <f>AF3709</f>
        <v>5</v>
      </c>
      <c r="P3709" s="3">
        <f>AG3709</f>
        <v>5</v>
      </c>
      <c r="Q3709" s="3">
        <f>AH3709</f>
        <v>0</v>
      </c>
      <c r="R3709" t="s">
        <v>3538</v>
      </c>
      <c r="S3709">
        <v>23</v>
      </c>
      <c r="T3709">
        <v>17590</v>
      </c>
      <c r="U3709">
        <v>1</v>
      </c>
      <c r="V3709" t="s">
        <v>22</v>
      </c>
      <c r="W3709">
        <v>0.5</v>
      </c>
      <c r="X3709">
        <v>1</v>
      </c>
      <c r="Y3709">
        <v>10</v>
      </c>
      <c r="Z3709">
        <v>0</v>
      </c>
      <c r="AA3709">
        <v>0</v>
      </c>
      <c r="AB3709">
        <v>0</v>
      </c>
      <c r="AC3709">
        <v>5</v>
      </c>
      <c r="AD3709">
        <v>5</v>
      </c>
      <c r="AE3709">
        <v>5</v>
      </c>
      <c r="AF3709">
        <v>5</v>
      </c>
      <c r="AG3709">
        <v>5</v>
      </c>
      <c r="AH3709">
        <v>0</v>
      </c>
      <c r="AI3709" t="s">
        <v>1352</v>
      </c>
      <c r="AJ3709" t="s">
        <v>1318</v>
      </c>
      <c r="AK3709" t="s">
        <v>14</v>
      </c>
      <c r="AL3709">
        <v>2013</v>
      </c>
      <c r="AM3709">
        <v>11</v>
      </c>
      <c r="AN3709" t="s">
        <v>100</v>
      </c>
      <c r="AO3709" t="s">
        <v>150</v>
      </c>
    </row>
    <row r="3710" spans="1:41" x14ac:dyDescent="0.25">
      <c r="A3710">
        <f>MAX(A$8:A3709)+1</f>
        <v>3702</v>
      </c>
      <c r="B3710" s="2">
        <f>T3710</f>
        <v>17592</v>
      </c>
      <c r="C3710" s="2">
        <f>S3710</f>
        <v>3</v>
      </c>
      <c r="D3710" s="2" t="str">
        <f>AO3710</f>
        <v>LLIGUES ESTATALS /  /  / EST</v>
      </c>
      <c r="E3710" s="2">
        <f>U3710</f>
        <v>383</v>
      </c>
      <c r="F3710" s="2">
        <f>W3710</f>
        <v>1</v>
      </c>
      <c r="G3710" s="2">
        <f>X3710</f>
        <v>1</v>
      </c>
      <c r="H3710" s="2">
        <f>Y3710</f>
        <v>1</v>
      </c>
      <c r="I3710" s="3">
        <f>Z3710</f>
        <v>0</v>
      </c>
      <c r="J3710" s="3">
        <f>AA3710</f>
        <v>0</v>
      </c>
      <c r="K3710" s="3">
        <f>AB3710</f>
        <v>383</v>
      </c>
      <c r="L3710" s="3">
        <f>AC3710</f>
        <v>0</v>
      </c>
      <c r="M3710" s="3">
        <f>AD3710</f>
        <v>0</v>
      </c>
      <c r="N3710" s="3">
        <f>AE3710</f>
        <v>0</v>
      </c>
      <c r="O3710" s="3">
        <f>AF3710</f>
        <v>0</v>
      </c>
      <c r="P3710" s="3">
        <f>AG3710</f>
        <v>0</v>
      </c>
      <c r="Q3710" s="3">
        <f>AH3710</f>
        <v>0</v>
      </c>
      <c r="R3710" t="s">
        <v>3064</v>
      </c>
      <c r="S3710">
        <v>3</v>
      </c>
      <c r="T3710">
        <v>17592</v>
      </c>
      <c r="U3710">
        <v>383</v>
      </c>
      <c r="V3710" t="s">
        <v>11</v>
      </c>
      <c r="W3710">
        <v>1</v>
      </c>
      <c r="X3710">
        <v>1</v>
      </c>
      <c r="Y3710">
        <v>1</v>
      </c>
      <c r="Z3710">
        <v>0</v>
      </c>
      <c r="AA3710">
        <v>0</v>
      </c>
      <c r="AB3710">
        <v>383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 t="s">
        <v>2437</v>
      </c>
      <c r="AJ3710" t="s">
        <v>660</v>
      </c>
      <c r="AK3710" t="s">
        <v>14</v>
      </c>
      <c r="AL3710">
        <v>1959</v>
      </c>
      <c r="AM3710">
        <v>65</v>
      </c>
      <c r="AN3710" t="s">
        <v>159</v>
      </c>
      <c r="AO3710" t="s">
        <v>1693</v>
      </c>
    </row>
    <row r="3711" spans="1:41" x14ac:dyDescent="0.25">
      <c r="A3711">
        <f>MAX(A$8:A3710)+1</f>
        <v>3703</v>
      </c>
      <c r="B3711" s="2">
        <f>T3711</f>
        <v>17592</v>
      </c>
      <c r="C3711" s="2">
        <f>S3711</f>
        <v>16</v>
      </c>
      <c r="D3711" s="2" t="str">
        <f>AO3711</f>
        <v>OP / CAT1F / SEN C / CAT</v>
      </c>
      <c r="E3711" s="2">
        <f>U3711</f>
        <v>3</v>
      </c>
      <c r="F3711" s="2">
        <f>W3711</f>
        <v>0.25</v>
      </c>
      <c r="G3711" s="2">
        <f>X3711</f>
        <v>15</v>
      </c>
      <c r="H3711" s="2">
        <f>Y3711</f>
        <v>10</v>
      </c>
      <c r="I3711" s="3">
        <f>Z3711</f>
        <v>0</v>
      </c>
      <c r="J3711" s="3">
        <f>AA3711</f>
        <v>0</v>
      </c>
      <c r="K3711" s="3">
        <f>AB3711</f>
        <v>112.5</v>
      </c>
      <c r="L3711" s="3">
        <f>AC3711</f>
        <v>0</v>
      </c>
      <c r="M3711" s="3">
        <f>AD3711</f>
        <v>0</v>
      </c>
      <c r="N3711" s="3">
        <f>AE3711</f>
        <v>0</v>
      </c>
      <c r="O3711" s="3">
        <f>AF3711</f>
        <v>0</v>
      </c>
      <c r="P3711" s="3">
        <f>AG3711</f>
        <v>0</v>
      </c>
      <c r="Q3711" s="3">
        <f>AH3711</f>
        <v>0</v>
      </c>
      <c r="R3711" t="s">
        <v>3796</v>
      </c>
      <c r="S3711">
        <v>16</v>
      </c>
      <c r="T3711">
        <v>17592</v>
      </c>
      <c r="U3711">
        <v>3</v>
      </c>
      <c r="V3711" t="s">
        <v>22</v>
      </c>
      <c r="W3711">
        <v>0.25</v>
      </c>
      <c r="X3711">
        <v>15</v>
      </c>
      <c r="Y3711">
        <v>10</v>
      </c>
      <c r="Z3711">
        <v>0</v>
      </c>
      <c r="AA3711">
        <v>0</v>
      </c>
      <c r="AB3711">
        <v>112.5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 t="s">
        <v>2437</v>
      </c>
      <c r="AJ3711" t="s">
        <v>660</v>
      </c>
      <c r="AK3711" t="s">
        <v>14</v>
      </c>
      <c r="AL3711">
        <v>1959</v>
      </c>
      <c r="AM3711">
        <v>65</v>
      </c>
      <c r="AN3711" t="s">
        <v>159</v>
      </c>
      <c r="AO3711" t="s">
        <v>107</v>
      </c>
    </row>
    <row r="3712" spans="1:41" x14ac:dyDescent="0.25">
      <c r="A3712">
        <f>MAX(A$8:A3711)+1</f>
        <v>3704</v>
      </c>
      <c r="B3712" s="2">
        <f>T3712</f>
        <v>17592</v>
      </c>
      <c r="C3712" s="2">
        <f>S3712</f>
        <v>195</v>
      </c>
      <c r="D3712" s="2" t="str">
        <f>AO3712</f>
        <v>TOR / ZON / V65 / EST</v>
      </c>
      <c r="E3712" s="2">
        <f>U3712</f>
        <v>16</v>
      </c>
      <c r="F3712" s="2">
        <f>W3712</f>
        <v>1</v>
      </c>
      <c r="G3712" s="2">
        <f>X3712</f>
        <v>3</v>
      </c>
      <c r="H3712" s="2">
        <f>Y3712</f>
        <v>10</v>
      </c>
      <c r="I3712" s="3">
        <f>Z3712</f>
        <v>480</v>
      </c>
      <c r="J3712" s="3">
        <f>AA3712</f>
        <v>0</v>
      </c>
      <c r="K3712" s="3">
        <f>AB3712</f>
        <v>0</v>
      </c>
      <c r="L3712" s="3">
        <f>AC3712</f>
        <v>0</v>
      </c>
      <c r="M3712" s="3">
        <f>AD3712</f>
        <v>0</v>
      </c>
      <c r="N3712" s="3">
        <f>AE3712</f>
        <v>0</v>
      </c>
      <c r="O3712" s="3">
        <f>AF3712</f>
        <v>0</v>
      </c>
      <c r="P3712" s="3">
        <f>AG3712</f>
        <v>0</v>
      </c>
      <c r="Q3712" s="3">
        <f>AH3712</f>
        <v>0</v>
      </c>
      <c r="R3712" t="s">
        <v>4095</v>
      </c>
      <c r="S3712">
        <v>195</v>
      </c>
      <c r="T3712">
        <v>17592</v>
      </c>
      <c r="U3712">
        <v>16</v>
      </c>
      <c r="V3712" t="s">
        <v>3882</v>
      </c>
      <c r="W3712">
        <v>1</v>
      </c>
      <c r="X3712">
        <v>3</v>
      </c>
      <c r="Y3712">
        <v>10</v>
      </c>
      <c r="Z3712">
        <v>480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 t="s">
        <v>2437</v>
      </c>
      <c r="AJ3712" t="s">
        <v>660</v>
      </c>
      <c r="AK3712" t="s">
        <v>14</v>
      </c>
      <c r="AL3712">
        <v>1959</v>
      </c>
      <c r="AM3712">
        <v>65</v>
      </c>
      <c r="AN3712" t="s">
        <v>159</v>
      </c>
      <c r="AO3712" t="s">
        <v>4094</v>
      </c>
    </row>
    <row r="3713" spans="1:41" x14ac:dyDescent="0.25">
      <c r="A3713">
        <f>MAX(A$8:A3712)+1</f>
        <v>3705</v>
      </c>
      <c r="B3713" s="2">
        <f>T3713</f>
        <v>17592</v>
      </c>
      <c r="C3713" s="2">
        <f>S3713</f>
        <v>128</v>
      </c>
      <c r="D3713" s="2" t="str">
        <f>AO3713</f>
        <v>CAMP / CAT / V65 / CAT</v>
      </c>
      <c r="E3713" s="2">
        <f>U3713</f>
        <v>20</v>
      </c>
      <c r="F3713" s="2">
        <f>W3713</f>
        <v>2</v>
      </c>
      <c r="G3713" s="2">
        <f>X3713</f>
        <v>2</v>
      </c>
      <c r="H3713" s="2">
        <f>Y3713</f>
        <v>10</v>
      </c>
      <c r="I3713" s="3">
        <f>Z3713</f>
        <v>800</v>
      </c>
      <c r="J3713" s="3">
        <f>AA3713</f>
        <v>0</v>
      </c>
      <c r="K3713" s="3">
        <f>AB3713</f>
        <v>0</v>
      </c>
      <c r="L3713" s="3">
        <f>AC3713</f>
        <v>0</v>
      </c>
      <c r="M3713" s="3">
        <f>AD3713</f>
        <v>0</v>
      </c>
      <c r="N3713" s="3">
        <f>AE3713</f>
        <v>0</v>
      </c>
      <c r="O3713" s="3">
        <f>AF3713</f>
        <v>0</v>
      </c>
      <c r="P3713" s="3">
        <f>AG3713</f>
        <v>0</v>
      </c>
      <c r="Q3713" s="3">
        <f>AH3713</f>
        <v>0</v>
      </c>
      <c r="R3713" t="s">
        <v>2436</v>
      </c>
      <c r="S3713">
        <v>128</v>
      </c>
      <c r="T3713">
        <v>17592</v>
      </c>
      <c r="U3713">
        <v>20</v>
      </c>
      <c r="V3713" t="s">
        <v>4633</v>
      </c>
      <c r="W3713">
        <v>2</v>
      </c>
      <c r="X3713">
        <v>2</v>
      </c>
      <c r="Y3713">
        <v>10</v>
      </c>
      <c r="Z3713">
        <v>800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 t="s">
        <v>2437</v>
      </c>
      <c r="AJ3713" t="s">
        <v>660</v>
      </c>
      <c r="AK3713" t="s">
        <v>14</v>
      </c>
      <c r="AL3713">
        <v>1959</v>
      </c>
      <c r="AM3713">
        <v>65</v>
      </c>
      <c r="AN3713" t="s">
        <v>159</v>
      </c>
      <c r="AO3713" t="s">
        <v>213</v>
      </c>
    </row>
    <row r="3714" spans="1:41" x14ac:dyDescent="0.25">
      <c r="A3714">
        <f>MAX(A$8:A3713)+1</f>
        <v>3706</v>
      </c>
      <c r="B3714" s="2">
        <f>T3714</f>
        <v>17596</v>
      </c>
      <c r="C3714" s="2">
        <f>S3714</f>
        <v>3</v>
      </c>
      <c r="D3714" s="2" t="str">
        <f>AO3714</f>
        <v>LLIGUES ESTATALS /  /  / EST</v>
      </c>
      <c r="E3714" s="2">
        <f>U3714</f>
        <v>1823.9999999999984</v>
      </c>
      <c r="F3714" s="2">
        <f>W3714</f>
        <v>1</v>
      </c>
      <c r="G3714" s="2">
        <f>X3714</f>
        <v>1</v>
      </c>
      <c r="H3714" s="2">
        <f>Y3714</f>
        <v>1</v>
      </c>
      <c r="I3714" s="3">
        <f>Z3714</f>
        <v>0</v>
      </c>
      <c r="J3714" s="3">
        <f>AA3714</f>
        <v>0</v>
      </c>
      <c r="K3714" s="3">
        <f>AB3714</f>
        <v>1823.9999999999984</v>
      </c>
      <c r="L3714" s="3">
        <f>AC3714</f>
        <v>0</v>
      </c>
      <c r="M3714" s="3">
        <f>AD3714</f>
        <v>0</v>
      </c>
      <c r="N3714" s="3">
        <f>AE3714</f>
        <v>0</v>
      </c>
      <c r="O3714" s="3">
        <f>AF3714</f>
        <v>0</v>
      </c>
      <c r="P3714" s="3">
        <f>AG3714</f>
        <v>0</v>
      </c>
      <c r="Q3714" s="3">
        <f>AH3714</f>
        <v>0</v>
      </c>
      <c r="R3714" t="s">
        <v>3065</v>
      </c>
      <c r="S3714">
        <v>3</v>
      </c>
      <c r="T3714">
        <v>17596</v>
      </c>
      <c r="U3714">
        <v>1823.9999999999984</v>
      </c>
      <c r="V3714" t="s">
        <v>11</v>
      </c>
      <c r="W3714">
        <v>1</v>
      </c>
      <c r="X3714">
        <v>1</v>
      </c>
      <c r="Y3714">
        <v>1</v>
      </c>
      <c r="Z3714">
        <v>0</v>
      </c>
      <c r="AA3714">
        <v>0</v>
      </c>
      <c r="AB3714">
        <v>1823.9999999999984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 t="s">
        <v>3066</v>
      </c>
      <c r="AJ3714" t="s">
        <v>955</v>
      </c>
      <c r="AK3714" t="s">
        <v>14</v>
      </c>
      <c r="AL3714">
        <v>1988</v>
      </c>
      <c r="AM3714">
        <v>36</v>
      </c>
      <c r="AN3714" t="s">
        <v>15</v>
      </c>
      <c r="AO3714" t="s">
        <v>1693</v>
      </c>
    </row>
    <row r="3715" spans="1:41" x14ac:dyDescent="0.25">
      <c r="A3715">
        <f>MAX(A$8:A3714)+1</f>
        <v>3707</v>
      </c>
      <c r="B3715" s="2">
        <f>T3715</f>
        <v>17596</v>
      </c>
      <c r="C3715" s="2">
        <f>S3715</f>
        <v>2</v>
      </c>
      <c r="D3715" s="2" t="str">
        <f>AO3715</f>
        <v>RQ / RFETM / ABS / EST</v>
      </c>
      <c r="E3715" s="2">
        <f>U3715</f>
        <v>1215</v>
      </c>
      <c r="F3715" s="2">
        <f>W3715</f>
        <v>0.1</v>
      </c>
      <c r="G3715" s="2">
        <f>X3715</f>
        <v>1</v>
      </c>
      <c r="H3715" s="2">
        <f>Y3715</f>
        <v>10</v>
      </c>
      <c r="I3715" s="3">
        <f>Z3715</f>
        <v>0</v>
      </c>
      <c r="J3715" s="3">
        <f>AA3715</f>
        <v>0</v>
      </c>
      <c r="K3715" s="3">
        <f>AB3715</f>
        <v>1215</v>
      </c>
      <c r="L3715" s="3">
        <f>AC3715</f>
        <v>0</v>
      </c>
      <c r="M3715" s="3">
        <f>AD3715</f>
        <v>0</v>
      </c>
      <c r="N3715" s="3">
        <f>AE3715</f>
        <v>0</v>
      </c>
      <c r="O3715" s="3">
        <f>AF3715</f>
        <v>0</v>
      </c>
      <c r="P3715" s="3">
        <f>AG3715</f>
        <v>0</v>
      </c>
      <c r="Q3715" s="3">
        <f>AH3715</f>
        <v>0</v>
      </c>
      <c r="R3715" t="s">
        <v>3121</v>
      </c>
      <c r="S3715">
        <v>2</v>
      </c>
      <c r="T3715">
        <v>17596</v>
      </c>
      <c r="U3715">
        <v>1215</v>
      </c>
      <c r="V3715" t="s">
        <v>11</v>
      </c>
      <c r="W3715">
        <v>0.1</v>
      </c>
      <c r="X3715">
        <v>1</v>
      </c>
      <c r="Y3715">
        <v>10</v>
      </c>
      <c r="Z3715">
        <v>0</v>
      </c>
      <c r="AA3715">
        <v>0</v>
      </c>
      <c r="AB3715">
        <v>1215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 t="s">
        <v>3066</v>
      </c>
      <c r="AJ3715" t="s">
        <v>955</v>
      </c>
      <c r="AK3715" t="s">
        <v>14</v>
      </c>
      <c r="AL3715">
        <v>1988</v>
      </c>
      <c r="AM3715">
        <v>36</v>
      </c>
      <c r="AN3715" t="s">
        <v>15</v>
      </c>
      <c r="AO3715" t="s">
        <v>16</v>
      </c>
    </row>
    <row r="3716" spans="1:41" x14ac:dyDescent="0.25">
      <c r="A3716">
        <f>MAX(A$8:A3715)+1</f>
        <v>3708</v>
      </c>
      <c r="B3716" s="2">
        <f>T3716</f>
        <v>17608</v>
      </c>
      <c r="C3716" s="2">
        <f>S3716</f>
        <v>23</v>
      </c>
      <c r="D3716" s="2" t="str">
        <f>AO3716</f>
        <v>OP / CAT1F / ALE C / CAT</v>
      </c>
      <c r="E3716" s="2">
        <f>U3716</f>
        <v>0.2</v>
      </c>
      <c r="F3716" s="2">
        <f>W3716</f>
        <v>0.5</v>
      </c>
      <c r="G3716" s="2">
        <f>X3716</f>
        <v>1</v>
      </c>
      <c r="H3716" s="2">
        <f>Y3716</f>
        <v>10</v>
      </c>
      <c r="I3716" s="3">
        <f>Z3716</f>
        <v>0</v>
      </c>
      <c r="J3716" s="3">
        <f>AA3716</f>
        <v>0</v>
      </c>
      <c r="K3716" s="3">
        <f>AB3716</f>
        <v>0</v>
      </c>
      <c r="L3716" s="3">
        <f>AC3716</f>
        <v>1</v>
      </c>
      <c r="M3716" s="3">
        <f>AD3716</f>
        <v>1</v>
      </c>
      <c r="N3716" s="3">
        <f>AE3716</f>
        <v>1</v>
      </c>
      <c r="O3716" s="3">
        <f>AF3716</f>
        <v>1</v>
      </c>
      <c r="P3716" s="3">
        <f>AG3716</f>
        <v>1</v>
      </c>
      <c r="Q3716" s="3">
        <f>AH3716</f>
        <v>0</v>
      </c>
      <c r="R3716" t="s">
        <v>3563</v>
      </c>
      <c r="S3716">
        <v>23</v>
      </c>
      <c r="T3716">
        <v>17608</v>
      </c>
      <c r="U3716">
        <v>0.2</v>
      </c>
      <c r="V3716" t="s">
        <v>22</v>
      </c>
      <c r="W3716">
        <v>0.5</v>
      </c>
      <c r="X3716">
        <v>1</v>
      </c>
      <c r="Y3716">
        <v>10</v>
      </c>
      <c r="Z3716">
        <v>0</v>
      </c>
      <c r="AA3716">
        <v>0</v>
      </c>
      <c r="AB3716">
        <v>0</v>
      </c>
      <c r="AC3716">
        <v>1</v>
      </c>
      <c r="AD3716">
        <v>1</v>
      </c>
      <c r="AE3716">
        <v>1</v>
      </c>
      <c r="AF3716">
        <v>1</v>
      </c>
      <c r="AG3716">
        <v>1</v>
      </c>
      <c r="AH3716">
        <v>0</v>
      </c>
      <c r="AI3716" t="s">
        <v>2383</v>
      </c>
      <c r="AJ3716" t="s">
        <v>127</v>
      </c>
      <c r="AK3716" t="s">
        <v>14</v>
      </c>
      <c r="AL3716">
        <v>2013</v>
      </c>
      <c r="AM3716">
        <v>11</v>
      </c>
      <c r="AN3716" t="s">
        <v>100</v>
      </c>
      <c r="AO3716" t="s">
        <v>150</v>
      </c>
    </row>
    <row r="3717" spans="1:41" x14ac:dyDescent="0.25">
      <c r="A3717">
        <f>MAX(A$8:A3716)+1</f>
        <v>3709</v>
      </c>
      <c r="B3717" s="2">
        <f>T3717</f>
        <v>17608</v>
      </c>
      <c r="C3717" s="2">
        <f>S3717</f>
        <v>37</v>
      </c>
      <c r="D3717" s="2" t="str">
        <f>AO3717</f>
        <v>OP / CAT2F / ALE C / CAT</v>
      </c>
      <c r="E3717" s="2">
        <f>U3717</f>
        <v>0.95</v>
      </c>
      <c r="F3717" s="2">
        <f>W3717</f>
        <v>0.5</v>
      </c>
      <c r="G3717" s="2">
        <f>X3717</f>
        <v>1</v>
      </c>
      <c r="H3717" s="2">
        <f>Y3717</f>
        <v>10</v>
      </c>
      <c r="I3717" s="3">
        <f>Z3717</f>
        <v>0</v>
      </c>
      <c r="J3717" s="3">
        <f>AA3717</f>
        <v>0</v>
      </c>
      <c r="K3717" s="3">
        <f>AB3717</f>
        <v>0</v>
      </c>
      <c r="L3717" s="3">
        <f>AC3717</f>
        <v>4.75</v>
      </c>
      <c r="M3717" s="3">
        <f>AD3717</f>
        <v>4.75</v>
      </c>
      <c r="N3717" s="3">
        <f>AE3717</f>
        <v>4.75</v>
      </c>
      <c r="O3717" s="3">
        <f>AF3717</f>
        <v>4.75</v>
      </c>
      <c r="P3717" s="3">
        <f>AG3717</f>
        <v>4.75</v>
      </c>
      <c r="Q3717" s="3">
        <f>AH3717</f>
        <v>0</v>
      </c>
      <c r="R3717" t="s">
        <v>4282</v>
      </c>
      <c r="S3717">
        <v>37</v>
      </c>
      <c r="T3717">
        <v>17608</v>
      </c>
      <c r="U3717">
        <v>0.95</v>
      </c>
      <c r="V3717" t="s">
        <v>4225</v>
      </c>
      <c r="W3717">
        <v>0.5</v>
      </c>
      <c r="X3717">
        <v>1</v>
      </c>
      <c r="Y3717">
        <v>10</v>
      </c>
      <c r="Z3717">
        <v>0</v>
      </c>
      <c r="AA3717">
        <v>0</v>
      </c>
      <c r="AB3717">
        <v>0</v>
      </c>
      <c r="AC3717">
        <v>4.75</v>
      </c>
      <c r="AD3717">
        <v>4.75</v>
      </c>
      <c r="AE3717">
        <v>4.75</v>
      </c>
      <c r="AF3717">
        <v>4.75</v>
      </c>
      <c r="AG3717">
        <v>4.75</v>
      </c>
      <c r="AH3717">
        <v>0</v>
      </c>
      <c r="AI3717" t="s">
        <v>2383</v>
      </c>
      <c r="AJ3717" t="s">
        <v>127</v>
      </c>
      <c r="AK3717" t="s">
        <v>14</v>
      </c>
      <c r="AL3717">
        <v>2013</v>
      </c>
      <c r="AM3717">
        <v>11</v>
      </c>
      <c r="AN3717" t="s">
        <v>100</v>
      </c>
      <c r="AO3717" t="s">
        <v>674</v>
      </c>
    </row>
    <row r="3718" spans="1:41" x14ac:dyDescent="0.25">
      <c r="A3718">
        <f>MAX(A$8:A3717)+1</f>
        <v>3710</v>
      </c>
      <c r="B3718" s="2">
        <f>T3718</f>
        <v>17608</v>
      </c>
      <c r="C3718" s="2">
        <f>S3718</f>
        <v>56</v>
      </c>
      <c r="D3718" s="2" t="str">
        <f>AO3718</f>
        <v>OP / CAT3F / ALE C / CAT</v>
      </c>
      <c r="E3718" s="2">
        <f>U3718</f>
        <v>3</v>
      </c>
      <c r="F3718" s="2">
        <f>W3718</f>
        <v>0.5</v>
      </c>
      <c r="G3718" s="2">
        <f>X3718</f>
        <v>1</v>
      </c>
      <c r="H3718" s="2">
        <f>Y3718</f>
        <v>10</v>
      </c>
      <c r="I3718" s="3">
        <f>Z3718</f>
        <v>0</v>
      </c>
      <c r="J3718" s="3">
        <f>AA3718</f>
        <v>0</v>
      </c>
      <c r="K3718" s="3">
        <f>AB3718</f>
        <v>0</v>
      </c>
      <c r="L3718" s="3">
        <f>AC3718</f>
        <v>15</v>
      </c>
      <c r="M3718" s="3">
        <f>AD3718</f>
        <v>15</v>
      </c>
      <c r="N3718" s="3">
        <f>AE3718</f>
        <v>15</v>
      </c>
      <c r="O3718" s="3">
        <f>AF3718</f>
        <v>15</v>
      </c>
      <c r="P3718" s="3">
        <f>AG3718</f>
        <v>15</v>
      </c>
      <c r="Q3718" s="3">
        <f>AH3718</f>
        <v>0</v>
      </c>
      <c r="R3718" t="s">
        <v>5178</v>
      </c>
      <c r="S3718">
        <v>56</v>
      </c>
      <c r="T3718">
        <v>17608</v>
      </c>
      <c r="U3718">
        <v>3</v>
      </c>
      <c r="V3718" t="s">
        <v>4962</v>
      </c>
      <c r="W3718">
        <v>0.5</v>
      </c>
      <c r="X3718">
        <v>1</v>
      </c>
      <c r="Y3718">
        <v>10</v>
      </c>
      <c r="Z3718">
        <v>0</v>
      </c>
      <c r="AA3718">
        <v>0</v>
      </c>
      <c r="AB3718">
        <v>0</v>
      </c>
      <c r="AC3718">
        <v>15</v>
      </c>
      <c r="AD3718">
        <v>15</v>
      </c>
      <c r="AE3718">
        <v>15</v>
      </c>
      <c r="AF3718">
        <v>15</v>
      </c>
      <c r="AG3718">
        <v>15</v>
      </c>
      <c r="AH3718">
        <v>0</v>
      </c>
      <c r="AI3718" t="s">
        <v>2383</v>
      </c>
      <c r="AJ3718" t="s">
        <v>127</v>
      </c>
      <c r="AK3718" t="s">
        <v>14</v>
      </c>
      <c r="AL3718">
        <v>2013</v>
      </c>
      <c r="AM3718">
        <v>11</v>
      </c>
      <c r="AN3718" t="s">
        <v>100</v>
      </c>
      <c r="AO3718" t="s">
        <v>151</v>
      </c>
    </row>
    <row r="3719" spans="1:41" x14ac:dyDescent="0.25">
      <c r="A3719">
        <f>MAX(A$8:A3718)+1</f>
        <v>3711</v>
      </c>
      <c r="B3719" s="2">
        <f>T3719</f>
        <v>17612</v>
      </c>
      <c r="C3719" s="2">
        <f>S3719</f>
        <v>170</v>
      </c>
      <c r="D3719" s="2" t="str">
        <f>AO3719</f>
        <v>OP / CAT2F / CAD C / CAT</v>
      </c>
      <c r="E3719" s="2">
        <f>U3719</f>
        <v>2</v>
      </c>
      <c r="F3719" s="2">
        <f>W3719</f>
        <v>0.5</v>
      </c>
      <c r="G3719" s="2">
        <f>X3719</f>
        <v>3.5</v>
      </c>
      <c r="H3719" s="2">
        <f>Y3719</f>
        <v>10</v>
      </c>
      <c r="I3719" s="3">
        <f>Z3719</f>
        <v>0</v>
      </c>
      <c r="J3719" s="3">
        <f>AA3719</f>
        <v>0</v>
      </c>
      <c r="K3719" s="3">
        <f>AB3719</f>
        <v>35</v>
      </c>
      <c r="L3719" s="3">
        <f>AC3719</f>
        <v>35</v>
      </c>
      <c r="M3719" s="3">
        <f>AD3719</f>
        <v>35</v>
      </c>
      <c r="N3719" s="3">
        <f>AE3719</f>
        <v>35</v>
      </c>
      <c r="O3719" s="3">
        <f>AF3719</f>
        <v>0</v>
      </c>
      <c r="P3719" s="3">
        <f>AG3719</f>
        <v>0</v>
      </c>
      <c r="Q3719" s="3">
        <f>AH3719</f>
        <v>0</v>
      </c>
      <c r="R3719" t="s">
        <v>4371</v>
      </c>
      <c r="S3719">
        <v>170</v>
      </c>
      <c r="T3719">
        <v>17612</v>
      </c>
      <c r="U3719">
        <v>2</v>
      </c>
      <c r="V3719" t="s">
        <v>4225</v>
      </c>
      <c r="W3719">
        <v>0.5</v>
      </c>
      <c r="X3719">
        <v>3.5</v>
      </c>
      <c r="Y3719">
        <v>10</v>
      </c>
      <c r="Z3719">
        <v>0</v>
      </c>
      <c r="AA3719">
        <v>0</v>
      </c>
      <c r="AB3719">
        <v>35</v>
      </c>
      <c r="AC3719">
        <v>35</v>
      </c>
      <c r="AD3719">
        <v>35</v>
      </c>
      <c r="AE3719">
        <v>35</v>
      </c>
      <c r="AF3719">
        <v>0</v>
      </c>
      <c r="AG3719">
        <v>0</v>
      </c>
      <c r="AH3719">
        <v>0</v>
      </c>
      <c r="AI3719" t="s">
        <v>4372</v>
      </c>
      <c r="AJ3719" t="s">
        <v>1411</v>
      </c>
      <c r="AK3719" t="s">
        <v>14</v>
      </c>
      <c r="AL3719">
        <v>2009</v>
      </c>
      <c r="AM3719">
        <v>15</v>
      </c>
      <c r="AN3719" t="s">
        <v>182</v>
      </c>
      <c r="AO3719" t="s">
        <v>2045</v>
      </c>
    </row>
    <row r="3720" spans="1:41" x14ac:dyDescent="0.25">
      <c r="A3720">
        <f>MAX(A$8:A3719)+1</f>
        <v>3712</v>
      </c>
      <c r="B3720" s="2">
        <f>T3720</f>
        <v>17612</v>
      </c>
      <c r="C3720" s="2">
        <f>S3720</f>
        <v>173</v>
      </c>
      <c r="D3720" s="2" t="str">
        <f>AO3720</f>
        <v>OP / CAT3F / CAD B / CAT</v>
      </c>
      <c r="E3720" s="2">
        <f>U3720</f>
        <v>8</v>
      </c>
      <c r="F3720" s="2">
        <f>W3720</f>
        <v>0.5</v>
      </c>
      <c r="G3720" s="2">
        <f>X3720</f>
        <v>3.5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140</v>
      </c>
      <c r="L3720" s="3">
        <f>AC3720</f>
        <v>140</v>
      </c>
      <c r="M3720" s="3">
        <f>AD3720</f>
        <v>140</v>
      </c>
      <c r="N3720" s="3">
        <f>AE3720</f>
        <v>140</v>
      </c>
      <c r="O3720" s="3">
        <f>AF3720</f>
        <v>0</v>
      </c>
      <c r="P3720" s="3">
        <f>AG3720</f>
        <v>0</v>
      </c>
      <c r="Q3720" s="3">
        <f>AH3720</f>
        <v>0</v>
      </c>
      <c r="R3720" t="s">
        <v>5062</v>
      </c>
      <c r="S3720">
        <v>173</v>
      </c>
      <c r="T3720">
        <v>17612</v>
      </c>
      <c r="U3720">
        <v>8</v>
      </c>
      <c r="V3720" t="s">
        <v>4962</v>
      </c>
      <c r="W3720">
        <v>0.5</v>
      </c>
      <c r="X3720">
        <v>3.5</v>
      </c>
      <c r="Y3720">
        <v>10</v>
      </c>
      <c r="Z3720">
        <v>0</v>
      </c>
      <c r="AA3720">
        <v>0</v>
      </c>
      <c r="AB3720">
        <v>140</v>
      </c>
      <c r="AC3720">
        <v>140</v>
      </c>
      <c r="AD3720">
        <v>140</v>
      </c>
      <c r="AE3720">
        <v>140</v>
      </c>
      <c r="AF3720">
        <v>0</v>
      </c>
      <c r="AG3720">
        <v>0</v>
      </c>
      <c r="AH3720">
        <v>0</v>
      </c>
      <c r="AI3720" t="s">
        <v>4372</v>
      </c>
      <c r="AJ3720" t="s">
        <v>1411</v>
      </c>
      <c r="AK3720" t="s">
        <v>14</v>
      </c>
      <c r="AL3720">
        <v>2009</v>
      </c>
      <c r="AM3720">
        <v>15</v>
      </c>
      <c r="AN3720" t="s">
        <v>182</v>
      </c>
      <c r="AO3720" t="s">
        <v>2554</v>
      </c>
    </row>
    <row r="3721" spans="1:41" x14ac:dyDescent="0.25">
      <c r="A3721">
        <f>MAX(A$8:A3720)+1</f>
        <v>3713</v>
      </c>
      <c r="B3721" s="2">
        <f>T3721</f>
        <v>17615</v>
      </c>
      <c r="C3721" s="2">
        <f>S3721</f>
        <v>128</v>
      </c>
      <c r="D3721" s="2" t="str">
        <f>AO3721</f>
        <v>CAMP / CAT / V65 / CAT</v>
      </c>
      <c r="E3721" s="2">
        <f>U3721</f>
        <v>1</v>
      </c>
      <c r="F3721" s="2">
        <f>W3721</f>
        <v>2</v>
      </c>
      <c r="G3721" s="2">
        <f>X3721</f>
        <v>2</v>
      </c>
      <c r="H3721" s="2">
        <f>Y3721</f>
        <v>10</v>
      </c>
      <c r="I3721" s="3">
        <f>Z3721</f>
        <v>40</v>
      </c>
      <c r="J3721" s="3">
        <f>AA3721</f>
        <v>0</v>
      </c>
      <c r="K3721" s="3">
        <f>AB3721</f>
        <v>0</v>
      </c>
      <c r="L3721" s="3">
        <f>AC3721</f>
        <v>0</v>
      </c>
      <c r="M3721" s="3">
        <f>AD3721</f>
        <v>0</v>
      </c>
      <c r="N3721" s="3">
        <f>AE3721</f>
        <v>0</v>
      </c>
      <c r="O3721" s="3">
        <f>AF3721</f>
        <v>0</v>
      </c>
      <c r="P3721" s="3">
        <f>AG3721</f>
        <v>0</v>
      </c>
      <c r="Q3721" s="3">
        <f>AH3721</f>
        <v>0</v>
      </c>
      <c r="R3721" t="s">
        <v>4718</v>
      </c>
      <c r="S3721">
        <v>128</v>
      </c>
      <c r="T3721">
        <v>17615</v>
      </c>
      <c r="U3721">
        <v>1</v>
      </c>
      <c r="V3721" t="s">
        <v>4633</v>
      </c>
      <c r="W3721">
        <v>2</v>
      </c>
      <c r="X3721">
        <v>2</v>
      </c>
      <c r="Y3721">
        <v>10</v>
      </c>
      <c r="Z3721">
        <v>40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 t="s">
        <v>4719</v>
      </c>
      <c r="AJ3721" t="s">
        <v>615</v>
      </c>
      <c r="AK3721" t="s">
        <v>14</v>
      </c>
      <c r="AL3721">
        <v>1959</v>
      </c>
      <c r="AM3721">
        <v>65</v>
      </c>
      <c r="AN3721" t="s">
        <v>159</v>
      </c>
      <c r="AO3721" t="s">
        <v>213</v>
      </c>
    </row>
    <row r="3722" spans="1:41" x14ac:dyDescent="0.25">
      <c r="A3722">
        <f>MAX(A$8:A3721)+1</f>
        <v>3714</v>
      </c>
      <c r="B3722" s="2">
        <f>T3722</f>
        <v>17615</v>
      </c>
      <c r="C3722" s="2">
        <f>S3722</f>
        <v>186</v>
      </c>
      <c r="D3722" s="2" t="str">
        <f>AO3722</f>
        <v>TOP / CAT / V65M / CAT</v>
      </c>
      <c r="E3722" s="2">
        <f>U3722</f>
        <v>5</v>
      </c>
      <c r="F3722" s="2">
        <f>W3722</f>
        <v>2</v>
      </c>
      <c r="G3722" s="2">
        <f>X3722</f>
        <v>2</v>
      </c>
      <c r="H3722" s="2">
        <f>Y3722</f>
        <v>10</v>
      </c>
      <c r="I3722" s="3">
        <f>Z3722</f>
        <v>200</v>
      </c>
      <c r="J3722" s="3">
        <f>AA3722</f>
        <v>0</v>
      </c>
      <c r="K3722" s="3">
        <f>AB3722</f>
        <v>0</v>
      </c>
      <c r="L3722" s="3">
        <f>AC3722</f>
        <v>0</v>
      </c>
      <c r="M3722" s="3">
        <f>AD3722</f>
        <v>0</v>
      </c>
      <c r="N3722" s="3">
        <f>AE3722</f>
        <v>0</v>
      </c>
      <c r="O3722" s="3">
        <f>AF3722</f>
        <v>0</v>
      </c>
      <c r="P3722" s="3">
        <f>AG3722</f>
        <v>0</v>
      </c>
      <c r="Q3722" s="3">
        <f>AH3722</f>
        <v>0</v>
      </c>
      <c r="R3722" t="s">
        <v>4909</v>
      </c>
      <c r="S3722">
        <v>186</v>
      </c>
      <c r="T3722">
        <v>17615</v>
      </c>
      <c r="U3722">
        <v>5</v>
      </c>
      <c r="V3722" t="s">
        <v>4874</v>
      </c>
      <c r="W3722">
        <v>2</v>
      </c>
      <c r="X3722">
        <v>2</v>
      </c>
      <c r="Y3722">
        <v>10</v>
      </c>
      <c r="Z3722">
        <v>200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 t="s">
        <v>4719</v>
      </c>
      <c r="AJ3722" t="s">
        <v>615</v>
      </c>
      <c r="AK3722" t="s">
        <v>14</v>
      </c>
      <c r="AL3722">
        <v>1959</v>
      </c>
      <c r="AM3722">
        <v>65</v>
      </c>
      <c r="AN3722" t="s">
        <v>159</v>
      </c>
      <c r="AO3722" t="s">
        <v>2479</v>
      </c>
    </row>
    <row r="3723" spans="1:41" x14ac:dyDescent="0.25">
      <c r="A3723">
        <f>MAX(A$8:A3722)+1</f>
        <v>3715</v>
      </c>
      <c r="B3723" s="2">
        <f>T3723</f>
        <v>17617</v>
      </c>
      <c r="C3723" s="2">
        <f>S3723</f>
        <v>23</v>
      </c>
      <c r="D3723" s="2" t="str">
        <f>AO3723</f>
        <v>OP / CAT1F / ALE C / CAT</v>
      </c>
      <c r="E3723" s="2">
        <f>U3723</f>
        <v>0.7</v>
      </c>
      <c r="F3723" s="2">
        <f>W3723</f>
        <v>0.5</v>
      </c>
      <c r="G3723" s="2">
        <f>X3723</f>
        <v>1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0</v>
      </c>
      <c r="L3723" s="3">
        <f>AC3723</f>
        <v>3.5</v>
      </c>
      <c r="M3723" s="3">
        <f>AD3723</f>
        <v>3.5</v>
      </c>
      <c r="N3723" s="3">
        <f>AE3723</f>
        <v>3.5</v>
      </c>
      <c r="O3723" s="3">
        <f>AF3723</f>
        <v>3.5</v>
      </c>
      <c r="P3723" s="3">
        <f>AG3723</f>
        <v>3.5</v>
      </c>
      <c r="Q3723" s="3">
        <f>AH3723</f>
        <v>0</v>
      </c>
      <c r="R3723" t="s">
        <v>3555</v>
      </c>
      <c r="S3723">
        <v>23</v>
      </c>
      <c r="T3723">
        <v>17617</v>
      </c>
      <c r="U3723">
        <v>0.7</v>
      </c>
      <c r="V3723" t="s">
        <v>22</v>
      </c>
      <c r="W3723">
        <v>0.5</v>
      </c>
      <c r="X3723">
        <v>1</v>
      </c>
      <c r="Y3723">
        <v>10</v>
      </c>
      <c r="Z3723">
        <v>0</v>
      </c>
      <c r="AA3723">
        <v>0</v>
      </c>
      <c r="AB3723">
        <v>0</v>
      </c>
      <c r="AC3723">
        <v>3.5</v>
      </c>
      <c r="AD3723">
        <v>3.5</v>
      </c>
      <c r="AE3723">
        <v>3.5</v>
      </c>
      <c r="AF3723">
        <v>3.5</v>
      </c>
      <c r="AG3723">
        <v>3.5</v>
      </c>
      <c r="AH3723">
        <v>0</v>
      </c>
      <c r="AI3723" t="s">
        <v>2336</v>
      </c>
      <c r="AJ3723" t="s">
        <v>1554</v>
      </c>
      <c r="AK3723" t="s">
        <v>14</v>
      </c>
      <c r="AL3723">
        <v>2012</v>
      </c>
      <c r="AM3723">
        <v>12</v>
      </c>
      <c r="AN3723" t="s">
        <v>53</v>
      </c>
      <c r="AO3723" t="s">
        <v>150</v>
      </c>
    </row>
    <row r="3724" spans="1:41" x14ac:dyDescent="0.25">
      <c r="A3724">
        <f>MAX(A$8:A3723)+1</f>
        <v>3716</v>
      </c>
      <c r="B3724" s="2">
        <f>T3724</f>
        <v>17617</v>
      </c>
      <c r="C3724" s="2">
        <f>S3724</f>
        <v>122</v>
      </c>
      <c r="D3724" s="2" t="str">
        <f>AO3724</f>
        <v>CAMP / CAT / ALE / CAT</v>
      </c>
      <c r="E3724" s="2">
        <f>U3724</f>
        <v>4</v>
      </c>
      <c r="F3724" s="2">
        <f>W3724</f>
        <v>2</v>
      </c>
      <c r="G3724" s="2">
        <f>X3724</f>
        <v>1</v>
      </c>
      <c r="H3724" s="2">
        <f>Y3724</f>
        <v>10</v>
      </c>
      <c r="I3724" s="3">
        <f>Z3724</f>
        <v>0</v>
      </c>
      <c r="J3724" s="3">
        <f>AA3724</f>
        <v>0</v>
      </c>
      <c r="K3724" s="3">
        <f>AB3724</f>
        <v>0</v>
      </c>
      <c r="L3724" s="3">
        <f>AC3724</f>
        <v>0</v>
      </c>
      <c r="M3724" s="3">
        <f>AD3724</f>
        <v>0</v>
      </c>
      <c r="N3724" s="3">
        <f>AE3724</f>
        <v>0</v>
      </c>
      <c r="O3724" s="3">
        <f>AF3724</f>
        <v>0</v>
      </c>
      <c r="P3724" s="3">
        <f>AG3724</f>
        <v>80</v>
      </c>
      <c r="Q3724" s="3">
        <f>AH3724</f>
        <v>0</v>
      </c>
      <c r="R3724" t="s">
        <v>2335</v>
      </c>
      <c r="S3724">
        <v>122</v>
      </c>
      <c r="T3724">
        <v>17617</v>
      </c>
      <c r="U3724">
        <v>4</v>
      </c>
      <c r="V3724" t="s">
        <v>4113</v>
      </c>
      <c r="W3724">
        <v>2</v>
      </c>
      <c r="X3724">
        <v>1</v>
      </c>
      <c r="Y3724">
        <v>10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80</v>
      </c>
      <c r="AH3724">
        <v>0</v>
      </c>
      <c r="AI3724" t="s">
        <v>2336</v>
      </c>
      <c r="AJ3724" t="s">
        <v>1554</v>
      </c>
      <c r="AK3724" t="s">
        <v>14</v>
      </c>
      <c r="AL3724">
        <v>2012</v>
      </c>
      <c r="AM3724">
        <v>12</v>
      </c>
      <c r="AN3724" t="s">
        <v>53</v>
      </c>
      <c r="AO3724" t="s">
        <v>111</v>
      </c>
    </row>
    <row r="3725" spans="1:41" x14ac:dyDescent="0.25">
      <c r="A3725">
        <f>MAX(A$8:A3724)+1</f>
        <v>3717</v>
      </c>
      <c r="B3725" s="2">
        <f>T3725</f>
        <v>17617</v>
      </c>
      <c r="C3725" s="2">
        <f>S3725</f>
        <v>36</v>
      </c>
      <c r="D3725" s="2" t="str">
        <f>AO3725</f>
        <v>OP / CAT2F / ALE B / CAT</v>
      </c>
      <c r="E3725" s="2">
        <f>U3725</f>
        <v>6.5</v>
      </c>
      <c r="F3725" s="2">
        <f>W3725</f>
        <v>0.4</v>
      </c>
      <c r="G3725" s="2">
        <f>X3725</f>
        <v>1</v>
      </c>
      <c r="H3725" s="2">
        <f>Y3725</f>
        <v>10</v>
      </c>
      <c r="I3725" s="3">
        <f>Z3725</f>
        <v>0</v>
      </c>
      <c r="J3725" s="3">
        <f>AA3725</f>
        <v>0</v>
      </c>
      <c r="K3725" s="3">
        <f>AB3725</f>
        <v>0</v>
      </c>
      <c r="L3725" s="3">
        <f>AC3725</f>
        <v>26</v>
      </c>
      <c r="M3725" s="3">
        <f>AD3725</f>
        <v>26</v>
      </c>
      <c r="N3725" s="3">
        <f>AE3725</f>
        <v>26</v>
      </c>
      <c r="O3725" s="3">
        <f>AF3725</f>
        <v>26</v>
      </c>
      <c r="P3725" s="3">
        <f>AG3725</f>
        <v>26</v>
      </c>
      <c r="Q3725" s="3">
        <f>AH3725</f>
        <v>0</v>
      </c>
      <c r="R3725" t="s">
        <v>4254</v>
      </c>
      <c r="S3725">
        <v>36</v>
      </c>
      <c r="T3725">
        <v>17617</v>
      </c>
      <c r="U3725">
        <v>6.5</v>
      </c>
      <c r="V3725" t="s">
        <v>4225</v>
      </c>
      <c r="W3725">
        <v>0.4</v>
      </c>
      <c r="X3725">
        <v>1</v>
      </c>
      <c r="Y3725">
        <v>10</v>
      </c>
      <c r="Z3725">
        <v>0</v>
      </c>
      <c r="AA3725">
        <v>0</v>
      </c>
      <c r="AB3725">
        <v>0</v>
      </c>
      <c r="AC3725">
        <v>26</v>
      </c>
      <c r="AD3725">
        <v>26</v>
      </c>
      <c r="AE3725">
        <v>26</v>
      </c>
      <c r="AF3725">
        <v>26</v>
      </c>
      <c r="AG3725">
        <v>26</v>
      </c>
      <c r="AH3725">
        <v>0</v>
      </c>
      <c r="AI3725" t="s">
        <v>2336</v>
      </c>
      <c r="AJ3725" t="s">
        <v>1554</v>
      </c>
      <c r="AK3725" t="s">
        <v>14</v>
      </c>
      <c r="AL3725">
        <v>2012</v>
      </c>
      <c r="AM3725">
        <v>12</v>
      </c>
      <c r="AN3725" t="s">
        <v>53</v>
      </c>
      <c r="AO3725" t="s">
        <v>54</v>
      </c>
    </row>
    <row r="3726" spans="1:41" x14ac:dyDescent="0.25">
      <c r="A3726">
        <f>MAX(A$8:A3725)+1</f>
        <v>3718</v>
      </c>
      <c r="B3726" s="2">
        <f>T3726</f>
        <v>17617</v>
      </c>
      <c r="C3726" s="2">
        <f>S3726</f>
        <v>55</v>
      </c>
      <c r="D3726" s="2" t="str">
        <f>AO3726</f>
        <v>OP / CAT3F / ALE B / CAT</v>
      </c>
      <c r="E3726" s="2">
        <f>U3726</f>
        <v>5</v>
      </c>
      <c r="F3726" s="2">
        <f>W3726</f>
        <v>0.4</v>
      </c>
      <c r="G3726" s="2">
        <f>X3726</f>
        <v>1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0</v>
      </c>
      <c r="L3726" s="3">
        <f>AC3726</f>
        <v>20</v>
      </c>
      <c r="M3726" s="3">
        <f>AD3726</f>
        <v>20</v>
      </c>
      <c r="N3726" s="3">
        <f>AE3726</f>
        <v>20</v>
      </c>
      <c r="O3726" s="3">
        <f>AF3726</f>
        <v>20</v>
      </c>
      <c r="P3726" s="3">
        <f>AG3726</f>
        <v>20</v>
      </c>
      <c r="Q3726" s="3">
        <f>AH3726</f>
        <v>0</v>
      </c>
      <c r="R3726" t="s">
        <v>5169</v>
      </c>
      <c r="S3726">
        <v>55</v>
      </c>
      <c r="T3726">
        <v>17617</v>
      </c>
      <c r="U3726">
        <v>5</v>
      </c>
      <c r="V3726" t="s">
        <v>4962</v>
      </c>
      <c r="W3726">
        <v>0.4</v>
      </c>
      <c r="X3726">
        <v>1</v>
      </c>
      <c r="Y3726">
        <v>10</v>
      </c>
      <c r="Z3726">
        <v>0</v>
      </c>
      <c r="AA3726">
        <v>0</v>
      </c>
      <c r="AB3726">
        <v>0</v>
      </c>
      <c r="AC3726">
        <v>20</v>
      </c>
      <c r="AD3726">
        <v>20</v>
      </c>
      <c r="AE3726">
        <v>20</v>
      </c>
      <c r="AF3726">
        <v>20</v>
      </c>
      <c r="AG3726">
        <v>20</v>
      </c>
      <c r="AH3726">
        <v>0</v>
      </c>
      <c r="AI3726" t="s">
        <v>2336</v>
      </c>
      <c r="AJ3726" t="s">
        <v>1554</v>
      </c>
      <c r="AK3726" t="s">
        <v>14</v>
      </c>
      <c r="AL3726">
        <v>2012</v>
      </c>
      <c r="AM3726">
        <v>12</v>
      </c>
      <c r="AN3726" t="s">
        <v>53</v>
      </c>
      <c r="AO3726" t="s">
        <v>55</v>
      </c>
    </row>
    <row r="3727" spans="1:41" x14ac:dyDescent="0.25">
      <c r="A3727">
        <f>MAX(A$8:A3726)+1</f>
        <v>3719</v>
      </c>
      <c r="B3727" s="2">
        <f>T3727</f>
        <v>17618</v>
      </c>
      <c r="C3727" s="2">
        <f>S3727</f>
        <v>135</v>
      </c>
      <c r="D3727" s="2" t="str">
        <f>AO3727</f>
        <v>CAMP / ESP / BEN / EST</v>
      </c>
      <c r="E3727" s="2">
        <f>U3727</f>
        <v>0.5</v>
      </c>
      <c r="F3727" s="2">
        <f>W3727</f>
        <v>4</v>
      </c>
      <c r="G3727" s="2">
        <f>X3727</f>
        <v>0.33</v>
      </c>
      <c r="H3727" s="2">
        <f>Y3727</f>
        <v>10</v>
      </c>
      <c r="I3727" s="3">
        <f>Z3727</f>
        <v>0</v>
      </c>
      <c r="J3727" s="3">
        <f>AA3727</f>
        <v>0</v>
      </c>
      <c r="K3727" s="3">
        <f>AB3727</f>
        <v>0</v>
      </c>
      <c r="L3727" s="3">
        <f>AC3727</f>
        <v>0</v>
      </c>
      <c r="M3727" s="3">
        <f>AD3727</f>
        <v>0</v>
      </c>
      <c r="N3727" s="3">
        <f>AE3727</f>
        <v>0</v>
      </c>
      <c r="O3727" s="3">
        <f>AF3727</f>
        <v>0</v>
      </c>
      <c r="P3727" s="3">
        <f>AG3727</f>
        <v>0</v>
      </c>
      <c r="Q3727" s="3">
        <f>AH3727</f>
        <v>6.6000000000000005</v>
      </c>
      <c r="R3727" t="s">
        <v>2749</v>
      </c>
      <c r="S3727">
        <v>135</v>
      </c>
      <c r="T3727">
        <v>17618</v>
      </c>
      <c r="U3727">
        <v>0.5</v>
      </c>
      <c r="V3727" t="s">
        <v>11</v>
      </c>
      <c r="W3727">
        <v>4</v>
      </c>
      <c r="X3727">
        <v>0.33</v>
      </c>
      <c r="Y3727">
        <v>10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6.6000000000000005</v>
      </c>
      <c r="AI3727" t="s">
        <v>2750</v>
      </c>
      <c r="AJ3727" t="s">
        <v>418</v>
      </c>
      <c r="AK3727" t="s">
        <v>14</v>
      </c>
      <c r="AL3727">
        <v>2015</v>
      </c>
      <c r="AM3727">
        <v>9</v>
      </c>
      <c r="AN3727" t="s">
        <v>218</v>
      </c>
      <c r="AO3727" t="s">
        <v>2730</v>
      </c>
    </row>
    <row r="3728" spans="1:41" x14ac:dyDescent="0.25">
      <c r="A3728">
        <f>MAX(A$8:A3727)+1</f>
        <v>3720</v>
      </c>
      <c r="B3728" s="2">
        <f>T3728</f>
        <v>17618</v>
      </c>
      <c r="C3728" s="2">
        <f>S3728</f>
        <v>10</v>
      </c>
      <c r="D3728" s="2" t="str">
        <f>AO3728</f>
        <v>OP / CAS / BEN / CAT</v>
      </c>
      <c r="E3728" s="2">
        <f>U3728</f>
        <v>10</v>
      </c>
      <c r="F3728" s="2">
        <f>W3728</f>
        <v>0.5</v>
      </c>
      <c r="G3728" s="2">
        <f>X3728</f>
        <v>0.33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0</v>
      </c>
      <c r="L3728" s="3">
        <f>AC3728</f>
        <v>0</v>
      </c>
      <c r="M3728" s="3">
        <f>AD3728</f>
        <v>0</v>
      </c>
      <c r="N3728" s="3">
        <f>AE3728</f>
        <v>0</v>
      </c>
      <c r="O3728" s="3">
        <f>AF3728</f>
        <v>0</v>
      </c>
      <c r="P3728" s="3">
        <f>AG3728</f>
        <v>16.5</v>
      </c>
      <c r="Q3728" s="3">
        <f>AH3728</f>
        <v>16.5</v>
      </c>
      <c r="R3728" t="s">
        <v>2870</v>
      </c>
      <c r="S3728">
        <v>10</v>
      </c>
      <c r="T3728">
        <v>17618</v>
      </c>
      <c r="U3728">
        <v>10</v>
      </c>
      <c r="V3728" t="s">
        <v>11</v>
      </c>
      <c r="W3728">
        <v>0.5</v>
      </c>
      <c r="X3728">
        <v>0.33</v>
      </c>
      <c r="Y3728">
        <v>10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16.5</v>
      </c>
      <c r="AH3728">
        <v>16.5</v>
      </c>
      <c r="AI3728" t="s">
        <v>2750</v>
      </c>
      <c r="AJ3728" t="s">
        <v>418</v>
      </c>
      <c r="AK3728" t="s">
        <v>14</v>
      </c>
      <c r="AL3728">
        <v>2015</v>
      </c>
      <c r="AM3728">
        <v>9</v>
      </c>
      <c r="AN3728" t="s">
        <v>218</v>
      </c>
      <c r="AO3728" t="s">
        <v>446</v>
      </c>
    </row>
    <row r="3729" spans="1:41" x14ac:dyDescent="0.25">
      <c r="A3729">
        <f>MAX(A$8:A3728)+1</f>
        <v>3721</v>
      </c>
      <c r="B3729" s="2">
        <f>T3729</f>
        <v>17618</v>
      </c>
      <c r="C3729" s="2">
        <f>S3729</f>
        <v>24</v>
      </c>
      <c r="D3729" s="2" t="str">
        <f>AO3729</f>
        <v>OP / CAT1F / BEN A / CAT</v>
      </c>
      <c r="E3729" s="2">
        <f>U3729</f>
        <v>8</v>
      </c>
      <c r="F3729" s="2">
        <f>W3729</f>
        <v>0.8</v>
      </c>
      <c r="G3729" s="2">
        <f>X3729</f>
        <v>0.3</v>
      </c>
      <c r="H3729" s="2">
        <f>Y3729</f>
        <v>10</v>
      </c>
      <c r="I3729" s="3">
        <f>Z3729</f>
        <v>0</v>
      </c>
      <c r="J3729" s="3">
        <f>AA3729</f>
        <v>0</v>
      </c>
      <c r="K3729" s="3">
        <f>AB3729</f>
        <v>0</v>
      </c>
      <c r="L3729" s="3">
        <f>AC3729</f>
        <v>19.2</v>
      </c>
      <c r="M3729" s="3">
        <f>AD3729</f>
        <v>19.2</v>
      </c>
      <c r="N3729" s="3">
        <f>AE3729</f>
        <v>19.2</v>
      </c>
      <c r="O3729" s="3">
        <f>AF3729</f>
        <v>19.2</v>
      </c>
      <c r="P3729" s="3">
        <f>AG3729</f>
        <v>19.2</v>
      </c>
      <c r="Q3729" s="3">
        <f>AH3729</f>
        <v>19.2</v>
      </c>
      <c r="R3729" t="s">
        <v>3576</v>
      </c>
      <c r="S3729">
        <v>24</v>
      </c>
      <c r="T3729">
        <v>17618</v>
      </c>
      <c r="U3729">
        <v>8</v>
      </c>
      <c r="V3729" t="s">
        <v>22</v>
      </c>
      <c r="W3729">
        <v>0.8</v>
      </c>
      <c r="X3729">
        <v>0.3</v>
      </c>
      <c r="Y3729">
        <v>10</v>
      </c>
      <c r="Z3729">
        <v>0</v>
      </c>
      <c r="AA3729">
        <v>0</v>
      </c>
      <c r="AB3729">
        <v>0</v>
      </c>
      <c r="AC3729">
        <v>19.2</v>
      </c>
      <c r="AD3729">
        <v>19.2</v>
      </c>
      <c r="AE3729">
        <v>19.2</v>
      </c>
      <c r="AF3729">
        <v>19.2</v>
      </c>
      <c r="AG3729">
        <v>19.2</v>
      </c>
      <c r="AH3729">
        <v>19.2</v>
      </c>
      <c r="AI3729" t="s">
        <v>2750</v>
      </c>
      <c r="AJ3729" t="s">
        <v>418</v>
      </c>
      <c r="AK3729" t="s">
        <v>14</v>
      </c>
      <c r="AL3729">
        <v>2015</v>
      </c>
      <c r="AM3729">
        <v>9</v>
      </c>
      <c r="AN3729" t="s">
        <v>218</v>
      </c>
      <c r="AO3729" t="s">
        <v>157</v>
      </c>
    </row>
    <row r="3730" spans="1:41" x14ac:dyDescent="0.25">
      <c r="A3730">
        <f>MAX(A$8:A3729)+1</f>
        <v>3722</v>
      </c>
      <c r="B3730" s="2">
        <f>T3730</f>
        <v>17618</v>
      </c>
      <c r="C3730" s="2">
        <f>S3730</f>
        <v>81</v>
      </c>
      <c r="D3730" s="2" t="str">
        <f>AO3730</f>
        <v>TOR / ZON / BEN / EST</v>
      </c>
      <c r="E3730" s="2">
        <f>U3730</f>
        <v>3.5</v>
      </c>
      <c r="F3730" s="2">
        <f>W3730</f>
        <v>2</v>
      </c>
      <c r="G3730" s="2">
        <f>X3730</f>
        <v>0.33</v>
      </c>
      <c r="H3730" s="2">
        <f>Y3730</f>
        <v>10</v>
      </c>
      <c r="I3730" s="3">
        <f>Z3730</f>
        <v>0</v>
      </c>
      <c r="J3730" s="3">
        <f>AA3730</f>
        <v>0</v>
      </c>
      <c r="K3730" s="3">
        <f>AB3730</f>
        <v>0</v>
      </c>
      <c r="L3730" s="3">
        <f>AC3730</f>
        <v>23.1</v>
      </c>
      <c r="M3730" s="3">
        <f>AD3730</f>
        <v>23.1</v>
      </c>
      <c r="N3730" s="3">
        <f>AE3730</f>
        <v>23.1</v>
      </c>
      <c r="O3730" s="3">
        <f>AF3730</f>
        <v>23.1</v>
      </c>
      <c r="P3730" s="3">
        <f>AG3730</f>
        <v>23.1</v>
      </c>
      <c r="Q3730" s="3">
        <f>AH3730</f>
        <v>23.1</v>
      </c>
      <c r="R3730" t="s">
        <v>3999</v>
      </c>
      <c r="S3730">
        <v>81</v>
      </c>
      <c r="T3730">
        <v>17618</v>
      </c>
      <c r="U3730">
        <v>3.5</v>
      </c>
      <c r="V3730" t="s">
        <v>3882</v>
      </c>
      <c r="W3730">
        <v>2</v>
      </c>
      <c r="X3730">
        <v>0.33</v>
      </c>
      <c r="Y3730">
        <v>10</v>
      </c>
      <c r="Z3730">
        <v>0</v>
      </c>
      <c r="AA3730">
        <v>0</v>
      </c>
      <c r="AB3730">
        <v>0</v>
      </c>
      <c r="AC3730">
        <v>23.1</v>
      </c>
      <c r="AD3730">
        <v>23.1</v>
      </c>
      <c r="AE3730">
        <v>23.1</v>
      </c>
      <c r="AF3730">
        <v>23.1</v>
      </c>
      <c r="AG3730">
        <v>23.1</v>
      </c>
      <c r="AH3730">
        <v>23.1</v>
      </c>
      <c r="AI3730" t="s">
        <v>2750</v>
      </c>
      <c r="AJ3730" t="s">
        <v>418</v>
      </c>
      <c r="AK3730" t="s">
        <v>14</v>
      </c>
      <c r="AL3730">
        <v>2015</v>
      </c>
      <c r="AM3730">
        <v>9</v>
      </c>
      <c r="AN3730" t="s">
        <v>218</v>
      </c>
      <c r="AO3730" t="s">
        <v>156</v>
      </c>
    </row>
    <row r="3731" spans="1:41" x14ac:dyDescent="0.25">
      <c r="A3731">
        <f>MAX(A$8:A3730)+1</f>
        <v>3723</v>
      </c>
      <c r="B3731" s="2">
        <f>T3731</f>
        <v>17618</v>
      </c>
      <c r="C3731" s="2">
        <f>S3731</f>
        <v>123</v>
      </c>
      <c r="D3731" s="2" t="str">
        <f>AO3731</f>
        <v>CAMP / CAT / BEN / CAT</v>
      </c>
      <c r="E3731" s="2">
        <f>U3731</f>
        <v>4</v>
      </c>
      <c r="F3731" s="2">
        <f>W3731</f>
        <v>2</v>
      </c>
      <c r="G3731" s="2">
        <f>X3731</f>
        <v>0.33</v>
      </c>
      <c r="H3731" s="2">
        <f>Y3731</f>
        <v>10</v>
      </c>
      <c r="I3731" s="3">
        <f>Z3731</f>
        <v>0</v>
      </c>
      <c r="J3731" s="3">
        <f>AA3731</f>
        <v>0</v>
      </c>
      <c r="K3731" s="3">
        <f>AB3731</f>
        <v>0</v>
      </c>
      <c r="L3731" s="3">
        <f>AC3731</f>
        <v>0</v>
      </c>
      <c r="M3731" s="3">
        <f>AD3731</f>
        <v>0</v>
      </c>
      <c r="N3731" s="3">
        <f>AE3731</f>
        <v>0</v>
      </c>
      <c r="O3731" s="3">
        <f>AF3731</f>
        <v>0</v>
      </c>
      <c r="P3731" s="3">
        <f>AG3731</f>
        <v>0</v>
      </c>
      <c r="Q3731" s="3">
        <f>AH3731</f>
        <v>26.400000000000002</v>
      </c>
      <c r="R3731" t="s">
        <v>4161</v>
      </c>
      <c r="S3731">
        <v>123</v>
      </c>
      <c r="T3731">
        <v>17618</v>
      </c>
      <c r="U3731">
        <v>4</v>
      </c>
      <c r="V3731" t="s">
        <v>4113</v>
      </c>
      <c r="W3731">
        <v>2</v>
      </c>
      <c r="X3731">
        <v>0.33</v>
      </c>
      <c r="Y3731">
        <v>10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26.400000000000002</v>
      </c>
      <c r="AI3731" t="s">
        <v>2750</v>
      </c>
      <c r="AJ3731" t="s">
        <v>418</v>
      </c>
      <c r="AK3731" t="s">
        <v>14</v>
      </c>
      <c r="AL3731">
        <v>2015</v>
      </c>
      <c r="AM3731">
        <v>9</v>
      </c>
      <c r="AN3731" t="s">
        <v>218</v>
      </c>
      <c r="AO3731" t="s">
        <v>101</v>
      </c>
    </row>
    <row r="3732" spans="1:41" x14ac:dyDescent="0.25">
      <c r="A3732">
        <f>MAX(A$8:A3731)+1</f>
        <v>3724</v>
      </c>
      <c r="B3732" s="2">
        <f>T3732</f>
        <v>17618</v>
      </c>
      <c r="C3732" s="2">
        <f>S3732</f>
        <v>38</v>
      </c>
      <c r="D3732" s="2" t="str">
        <f>AO3732</f>
        <v>OP / CAT2F / BEN A / CAT</v>
      </c>
      <c r="E3732" s="2">
        <f>U3732</f>
        <v>7</v>
      </c>
      <c r="F3732" s="2">
        <f>W3732</f>
        <v>0.8</v>
      </c>
      <c r="G3732" s="2">
        <f>X3732</f>
        <v>0.3</v>
      </c>
      <c r="H3732" s="2">
        <f>Y3732</f>
        <v>10</v>
      </c>
      <c r="I3732" s="3">
        <f>Z3732</f>
        <v>0</v>
      </c>
      <c r="J3732" s="3">
        <f>AA3732</f>
        <v>0</v>
      </c>
      <c r="K3732" s="3">
        <f>AB3732</f>
        <v>0</v>
      </c>
      <c r="L3732" s="3">
        <f>AC3732</f>
        <v>16.8</v>
      </c>
      <c r="M3732" s="3">
        <f>AD3732</f>
        <v>16.8</v>
      </c>
      <c r="N3732" s="3">
        <f>AE3732</f>
        <v>16.8</v>
      </c>
      <c r="O3732" s="3">
        <f>AF3732</f>
        <v>16.8</v>
      </c>
      <c r="P3732" s="3">
        <f>AG3732</f>
        <v>16.8</v>
      </c>
      <c r="Q3732" s="3">
        <f>AH3732</f>
        <v>16.8</v>
      </c>
      <c r="R3732" t="s">
        <v>4302</v>
      </c>
      <c r="S3732">
        <v>38</v>
      </c>
      <c r="T3732">
        <v>17618</v>
      </c>
      <c r="U3732">
        <v>7</v>
      </c>
      <c r="V3732" t="s">
        <v>4225</v>
      </c>
      <c r="W3732">
        <v>0.8</v>
      </c>
      <c r="X3732">
        <v>0.3</v>
      </c>
      <c r="Y3732">
        <v>10</v>
      </c>
      <c r="Z3732">
        <v>0</v>
      </c>
      <c r="AA3732">
        <v>0</v>
      </c>
      <c r="AB3732">
        <v>0</v>
      </c>
      <c r="AC3732">
        <v>16.8</v>
      </c>
      <c r="AD3732">
        <v>16.8</v>
      </c>
      <c r="AE3732">
        <v>16.8</v>
      </c>
      <c r="AF3732">
        <v>16.8</v>
      </c>
      <c r="AG3732">
        <v>16.8</v>
      </c>
      <c r="AH3732">
        <v>16.8</v>
      </c>
      <c r="AI3732" t="s">
        <v>2750</v>
      </c>
      <c r="AJ3732" t="s">
        <v>418</v>
      </c>
      <c r="AK3732" t="s">
        <v>14</v>
      </c>
      <c r="AL3732">
        <v>2015</v>
      </c>
      <c r="AM3732">
        <v>9</v>
      </c>
      <c r="AN3732" t="s">
        <v>218</v>
      </c>
      <c r="AO3732" t="s">
        <v>155</v>
      </c>
    </row>
    <row r="3733" spans="1:41" x14ac:dyDescent="0.25">
      <c r="A3733">
        <f>MAX(A$8:A3732)+1</f>
        <v>3725</v>
      </c>
      <c r="B3733" s="2">
        <f>T3733</f>
        <v>17618</v>
      </c>
      <c r="C3733" s="2">
        <f>S3733</f>
        <v>57</v>
      </c>
      <c r="D3733" s="2" t="str">
        <f>AO3733</f>
        <v>OP / CAT3F / BEN A / CAT</v>
      </c>
      <c r="E3733" s="2">
        <f>U3733</f>
        <v>6</v>
      </c>
      <c r="F3733" s="2">
        <f>W3733</f>
        <v>0.8</v>
      </c>
      <c r="G3733" s="2">
        <f>X3733</f>
        <v>0.3</v>
      </c>
      <c r="H3733" s="2">
        <f>Y3733</f>
        <v>10</v>
      </c>
      <c r="I3733" s="3">
        <f>Z3733</f>
        <v>0</v>
      </c>
      <c r="J3733" s="3">
        <f>AA3733</f>
        <v>0</v>
      </c>
      <c r="K3733" s="3">
        <f>AB3733</f>
        <v>0</v>
      </c>
      <c r="L3733" s="3">
        <f>AC3733</f>
        <v>14.400000000000002</v>
      </c>
      <c r="M3733" s="3">
        <f>AD3733</f>
        <v>14.400000000000002</v>
      </c>
      <c r="N3733" s="3">
        <f>AE3733</f>
        <v>14.400000000000002</v>
      </c>
      <c r="O3733" s="3">
        <f>AF3733</f>
        <v>14.400000000000002</v>
      </c>
      <c r="P3733" s="3">
        <f>AG3733</f>
        <v>14.400000000000002</v>
      </c>
      <c r="Q3733" s="3">
        <f>AH3733</f>
        <v>14.400000000000002</v>
      </c>
      <c r="R3733" t="s">
        <v>5209</v>
      </c>
      <c r="S3733">
        <v>57</v>
      </c>
      <c r="T3733">
        <v>17618</v>
      </c>
      <c r="U3733">
        <v>6</v>
      </c>
      <c r="V3733" t="s">
        <v>4962</v>
      </c>
      <c r="W3733">
        <v>0.8</v>
      </c>
      <c r="X3733">
        <v>0.3</v>
      </c>
      <c r="Y3733">
        <v>10</v>
      </c>
      <c r="Z3733">
        <v>0</v>
      </c>
      <c r="AA3733">
        <v>0</v>
      </c>
      <c r="AB3733">
        <v>0</v>
      </c>
      <c r="AC3733">
        <v>14.400000000000002</v>
      </c>
      <c r="AD3733">
        <v>14.400000000000002</v>
      </c>
      <c r="AE3733">
        <v>14.400000000000002</v>
      </c>
      <c r="AF3733">
        <v>14.400000000000002</v>
      </c>
      <c r="AG3733">
        <v>14.400000000000002</v>
      </c>
      <c r="AH3733">
        <v>14.400000000000002</v>
      </c>
      <c r="AI3733" t="s">
        <v>2750</v>
      </c>
      <c r="AJ3733" t="s">
        <v>418</v>
      </c>
      <c r="AK3733" t="s">
        <v>14</v>
      </c>
      <c r="AL3733">
        <v>2015</v>
      </c>
      <c r="AM3733">
        <v>9</v>
      </c>
      <c r="AN3733" t="s">
        <v>218</v>
      </c>
      <c r="AO3733" t="s">
        <v>163</v>
      </c>
    </row>
    <row r="3734" spans="1:41" x14ac:dyDescent="0.25">
      <c r="A3734">
        <f>MAX(A$8:A3733)+1</f>
        <v>3726</v>
      </c>
      <c r="B3734" s="2">
        <f>T3734</f>
        <v>17628</v>
      </c>
      <c r="C3734" s="2">
        <f>S3734</f>
        <v>3</v>
      </c>
      <c r="D3734" s="2" t="str">
        <f>AO3734</f>
        <v>LLIGUES ESTATALS /  /  / EST</v>
      </c>
      <c r="E3734" s="2">
        <f>U3734</f>
        <v>6000</v>
      </c>
      <c r="F3734" s="2">
        <f>W3734</f>
        <v>1</v>
      </c>
      <c r="G3734" s="2">
        <f>X3734</f>
        <v>1</v>
      </c>
      <c r="H3734" s="2">
        <f>Y3734</f>
        <v>1</v>
      </c>
      <c r="I3734" s="3">
        <f>Z3734</f>
        <v>0</v>
      </c>
      <c r="J3734" s="3">
        <f>AA3734</f>
        <v>0</v>
      </c>
      <c r="K3734" s="3">
        <f>AB3734</f>
        <v>6000</v>
      </c>
      <c r="L3734" s="3">
        <f>AC3734</f>
        <v>0</v>
      </c>
      <c r="M3734" s="3">
        <f>AD3734</f>
        <v>0</v>
      </c>
      <c r="N3734" s="3">
        <f>AE3734</f>
        <v>0</v>
      </c>
      <c r="O3734" s="3">
        <f>AF3734</f>
        <v>0</v>
      </c>
      <c r="P3734" s="3">
        <f>AG3734</f>
        <v>0</v>
      </c>
      <c r="Q3734" s="3">
        <f>AH3734</f>
        <v>0</v>
      </c>
      <c r="R3734" t="s">
        <v>3067</v>
      </c>
      <c r="S3734">
        <v>3</v>
      </c>
      <c r="T3734">
        <v>17628</v>
      </c>
      <c r="U3734">
        <v>6000</v>
      </c>
      <c r="V3734" t="s">
        <v>11</v>
      </c>
      <c r="W3734">
        <v>1</v>
      </c>
      <c r="X3734">
        <v>1</v>
      </c>
      <c r="Y3734">
        <v>1</v>
      </c>
      <c r="Z3734">
        <v>0</v>
      </c>
      <c r="AA3734">
        <v>0</v>
      </c>
      <c r="AB3734">
        <v>6000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 t="s">
        <v>817</v>
      </c>
      <c r="AJ3734" t="s">
        <v>1455</v>
      </c>
      <c r="AK3734" t="s">
        <v>28</v>
      </c>
      <c r="AL3734">
        <v>2000</v>
      </c>
      <c r="AM3734">
        <v>24</v>
      </c>
      <c r="AN3734" t="s">
        <v>15</v>
      </c>
      <c r="AO3734" t="s">
        <v>1693</v>
      </c>
    </row>
    <row r="3735" spans="1:41" x14ac:dyDescent="0.25">
      <c r="A3735">
        <f>MAX(A$8:A3734)+1</f>
        <v>3727</v>
      </c>
      <c r="B3735" s="2">
        <f>T3735</f>
        <v>17628</v>
      </c>
      <c r="C3735" s="2">
        <f>S3735</f>
        <v>2</v>
      </c>
      <c r="D3735" s="2" t="str">
        <f>AO3735</f>
        <v>RQ / RFETM / ABS / EST</v>
      </c>
      <c r="E3735" s="2">
        <f>U3735</f>
        <v>1888</v>
      </c>
      <c r="F3735" s="2">
        <f>W3735</f>
        <v>0.1</v>
      </c>
      <c r="G3735" s="2">
        <f>X3735</f>
        <v>1</v>
      </c>
      <c r="H3735" s="2">
        <f>Y3735</f>
        <v>10</v>
      </c>
      <c r="I3735" s="3">
        <f>Z3735</f>
        <v>0</v>
      </c>
      <c r="J3735" s="3">
        <f>AA3735</f>
        <v>0</v>
      </c>
      <c r="K3735" s="3">
        <f>AB3735</f>
        <v>1888</v>
      </c>
      <c r="L3735" s="3">
        <f>AC3735</f>
        <v>0</v>
      </c>
      <c r="M3735" s="3">
        <f>AD3735</f>
        <v>0</v>
      </c>
      <c r="N3735" s="3">
        <f>AE3735</f>
        <v>0</v>
      </c>
      <c r="O3735" s="3">
        <f>AF3735</f>
        <v>0</v>
      </c>
      <c r="P3735" s="3">
        <f>AG3735</f>
        <v>0</v>
      </c>
      <c r="Q3735" s="3">
        <f>AH3735</f>
        <v>0</v>
      </c>
      <c r="R3735" t="s">
        <v>3205</v>
      </c>
      <c r="S3735">
        <v>2</v>
      </c>
      <c r="T3735">
        <v>17628</v>
      </c>
      <c r="U3735">
        <v>1888</v>
      </c>
      <c r="V3735" t="s">
        <v>11</v>
      </c>
      <c r="W3735">
        <v>0.1</v>
      </c>
      <c r="X3735">
        <v>1</v>
      </c>
      <c r="Y3735">
        <v>10</v>
      </c>
      <c r="Z3735">
        <v>0</v>
      </c>
      <c r="AA3735">
        <v>0</v>
      </c>
      <c r="AB3735">
        <v>1888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 t="s">
        <v>817</v>
      </c>
      <c r="AJ3735" t="s">
        <v>1455</v>
      </c>
      <c r="AK3735" t="s">
        <v>28</v>
      </c>
      <c r="AL3735">
        <v>2000</v>
      </c>
      <c r="AM3735">
        <v>24</v>
      </c>
      <c r="AN3735" t="s">
        <v>15</v>
      </c>
      <c r="AO3735" t="s">
        <v>16</v>
      </c>
    </row>
    <row r="3736" spans="1:41" x14ac:dyDescent="0.25">
      <c r="A3736">
        <f>MAX(A$8:A3735)+1</f>
        <v>3728</v>
      </c>
      <c r="B3736" s="2">
        <f>T3736</f>
        <v>17630</v>
      </c>
      <c r="C3736" s="2">
        <f>S3736</f>
        <v>3</v>
      </c>
      <c r="D3736" s="2" t="str">
        <f>AO3736</f>
        <v>LLIGUES ESTATALS /  /  / EST</v>
      </c>
      <c r="E3736" s="2">
        <f>U3736</f>
        <v>446.59999999999985</v>
      </c>
      <c r="F3736" s="2">
        <f>W3736</f>
        <v>1</v>
      </c>
      <c r="G3736" s="2">
        <f>X3736</f>
        <v>1</v>
      </c>
      <c r="H3736" s="2">
        <f>Y3736</f>
        <v>1</v>
      </c>
      <c r="I3736" s="3">
        <f>Z3736</f>
        <v>0</v>
      </c>
      <c r="J3736" s="3">
        <f>AA3736</f>
        <v>0</v>
      </c>
      <c r="K3736" s="3">
        <f>AB3736</f>
        <v>446.59999999999985</v>
      </c>
      <c r="L3736" s="3">
        <f>AC3736</f>
        <v>0</v>
      </c>
      <c r="M3736" s="3">
        <f>AD3736</f>
        <v>0</v>
      </c>
      <c r="N3736" s="3">
        <f>AE3736</f>
        <v>0</v>
      </c>
      <c r="O3736" s="3">
        <f>AF3736</f>
        <v>0</v>
      </c>
      <c r="P3736" s="3">
        <f>AG3736</f>
        <v>0</v>
      </c>
      <c r="Q3736" s="3">
        <f>AH3736</f>
        <v>0</v>
      </c>
      <c r="R3736" t="s">
        <v>3068</v>
      </c>
      <c r="S3736">
        <v>3</v>
      </c>
      <c r="T3736">
        <v>17630</v>
      </c>
      <c r="U3736">
        <v>446.59999999999985</v>
      </c>
      <c r="V3736" t="s">
        <v>11</v>
      </c>
      <c r="W3736">
        <v>1</v>
      </c>
      <c r="X3736">
        <v>1</v>
      </c>
      <c r="Y3736">
        <v>1</v>
      </c>
      <c r="Z3736">
        <v>0</v>
      </c>
      <c r="AA3736">
        <v>0</v>
      </c>
      <c r="AB3736">
        <v>446.59999999999985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 t="s">
        <v>3069</v>
      </c>
      <c r="AJ3736" t="s">
        <v>864</v>
      </c>
      <c r="AK3736" t="s">
        <v>14</v>
      </c>
      <c r="AL3736">
        <v>1994</v>
      </c>
      <c r="AM3736">
        <v>30</v>
      </c>
      <c r="AN3736" t="s">
        <v>15</v>
      </c>
      <c r="AO3736" t="s">
        <v>1693</v>
      </c>
    </row>
    <row r="3737" spans="1:41" x14ac:dyDescent="0.25">
      <c r="A3737">
        <f>MAX(A$8:A3736)+1</f>
        <v>3729</v>
      </c>
      <c r="B3737" s="2">
        <f>T3737</f>
        <v>17630</v>
      </c>
      <c r="C3737" s="2">
        <f>S3737</f>
        <v>2</v>
      </c>
      <c r="D3737" s="2" t="str">
        <f>AO3737</f>
        <v>RQ / RFETM / ABS / EST</v>
      </c>
      <c r="E3737" s="2">
        <f>U3737</f>
        <v>210</v>
      </c>
      <c r="F3737" s="2">
        <f>W3737</f>
        <v>0.1</v>
      </c>
      <c r="G3737" s="2">
        <f>X3737</f>
        <v>1</v>
      </c>
      <c r="H3737" s="2">
        <f>Y3737</f>
        <v>10</v>
      </c>
      <c r="I3737" s="3">
        <f>Z3737</f>
        <v>0</v>
      </c>
      <c r="J3737" s="3">
        <f>AA3737</f>
        <v>0</v>
      </c>
      <c r="K3737" s="3">
        <f>AB3737</f>
        <v>210</v>
      </c>
      <c r="L3737" s="3">
        <f>AC3737</f>
        <v>0</v>
      </c>
      <c r="M3737" s="3">
        <f>AD3737</f>
        <v>0</v>
      </c>
      <c r="N3737" s="3">
        <f>AE3737</f>
        <v>0</v>
      </c>
      <c r="O3737" s="3">
        <f>AF3737</f>
        <v>0</v>
      </c>
      <c r="P3737" s="3">
        <f>AG3737</f>
        <v>0</v>
      </c>
      <c r="Q3737" s="3">
        <f>AH3737</f>
        <v>0</v>
      </c>
      <c r="R3737" t="s">
        <v>3143</v>
      </c>
      <c r="S3737">
        <v>2</v>
      </c>
      <c r="T3737">
        <v>17630</v>
      </c>
      <c r="U3737">
        <v>210</v>
      </c>
      <c r="V3737" t="s">
        <v>11</v>
      </c>
      <c r="W3737">
        <v>0.1</v>
      </c>
      <c r="X3737">
        <v>1</v>
      </c>
      <c r="Y3737">
        <v>10</v>
      </c>
      <c r="Z3737">
        <v>0</v>
      </c>
      <c r="AA3737">
        <v>0</v>
      </c>
      <c r="AB3737">
        <v>210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 t="s">
        <v>3069</v>
      </c>
      <c r="AJ3737" t="s">
        <v>864</v>
      </c>
      <c r="AK3737" t="s">
        <v>14</v>
      </c>
      <c r="AL3737">
        <v>1994</v>
      </c>
      <c r="AM3737">
        <v>30</v>
      </c>
      <c r="AN3737" t="s">
        <v>15</v>
      </c>
      <c r="AO3737" t="s">
        <v>16</v>
      </c>
    </row>
    <row r="3738" spans="1:41" x14ac:dyDescent="0.25">
      <c r="A3738">
        <f>MAX(A$8:A3737)+1</f>
        <v>3730</v>
      </c>
      <c r="B3738" s="2">
        <f>T3738</f>
        <v>17632</v>
      </c>
      <c r="C3738" s="2">
        <f>S3738</f>
        <v>193</v>
      </c>
      <c r="D3738" s="2" t="str">
        <f>AO3738</f>
        <v>OP / OLOT / ADA / CAT</v>
      </c>
      <c r="E3738" s="2">
        <f>U3738</f>
        <v>8</v>
      </c>
      <c r="F3738" s="2">
        <f>W3738</f>
        <v>1</v>
      </c>
      <c r="G3738" s="2">
        <f>X3738</f>
        <v>10</v>
      </c>
      <c r="H3738" s="2">
        <f>Y3738</f>
        <v>10</v>
      </c>
      <c r="I3738" s="3">
        <f>Z3738</f>
        <v>0</v>
      </c>
      <c r="J3738" s="3">
        <f>AA3738</f>
        <v>800</v>
      </c>
      <c r="K3738" s="3">
        <f>AB3738</f>
        <v>0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0</v>
      </c>
      <c r="R3738" t="s">
        <v>3362</v>
      </c>
      <c r="S3738">
        <v>193</v>
      </c>
      <c r="T3738">
        <v>17632</v>
      </c>
      <c r="U3738">
        <v>8</v>
      </c>
      <c r="V3738" t="s">
        <v>22</v>
      </c>
      <c r="W3738">
        <v>1</v>
      </c>
      <c r="X3738">
        <v>10</v>
      </c>
      <c r="Y3738">
        <v>10</v>
      </c>
      <c r="Z3738">
        <v>0</v>
      </c>
      <c r="AA3738">
        <v>800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 t="s">
        <v>3363</v>
      </c>
      <c r="AJ3738" t="s">
        <v>2180</v>
      </c>
      <c r="AK3738" t="s">
        <v>14</v>
      </c>
      <c r="AL3738">
        <v>1976</v>
      </c>
      <c r="AM3738">
        <v>48</v>
      </c>
      <c r="AN3738" t="s">
        <v>91</v>
      </c>
      <c r="AO3738" t="s">
        <v>3358</v>
      </c>
    </row>
    <row r="3739" spans="1:41" x14ac:dyDescent="0.25">
      <c r="A3739">
        <f>MAX(A$8:A3738)+1</f>
        <v>3731</v>
      </c>
      <c r="B3739" s="2">
        <f>T3739</f>
        <v>17636</v>
      </c>
      <c r="C3739" s="2">
        <f>S3739</f>
        <v>3</v>
      </c>
      <c r="D3739" s="2" t="str">
        <f>AO3739</f>
        <v>LLIGUES ESTATALS /  /  / EST</v>
      </c>
      <c r="E3739" s="2">
        <f>U3739</f>
        <v>3420</v>
      </c>
      <c r="F3739" s="2">
        <f>W3739</f>
        <v>1</v>
      </c>
      <c r="G3739" s="2">
        <f>X3739</f>
        <v>1</v>
      </c>
      <c r="H3739" s="2">
        <f>Y3739</f>
        <v>1</v>
      </c>
      <c r="I3739" s="3">
        <f>Z3739</f>
        <v>0</v>
      </c>
      <c r="J3739" s="3">
        <f>AA3739</f>
        <v>0</v>
      </c>
      <c r="K3739" s="3">
        <f>AB3739</f>
        <v>3420</v>
      </c>
      <c r="L3739" s="3">
        <f>AC3739</f>
        <v>0</v>
      </c>
      <c r="M3739" s="3">
        <f>AD3739</f>
        <v>0</v>
      </c>
      <c r="N3739" s="3">
        <f>AE3739</f>
        <v>0</v>
      </c>
      <c r="O3739" s="3">
        <f>AF3739</f>
        <v>0</v>
      </c>
      <c r="P3739" s="3">
        <f>AG3739</f>
        <v>0</v>
      </c>
      <c r="Q3739" s="3">
        <f>AH3739</f>
        <v>0</v>
      </c>
      <c r="R3739" t="s">
        <v>3070</v>
      </c>
      <c r="S3739">
        <v>3</v>
      </c>
      <c r="T3739">
        <v>17636</v>
      </c>
      <c r="U3739">
        <v>3420</v>
      </c>
      <c r="V3739" t="s">
        <v>11</v>
      </c>
      <c r="W3739">
        <v>1</v>
      </c>
      <c r="X3739">
        <v>1</v>
      </c>
      <c r="Y3739">
        <v>1</v>
      </c>
      <c r="Z3739">
        <v>0</v>
      </c>
      <c r="AA3739">
        <v>0</v>
      </c>
      <c r="AB3739">
        <v>3420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 t="s">
        <v>3282</v>
      </c>
      <c r="AJ3739" t="s">
        <v>1115</v>
      </c>
      <c r="AK3739" t="s">
        <v>14</v>
      </c>
      <c r="AL3739">
        <v>2002</v>
      </c>
      <c r="AM3739">
        <v>22</v>
      </c>
      <c r="AN3739" t="s">
        <v>15</v>
      </c>
      <c r="AO3739" t="s">
        <v>1693</v>
      </c>
    </row>
    <row r="3740" spans="1:41" x14ac:dyDescent="0.25">
      <c r="A3740">
        <f>MAX(A$8:A3739)+1</f>
        <v>3732</v>
      </c>
      <c r="B3740" s="2">
        <f>T3740</f>
        <v>17636</v>
      </c>
      <c r="C3740" s="2">
        <f>S3740</f>
        <v>2</v>
      </c>
      <c r="D3740" s="2" t="str">
        <f>AO3740</f>
        <v>RQ / RFETM / ABS / EST</v>
      </c>
      <c r="E3740" s="2">
        <f>U3740</f>
        <v>946</v>
      </c>
      <c r="F3740" s="2">
        <f>W3740</f>
        <v>0.1</v>
      </c>
      <c r="G3740" s="2">
        <f>X3740</f>
        <v>1</v>
      </c>
      <c r="H3740" s="2">
        <f>Y3740</f>
        <v>10</v>
      </c>
      <c r="I3740" s="3">
        <f>Z3740</f>
        <v>0</v>
      </c>
      <c r="J3740" s="3">
        <f>AA3740</f>
        <v>0</v>
      </c>
      <c r="K3740" s="3">
        <f>AB3740</f>
        <v>946.00000000000011</v>
      </c>
      <c r="L3740" s="3">
        <f>AC3740</f>
        <v>0</v>
      </c>
      <c r="M3740" s="3">
        <f>AD3740</f>
        <v>0</v>
      </c>
      <c r="N3740" s="3">
        <f>AE3740</f>
        <v>0</v>
      </c>
      <c r="O3740" s="3">
        <f>AF3740</f>
        <v>0</v>
      </c>
      <c r="P3740" s="3">
        <f>AG3740</f>
        <v>0</v>
      </c>
      <c r="Q3740" s="3">
        <f>AH3740</f>
        <v>0</v>
      </c>
      <c r="R3740" t="s">
        <v>3125</v>
      </c>
      <c r="S3740">
        <v>2</v>
      </c>
      <c r="T3740">
        <v>17636</v>
      </c>
      <c r="U3740">
        <v>946</v>
      </c>
      <c r="V3740" t="s">
        <v>11</v>
      </c>
      <c r="W3740">
        <v>0.1</v>
      </c>
      <c r="X3740">
        <v>1</v>
      </c>
      <c r="Y3740">
        <v>10</v>
      </c>
      <c r="Z3740">
        <v>0</v>
      </c>
      <c r="AA3740">
        <v>0</v>
      </c>
      <c r="AB3740">
        <v>946.00000000000011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 t="s">
        <v>3282</v>
      </c>
      <c r="AJ3740" t="s">
        <v>1115</v>
      </c>
      <c r="AK3740" t="s">
        <v>14</v>
      </c>
      <c r="AL3740">
        <v>2002</v>
      </c>
      <c r="AM3740">
        <v>22</v>
      </c>
      <c r="AN3740" t="s">
        <v>15</v>
      </c>
      <c r="AO3740" t="s">
        <v>16</v>
      </c>
    </row>
    <row r="3741" spans="1:41" x14ac:dyDescent="0.25">
      <c r="A3741">
        <f>MAX(A$8:A3740)+1</f>
        <v>3733</v>
      </c>
      <c r="B3741" s="2">
        <f>T3741</f>
        <v>17643</v>
      </c>
      <c r="C3741" s="2">
        <f>S3741</f>
        <v>16</v>
      </c>
      <c r="D3741" s="2" t="str">
        <f>AO3741</f>
        <v>OP / CAT1F / SEN C / CAT</v>
      </c>
      <c r="E3741" s="2">
        <f>U3741</f>
        <v>0</v>
      </c>
      <c r="F3741" s="2">
        <f>W3741</f>
        <v>0.25</v>
      </c>
      <c r="G3741" s="2">
        <f>X3741</f>
        <v>15</v>
      </c>
      <c r="H3741" s="2">
        <f>Y3741</f>
        <v>10</v>
      </c>
      <c r="I3741" s="3">
        <f>Z3741</f>
        <v>0</v>
      </c>
      <c r="J3741" s="3">
        <f>AA3741</f>
        <v>0</v>
      </c>
      <c r="K3741" s="3">
        <f>AB3741</f>
        <v>0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0</v>
      </c>
      <c r="Q3741" s="3">
        <f>AH3741</f>
        <v>0</v>
      </c>
      <c r="R3741" t="s">
        <v>1676</v>
      </c>
      <c r="S3741">
        <v>16</v>
      </c>
      <c r="T3741">
        <v>17643</v>
      </c>
      <c r="U3741">
        <v>0</v>
      </c>
      <c r="V3741" t="s">
        <v>22</v>
      </c>
      <c r="W3741">
        <v>0.25</v>
      </c>
      <c r="X3741">
        <v>15</v>
      </c>
      <c r="Y3741">
        <v>10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 t="s">
        <v>1677</v>
      </c>
      <c r="AJ3741" t="s">
        <v>1670</v>
      </c>
      <c r="AK3741" t="s">
        <v>14</v>
      </c>
      <c r="AL3741">
        <v>1976</v>
      </c>
      <c r="AM3741">
        <v>48</v>
      </c>
      <c r="AN3741" t="s">
        <v>91</v>
      </c>
      <c r="AO3741" t="s">
        <v>107</v>
      </c>
    </row>
    <row r="3742" spans="1:41" x14ac:dyDescent="0.25">
      <c r="A3742">
        <f>MAX(A$8:A3741)+1</f>
        <v>3734</v>
      </c>
      <c r="B3742" s="2">
        <f>T3742</f>
        <v>17643</v>
      </c>
      <c r="C3742" s="2">
        <f>S3742</f>
        <v>30</v>
      </c>
      <c r="D3742" s="2" t="str">
        <f>AO3742</f>
        <v>OP / CAT2F / SEN C / CAT</v>
      </c>
      <c r="E3742" s="2">
        <f>U3742</f>
        <v>2</v>
      </c>
      <c r="F3742" s="2">
        <f>W3742</f>
        <v>0.25</v>
      </c>
      <c r="G3742" s="2">
        <f>X3742</f>
        <v>15</v>
      </c>
      <c r="H3742" s="2">
        <f>Y3742</f>
        <v>10</v>
      </c>
      <c r="I3742" s="3">
        <f>Z3742</f>
        <v>0</v>
      </c>
      <c r="J3742" s="3">
        <f>AA3742</f>
        <v>0</v>
      </c>
      <c r="K3742" s="3">
        <f>AB3742</f>
        <v>75</v>
      </c>
      <c r="L3742" s="3">
        <f>AC3742</f>
        <v>0</v>
      </c>
      <c r="M3742" s="3">
        <f>AD3742</f>
        <v>0</v>
      </c>
      <c r="N3742" s="3">
        <f>AE3742</f>
        <v>0</v>
      </c>
      <c r="O3742" s="3">
        <f>AF3742</f>
        <v>0</v>
      </c>
      <c r="P3742" s="3">
        <f>AG3742</f>
        <v>0</v>
      </c>
      <c r="Q3742" s="3">
        <f>AH3742</f>
        <v>0</v>
      </c>
      <c r="R3742" t="s">
        <v>4541</v>
      </c>
      <c r="S3742">
        <v>30</v>
      </c>
      <c r="T3742">
        <v>17643</v>
      </c>
      <c r="U3742">
        <v>2</v>
      </c>
      <c r="V3742" t="s">
        <v>4225</v>
      </c>
      <c r="W3742">
        <v>0.25</v>
      </c>
      <c r="X3742">
        <v>15</v>
      </c>
      <c r="Y3742">
        <v>10</v>
      </c>
      <c r="Z3742">
        <v>0</v>
      </c>
      <c r="AA3742">
        <v>0</v>
      </c>
      <c r="AB3742">
        <v>75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 t="s">
        <v>1677</v>
      </c>
      <c r="AJ3742" t="s">
        <v>1670</v>
      </c>
      <c r="AK3742" t="s">
        <v>14</v>
      </c>
      <c r="AL3742">
        <v>1976</v>
      </c>
      <c r="AM3742">
        <v>48</v>
      </c>
      <c r="AN3742" t="s">
        <v>91</v>
      </c>
      <c r="AO3742" t="s">
        <v>105</v>
      </c>
    </row>
    <row r="3743" spans="1:41" x14ac:dyDescent="0.25">
      <c r="A3743">
        <f>MAX(A$8:A3742)+1</f>
        <v>3735</v>
      </c>
      <c r="B3743" s="2">
        <f>T3743</f>
        <v>17643</v>
      </c>
      <c r="C3743" s="2">
        <f>S3743</f>
        <v>111</v>
      </c>
      <c r="D3743" s="2" t="str">
        <f>AO3743</f>
        <v>OP / BCN3F / V40 / BCN</v>
      </c>
      <c r="E3743" s="2">
        <f>U3743</f>
        <v>2.25</v>
      </c>
      <c r="F3743" s="2">
        <f>W3743</f>
        <v>1</v>
      </c>
      <c r="G3743" s="2">
        <f>X3743</f>
        <v>15</v>
      </c>
      <c r="H3743" s="2">
        <f>Y3743</f>
        <v>10</v>
      </c>
      <c r="I3743" s="3">
        <f>Z3743</f>
        <v>337.5</v>
      </c>
      <c r="J3743" s="3">
        <f>AA3743</f>
        <v>0</v>
      </c>
      <c r="K3743" s="3">
        <f>AB3743</f>
        <v>0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0</v>
      </c>
      <c r="R3743" t="s">
        <v>4923</v>
      </c>
      <c r="S3743">
        <v>111</v>
      </c>
      <c r="T3743">
        <v>17643</v>
      </c>
      <c r="U3743">
        <v>2.25</v>
      </c>
      <c r="V3743" t="s">
        <v>4874</v>
      </c>
      <c r="W3743">
        <v>1</v>
      </c>
      <c r="X3743">
        <v>15</v>
      </c>
      <c r="Y3743">
        <v>10</v>
      </c>
      <c r="Z3743">
        <v>337.5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 t="s">
        <v>1677</v>
      </c>
      <c r="AJ3743" t="s">
        <v>1670</v>
      </c>
      <c r="AK3743" t="s">
        <v>14</v>
      </c>
      <c r="AL3743">
        <v>1976</v>
      </c>
      <c r="AM3743">
        <v>48</v>
      </c>
      <c r="AN3743" t="s">
        <v>91</v>
      </c>
      <c r="AO3743" t="s">
        <v>4913</v>
      </c>
    </row>
    <row r="3744" spans="1:41" x14ac:dyDescent="0.25">
      <c r="A3744">
        <f>MAX(A$8:A3743)+1</f>
        <v>3736</v>
      </c>
      <c r="B3744" s="2">
        <f>T3744</f>
        <v>17672</v>
      </c>
      <c r="C3744" s="2">
        <f>S3744</f>
        <v>152</v>
      </c>
      <c r="D3744" s="2" t="str">
        <f>AO3744</f>
        <v>OP / OLOT / ABS / CAT</v>
      </c>
      <c r="E3744" s="2">
        <f>U3744</f>
        <v>2</v>
      </c>
      <c r="F3744" s="2">
        <f>W3744</f>
        <v>0.25</v>
      </c>
      <c r="G3744" s="2">
        <f>X3744</f>
        <v>15</v>
      </c>
      <c r="H3744" s="2">
        <f>Y3744</f>
        <v>10</v>
      </c>
      <c r="I3744" s="3">
        <f>Z3744</f>
        <v>0</v>
      </c>
      <c r="J3744" s="3">
        <f>AA3744</f>
        <v>0</v>
      </c>
      <c r="K3744" s="3">
        <f>AB3744</f>
        <v>75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0</v>
      </c>
      <c r="Q3744" s="3">
        <f>AH3744</f>
        <v>0</v>
      </c>
      <c r="R3744" t="s">
        <v>3441</v>
      </c>
      <c r="S3744">
        <v>152</v>
      </c>
      <c r="T3744">
        <v>17672</v>
      </c>
      <c r="U3744">
        <v>2</v>
      </c>
      <c r="V3744" t="s">
        <v>22</v>
      </c>
      <c r="W3744">
        <v>0.25</v>
      </c>
      <c r="X3744">
        <v>15</v>
      </c>
      <c r="Y3744">
        <v>10</v>
      </c>
      <c r="Z3744">
        <v>0</v>
      </c>
      <c r="AA3744">
        <v>0</v>
      </c>
      <c r="AB3744">
        <v>75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 t="s">
        <v>1019</v>
      </c>
      <c r="AJ3744" t="s">
        <v>1016</v>
      </c>
      <c r="AK3744" t="s">
        <v>14</v>
      </c>
      <c r="AL3744">
        <v>1976</v>
      </c>
      <c r="AM3744">
        <v>48</v>
      </c>
      <c r="AN3744" t="s">
        <v>91</v>
      </c>
      <c r="AO3744" t="s">
        <v>198</v>
      </c>
    </row>
    <row r="3745" spans="1:41" x14ac:dyDescent="0.25">
      <c r="A3745">
        <f>MAX(A$8:A3744)+1</f>
        <v>3737</v>
      </c>
      <c r="B3745" s="2">
        <f>T3745</f>
        <v>17672</v>
      </c>
      <c r="C3745" s="2">
        <f>S3745</f>
        <v>16</v>
      </c>
      <c r="D3745" s="2" t="str">
        <f>AO3745</f>
        <v>OP / CAT1F / SEN C / CAT</v>
      </c>
      <c r="E3745" s="2">
        <f>U3745</f>
        <v>8</v>
      </c>
      <c r="F3745" s="2">
        <f>W3745</f>
        <v>0.25</v>
      </c>
      <c r="G3745" s="2">
        <f>X3745</f>
        <v>15</v>
      </c>
      <c r="H3745" s="2">
        <f>Y3745</f>
        <v>10</v>
      </c>
      <c r="I3745" s="3">
        <f>Z3745</f>
        <v>0</v>
      </c>
      <c r="J3745" s="3">
        <f>AA3745</f>
        <v>0</v>
      </c>
      <c r="K3745" s="3">
        <f>AB3745</f>
        <v>300</v>
      </c>
      <c r="L3745" s="3">
        <f>AC3745</f>
        <v>0</v>
      </c>
      <c r="M3745" s="3">
        <f>AD3745</f>
        <v>0</v>
      </c>
      <c r="N3745" s="3">
        <f>AE3745</f>
        <v>0</v>
      </c>
      <c r="O3745" s="3">
        <f>AF3745</f>
        <v>0</v>
      </c>
      <c r="P3745" s="3">
        <f>AG3745</f>
        <v>0</v>
      </c>
      <c r="Q3745" s="3">
        <f>AH3745</f>
        <v>0</v>
      </c>
      <c r="R3745" t="s">
        <v>1018</v>
      </c>
      <c r="S3745">
        <v>16</v>
      </c>
      <c r="T3745">
        <v>17672</v>
      </c>
      <c r="U3745">
        <v>8</v>
      </c>
      <c r="V3745" t="s">
        <v>22</v>
      </c>
      <c r="W3745">
        <v>0.25</v>
      </c>
      <c r="X3745">
        <v>15</v>
      </c>
      <c r="Y3745">
        <v>10</v>
      </c>
      <c r="Z3745">
        <v>0</v>
      </c>
      <c r="AA3745">
        <v>0</v>
      </c>
      <c r="AB3745">
        <v>300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 t="s">
        <v>1019</v>
      </c>
      <c r="AJ3745" t="s">
        <v>1016</v>
      </c>
      <c r="AK3745" t="s">
        <v>14</v>
      </c>
      <c r="AL3745">
        <v>1976</v>
      </c>
      <c r="AM3745">
        <v>48</v>
      </c>
      <c r="AN3745" t="s">
        <v>91</v>
      </c>
      <c r="AO3745" t="s">
        <v>107</v>
      </c>
    </row>
    <row r="3746" spans="1:41" x14ac:dyDescent="0.25">
      <c r="A3746">
        <f>MAX(A$8:A3745)+1</f>
        <v>3738</v>
      </c>
      <c r="B3746" s="2">
        <f>T3746</f>
        <v>17672</v>
      </c>
      <c r="C3746" s="2">
        <f>S3746</f>
        <v>82</v>
      </c>
      <c r="D3746" s="2" t="str">
        <f>AO3746</f>
        <v>TOR / ZON / V40 / EST</v>
      </c>
      <c r="E3746" s="2">
        <f>U3746</f>
        <v>9.5</v>
      </c>
      <c r="F3746" s="2">
        <f>W3746</f>
        <v>1</v>
      </c>
      <c r="G3746" s="2">
        <f>X3746</f>
        <v>15</v>
      </c>
      <c r="H3746" s="2">
        <f>Y3746</f>
        <v>10</v>
      </c>
      <c r="I3746" s="3">
        <f>Z3746</f>
        <v>1425</v>
      </c>
      <c r="J3746" s="3">
        <f>AA3746</f>
        <v>0</v>
      </c>
      <c r="K3746" s="3">
        <f>AB3746</f>
        <v>0</v>
      </c>
      <c r="L3746" s="3">
        <f>AC3746</f>
        <v>0</v>
      </c>
      <c r="M3746" s="3">
        <f>AD3746</f>
        <v>0</v>
      </c>
      <c r="N3746" s="3">
        <f>AE3746</f>
        <v>0</v>
      </c>
      <c r="O3746" s="3">
        <f>AF3746</f>
        <v>0</v>
      </c>
      <c r="P3746" s="3">
        <f>AG3746</f>
        <v>0</v>
      </c>
      <c r="Q3746" s="3">
        <f>AH3746</f>
        <v>0</v>
      </c>
      <c r="R3746" t="s">
        <v>4011</v>
      </c>
      <c r="S3746">
        <v>82</v>
      </c>
      <c r="T3746">
        <v>17672</v>
      </c>
      <c r="U3746">
        <v>9.5</v>
      </c>
      <c r="V3746" t="s">
        <v>3882</v>
      </c>
      <c r="W3746">
        <v>1</v>
      </c>
      <c r="X3746">
        <v>15</v>
      </c>
      <c r="Y3746">
        <v>10</v>
      </c>
      <c r="Z3746">
        <v>1425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 t="s">
        <v>1019</v>
      </c>
      <c r="AJ3746" t="s">
        <v>1016</v>
      </c>
      <c r="AK3746" t="s">
        <v>14</v>
      </c>
      <c r="AL3746">
        <v>1976</v>
      </c>
      <c r="AM3746">
        <v>48</v>
      </c>
      <c r="AN3746" t="s">
        <v>91</v>
      </c>
      <c r="AO3746" t="s">
        <v>4007</v>
      </c>
    </row>
    <row r="3747" spans="1:41" x14ac:dyDescent="0.25">
      <c r="A3747">
        <f>MAX(A$8:A3746)+1</f>
        <v>3739</v>
      </c>
      <c r="B3747" s="2">
        <f>T3747</f>
        <v>17672</v>
      </c>
      <c r="C3747" s="2">
        <f>S3747</f>
        <v>30</v>
      </c>
      <c r="D3747" s="2" t="str">
        <f>AO3747</f>
        <v>OP / CAT2F / SEN C / CAT</v>
      </c>
      <c r="E3747" s="2">
        <f>U3747</f>
        <v>5</v>
      </c>
      <c r="F3747" s="2">
        <f>W3747</f>
        <v>0.25</v>
      </c>
      <c r="G3747" s="2">
        <f>X3747</f>
        <v>15</v>
      </c>
      <c r="H3747" s="2">
        <f>Y3747</f>
        <v>10</v>
      </c>
      <c r="I3747" s="3">
        <f>Z3747</f>
        <v>0</v>
      </c>
      <c r="J3747" s="3">
        <f>AA3747</f>
        <v>0</v>
      </c>
      <c r="K3747" s="3">
        <f>AB3747</f>
        <v>187.5</v>
      </c>
      <c r="L3747" s="3">
        <f>AC3747</f>
        <v>0</v>
      </c>
      <c r="M3747" s="3">
        <f>AD3747</f>
        <v>0</v>
      </c>
      <c r="N3747" s="3">
        <f>AE3747</f>
        <v>0</v>
      </c>
      <c r="O3747" s="3">
        <f>AF3747</f>
        <v>0</v>
      </c>
      <c r="P3747" s="3">
        <f>AG3747</f>
        <v>0</v>
      </c>
      <c r="Q3747" s="3">
        <f>AH3747</f>
        <v>0</v>
      </c>
      <c r="R3747" t="s">
        <v>4536</v>
      </c>
      <c r="S3747">
        <v>30</v>
      </c>
      <c r="T3747">
        <v>17672</v>
      </c>
      <c r="U3747">
        <v>5</v>
      </c>
      <c r="V3747" t="s">
        <v>4225</v>
      </c>
      <c r="W3747">
        <v>0.25</v>
      </c>
      <c r="X3747">
        <v>15</v>
      </c>
      <c r="Y3747">
        <v>10</v>
      </c>
      <c r="Z3747">
        <v>0</v>
      </c>
      <c r="AA3747">
        <v>0</v>
      </c>
      <c r="AB3747">
        <v>187.5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 t="s">
        <v>1019</v>
      </c>
      <c r="AJ3747" t="s">
        <v>1016</v>
      </c>
      <c r="AK3747" t="s">
        <v>14</v>
      </c>
      <c r="AL3747">
        <v>1976</v>
      </c>
      <c r="AM3747">
        <v>48</v>
      </c>
      <c r="AN3747" t="s">
        <v>91</v>
      </c>
      <c r="AO3747" t="s">
        <v>105</v>
      </c>
    </row>
    <row r="3748" spans="1:41" x14ac:dyDescent="0.25">
      <c r="A3748">
        <f>MAX(A$8:A3747)+1</f>
        <v>3740</v>
      </c>
      <c r="B3748" s="2">
        <f>T3748</f>
        <v>17672</v>
      </c>
      <c r="C3748" s="2">
        <f>S3748</f>
        <v>124</v>
      </c>
      <c r="D3748" s="2" t="str">
        <f>AO3748</f>
        <v>CAMP / CAT / V40 / CAT</v>
      </c>
      <c r="E3748" s="2">
        <f>U3748</f>
        <v>2</v>
      </c>
      <c r="F3748" s="2">
        <f>W3748</f>
        <v>2</v>
      </c>
      <c r="G3748" s="2">
        <f>X3748</f>
        <v>15</v>
      </c>
      <c r="H3748" s="2">
        <f>Y3748</f>
        <v>10</v>
      </c>
      <c r="I3748" s="3">
        <f>Z3748</f>
        <v>600</v>
      </c>
      <c r="J3748" s="3">
        <f>AA3748</f>
        <v>0</v>
      </c>
      <c r="K3748" s="3">
        <f>AB3748</f>
        <v>0</v>
      </c>
      <c r="L3748" s="3">
        <f>AC3748</f>
        <v>0</v>
      </c>
      <c r="M3748" s="3">
        <f>AD3748</f>
        <v>0</v>
      </c>
      <c r="N3748" s="3">
        <f>AE3748</f>
        <v>0</v>
      </c>
      <c r="O3748" s="3">
        <f>AF3748</f>
        <v>0</v>
      </c>
      <c r="P3748" s="3">
        <f>AG3748</f>
        <v>0</v>
      </c>
      <c r="Q3748" s="3">
        <f>AH3748</f>
        <v>0</v>
      </c>
      <c r="R3748" t="s">
        <v>2412</v>
      </c>
      <c r="S3748">
        <v>124</v>
      </c>
      <c r="T3748">
        <v>17672</v>
      </c>
      <c r="U3748">
        <v>2</v>
      </c>
      <c r="V3748" t="s">
        <v>4633</v>
      </c>
      <c r="W3748">
        <v>2</v>
      </c>
      <c r="X3748">
        <v>15</v>
      </c>
      <c r="Y3748">
        <v>10</v>
      </c>
      <c r="Z3748">
        <v>600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 t="s">
        <v>1019</v>
      </c>
      <c r="AJ3748" t="s">
        <v>1016</v>
      </c>
      <c r="AK3748" t="s">
        <v>14</v>
      </c>
      <c r="AL3748">
        <v>1976</v>
      </c>
      <c r="AM3748">
        <v>48</v>
      </c>
      <c r="AN3748" t="s">
        <v>91</v>
      </c>
      <c r="AO3748" t="s">
        <v>197</v>
      </c>
    </row>
    <row r="3749" spans="1:41" x14ac:dyDescent="0.25">
      <c r="A3749">
        <f>MAX(A$8:A3748)+1</f>
        <v>3741</v>
      </c>
      <c r="B3749" s="2">
        <f>T3749</f>
        <v>17676</v>
      </c>
      <c r="C3749" s="2">
        <f>S3749</f>
        <v>152</v>
      </c>
      <c r="D3749" s="2" t="str">
        <f>AO3749</f>
        <v>OP / OLOT / ABS / CAT</v>
      </c>
      <c r="E3749" s="2">
        <f>U3749</f>
        <v>2</v>
      </c>
      <c r="F3749" s="2">
        <f>W3749</f>
        <v>0.25</v>
      </c>
      <c r="G3749" s="2">
        <f>X3749</f>
        <v>15</v>
      </c>
      <c r="H3749" s="2">
        <f>Y3749</f>
        <v>10</v>
      </c>
      <c r="I3749" s="3">
        <f>Z3749</f>
        <v>0</v>
      </c>
      <c r="J3749" s="3">
        <f>AA3749</f>
        <v>0</v>
      </c>
      <c r="K3749" s="3">
        <f>AB3749</f>
        <v>75</v>
      </c>
      <c r="L3749" s="3">
        <f>AC3749</f>
        <v>0</v>
      </c>
      <c r="M3749" s="3">
        <f>AD3749</f>
        <v>0</v>
      </c>
      <c r="N3749" s="3">
        <f>AE3749</f>
        <v>0</v>
      </c>
      <c r="O3749" s="3">
        <f>AF3749</f>
        <v>0</v>
      </c>
      <c r="P3749" s="3">
        <f>AG3749</f>
        <v>0</v>
      </c>
      <c r="Q3749" s="3">
        <f>AH3749</f>
        <v>0</v>
      </c>
      <c r="R3749" t="s">
        <v>3439</v>
      </c>
      <c r="S3749">
        <v>152</v>
      </c>
      <c r="T3749">
        <v>17676</v>
      </c>
      <c r="U3749">
        <v>2</v>
      </c>
      <c r="V3749" t="s">
        <v>22</v>
      </c>
      <c r="W3749">
        <v>0.25</v>
      </c>
      <c r="X3749">
        <v>15</v>
      </c>
      <c r="Y3749">
        <v>10</v>
      </c>
      <c r="Z3749">
        <v>0</v>
      </c>
      <c r="AA3749">
        <v>0</v>
      </c>
      <c r="AB3749">
        <v>75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 t="s">
        <v>2426</v>
      </c>
      <c r="AJ3749" t="s">
        <v>1016</v>
      </c>
      <c r="AK3749" t="s">
        <v>14</v>
      </c>
      <c r="AL3749">
        <v>1966</v>
      </c>
      <c r="AM3749">
        <v>58</v>
      </c>
      <c r="AN3749" t="s">
        <v>51</v>
      </c>
      <c r="AO3749" t="s">
        <v>198</v>
      </c>
    </row>
    <row r="3750" spans="1:41" x14ac:dyDescent="0.25">
      <c r="A3750">
        <f>MAX(A$8:A3749)+1</f>
        <v>3742</v>
      </c>
      <c r="B3750" s="2">
        <f>T3750</f>
        <v>17676</v>
      </c>
      <c r="C3750" s="2">
        <f>S3750</f>
        <v>106</v>
      </c>
      <c r="D3750" s="2" t="str">
        <f>AO3750</f>
        <v>OP / BCN1F / V50 / BCN</v>
      </c>
      <c r="E3750" s="2">
        <f>U3750</f>
        <v>2.25</v>
      </c>
      <c r="F3750" s="2">
        <f>W3750</f>
        <v>1</v>
      </c>
      <c r="G3750" s="2">
        <f>X3750</f>
        <v>6</v>
      </c>
      <c r="H3750" s="2">
        <f>Y3750</f>
        <v>10</v>
      </c>
      <c r="I3750" s="3">
        <f>Z3750</f>
        <v>135</v>
      </c>
      <c r="J3750" s="3">
        <f>AA3750</f>
        <v>0</v>
      </c>
      <c r="K3750" s="3">
        <f>AB3750</f>
        <v>0</v>
      </c>
      <c r="L3750" s="3">
        <f>AC3750</f>
        <v>0</v>
      </c>
      <c r="M3750" s="3">
        <f>AD3750</f>
        <v>0</v>
      </c>
      <c r="N3750" s="3">
        <f>AE3750</f>
        <v>0</v>
      </c>
      <c r="O3750" s="3">
        <f>AF3750</f>
        <v>0</v>
      </c>
      <c r="P3750" s="3">
        <f>AG3750</f>
        <v>0</v>
      </c>
      <c r="Q3750" s="3">
        <f>AH3750</f>
        <v>0</v>
      </c>
      <c r="R3750" t="s">
        <v>3862</v>
      </c>
      <c r="S3750">
        <v>106</v>
      </c>
      <c r="T3750">
        <v>17676</v>
      </c>
      <c r="U3750">
        <v>2.25</v>
      </c>
      <c r="V3750" t="s">
        <v>3849</v>
      </c>
      <c r="W3750">
        <v>1</v>
      </c>
      <c r="X3750">
        <v>6</v>
      </c>
      <c r="Y3750">
        <v>10</v>
      </c>
      <c r="Z3750">
        <v>135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 t="s">
        <v>2426</v>
      </c>
      <c r="AJ3750" t="s">
        <v>1016</v>
      </c>
      <c r="AK3750" t="s">
        <v>14</v>
      </c>
      <c r="AL3750">
        <v>1966</v>
      </c>
      <c r="AM3750">
        <v>58</v>
      </c>
      <c r="AN3750" t="s">
        <v>51</v>
      </c>
      <c r="AO3750" t="s">
        <v>136</v>
      </c>
    </row>
    <row r="3751" spans="1:41" x14ac:dyDescent="0.25">
      <c r="A3751">
        <f>MAX(A$8:A3750)+1</f>
        <v>3743</v>
      </c>
      <c r="B3751" s="2">
        <f>T3751</f>
        <v>17676</v>
      </c>
      <c r="C3751" s="2">
        <f>S3751</f>
        <v>83</v>
      </c>
      <c r="D3751" s="2" t="str">
        <f>AO3751</f>
        <v>TOR / ZON / V50 / EST</v>
      </c>
      <c r="E3751" s="2">
        <f>U3751</f>
        <v>3.5</v>
      </c>
      <c r="F3751" s="2">
        <f>W3751</f>
        <v>1</v>
      </c>
      <c r="G3751" s="2">
        <f>X3751</f>
        <v>6</v>
      </c>
      <c r="H3751" s="2">
        <f>Y3751</f>
        <v>10</v>
      </c>
      <c r="I3751" s="3">
        <f>Z3751</f>
        <v>210</v>
      </c>
      <c r="J3751" s="3">
        <f>AA3751</f>
        <v>0</v>
      </c>
      <c r="K3751" s="3">
        <f>AB3751</f>
        <v>0</v>
      </c>
      <c r="L3751" s="3">
        <f>AC3751</f>
        <v>0</v>
      </c>
      <c r="M3751" s="3">
        <f>AD3751</f>
        <v>0</v>
      </c>
      <c r="N3751" s="3">
        <f>AE3751</f>
        <v>0</v>
      </c>
      <c r="O3751" s="3">
        <f>AF3751</f>
        <v>0</v>
      </c>
      <c r="P3751" s="3">
        <f>AG3751</f>
        <v>0</v>
      </c>
      <c r="Q3751" s="3">
        <f>AH3751</f>
        <v>0</v>
      </c>
      <c r="R3751" t="s">
        <v>4031</v>
      </c>
      <c r="S3751">
        <v>83</v>
      </c>
      <c r="T3751">
        <v>17676</v>
      </c>
      <c r="U3751">
        <v>3.5</v>
      </c>
      <c r="V3751" t="s">
        <v>3882</v>
      </c>
      <c r="W3751">
        <v>1</v>
      </c>
      <c r="X3751">
        <v>6</v>
      </c>
      <c r="Y3751">
        <v>10</v>
      </c>
      <c r="Z3751">
        <v>210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 t="s">
        <v>2426</v>
      </c>
      <c r="AJ3751" t="s">
        <v>1016</v>
      </c>
      <c r="AK3751" t="s">
        <v>14</v>
      </c>
      <c r="AL3751">
        <v>1966</v>
      </c>
      <c r="AM3751">
        <v>58</v>
      </c>
      <c r="AN3751" t="s">
        <v>51</v>
      </c>
      <c r="AO3751" t="s">
        <v>4016</v>
      </c>
    </row>
    <row r="3752" spans="1:41" x14ac:dyDescent="0.25">
      <c r="A3752">
        <f>MAX(A$8:A3751)+1</f>
        <v>3744</v>
      </c>
      <c r="B3752" s="2">
        <f>T3752</f>
        <v>17676</v>
      </c>
      <c r="C3752" s="2">
        <f>S3752</f>
        <v>109</v>
      </c>
      <c r="D3752" s="2" t="str">
        <f>AO3752</f>
        <v>OP / BCN2F / V50 / BCN</v>
      </c>
      <c r="E3752" s="2">
        <f>U3752</f>
        <v>2.25</v>
      </c>
      <c r="F3752" s="2">
        <f>W3752</f>
        <v>1</v>
      </c>
      <c r="G3752" s="2">
        <f>X3752</f>
        <v>6</v>
      </c>
      <c r="H3752" s="2">
        <f>Y3752</f>
        <v>10</v>
      </c>
      <c r="I3752" s="3">
        <f>Z3752</f>
        <v>135</v>
      </c>
      <c r="J3752" s="3">
        <f>AA3752</f>
        <v>0</v>
      </c>
      <c r="K3752" s="3">
        <f>AB3752</f>
        <v>0</v>
      </c>
      <c r="L3752" s="3">
        <f>AC3752</f>
        <v>0</v>
      </c>
      <c r="M3752" s="3">
        <f>AD3752</f>
        <v>0</v>
      </c>
      <c r="N3752" s="3">
        <f>AE3752</f>
        <v>0</v>
      </c>
      <c r="O3752" s="3">
        <f>AF3752</f>
        <v>0</v>
      </c>
      <c r="P3752" s="3">
        <f>AG3752</f>
        <v>0</v>
      </c>
      <c r="Q3752" s="3">
        <f>AH3752</f>
        <v>0</v>
      </c>
      <c r="R3752" t="s">
        <v>4619</v>
      </c>
      <c r="S3752">
        <v>109</v>
      </c>
      <c r="T3752">
        <v>17676</v>
      </c>
      <c r="U3752">
        <v>2.25</v>
      </c>
      <c r="V3752" t="s">
        <v>4605</v>
      </c>
      <c r="W3752">
        <v>1</v>
      </c>
      <c r="X3752">
        <v>6</v>
      </c>
      <c r="Y3752">
        <v>10</v>
      </c>
      <c r="Z3752">
        <v>135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 t="s">
        <v>2426</v>
      </c>
      <c r="AJ3752" t="s">
        <v>1016</v>
      </c>
      <c r="AK3752" t="s">
        <v>14</v>
      </c>
      <c r="AL3752">
        <v>1966</v>
      </c>
      <c r="AM3752">
        <v>58</v>
      </c>
      <c r="AN3752" t="s">
        <v>51</v>
      </c>
      <c r="AO3752" t="s">
        <v>137</v>
      </c>
    </row>
    <row r="3753" spans="1:41" x14ac:dyDescent="0.25">
      <c r="A3753">
        <f>MAX(A$8:A3752)+1</f>
        <v>3745</v>
      </c>
      <c r="B3753" s="2">
        <f>T3753</f>
        <v>17676</v>
      </c>
      <c r="C3753" s="2">
        <f>S3753</f>
        <v>126</v>
      </c>
      <c r="D3753" s="2" t="str">
        <f>AO3753</f>
        <v>CAMP / CAT / V50 / CAT</v>
      </c>
      <c r="E3753" s="2">
        <f>U3753</f>
        <v>1</v>
      </c>
      <c r="F3753" s="2">
        <f>W3753</f>
        <v>2</v>
      </c>
      <c r="G3753" s="2">
        <f>X3753</f>
        <v>6</v>
      </c>
      <c r="H3753" s="2">
        <f>Y3753</f>
        <v>10</v>
      </c>
      <c r="I3753" s="3">
        <f>Z3753</f>
        <v>120</v>
      </c>
      <c r="J3753" s="3">
        <f>AA3753</f>
        <v>0</v>
      </c>
      <c r="K3753" s="3">
        <f>AB3753</f>
        <v>0</v>
      </c>
      <c r="L3753" s="3">
        <f>AC3753</f>
        <v>0</v>
      </c>
      <c r="M3753" s="3">
        <f>AD3753</f>
        <v>0</v>
      </c>
      <c r="N3753" s="3">
        <f>AE3753</f>
        <v>0</v>
      </c>
      <c r="O3753" s="3">
        <f>AF3753</f>
        <v>0</v>
      </c>
      <c r="P3753" s="3">
        <f>AG3753</f>
        <v>0</v>
      </c>
      <c r="Q3753" s="3">
        <f>AH3753</f>
        <v>0</v>
      </c>
      <c r="R3753" t="s">
        <v>2425</v>
      </c>
      <c r="S3753">
        <v>126</v>
      </c>
      <c r="T3753">
        <v>17676</v>
      </c>
      <c r="U3753">
        <v>1</v>
      </c>
      <c r="V3753" t="s">
        <v>4633</v>
      </c>
      <c r="W3753">
        <v>2</v>
      </c>
      <c r="X3753">
        <v>6</v>
      </c>
      <c r="Y3753">
        <v>10</v>
      </c>
      <c r="Z3753">
        <v>120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 t="s">
        <v>2426</v>
      </c>
      <c r="AJ3753" t="s">
        <v>1016</v>
      </c>
      <c r="AK3753" t="s">
        <v>14</v>
      </c>
      <c r="AL3753">
        <v>1966</v>
      </c>
      <c r="AM3753">
        <v>58</v>
      </c>
      <c r="AN3753" t="s">
        <v>51</v>
      </c>
      <c r="AO3753" t="s">
        <v>139</v>
      </c>
    </row>
    <row r="3754" spans="1:41" x14ac:dyDescent="0.25">
      <c r="A3754">
        <f>MAX(A$8:A3753)+1</f>
        <v>3746</v>
      </c>
      <c r="B3754" s="2">
        <f>T3754</f>
        <v>17676</v>
      </c>
      <c r="C3754" s="2">
        <f>S3754</f>
        <v>112</v>
      </c>
      <c r="D3754" s="2" t="str">
        <f>AO3754</f>
        <v>OP / BCN3F / V50 / BCN</v>
      </c>
      <c r="E3754" s="2">
        <f>U3754</f>
        <v>2.25</v>
      </c>
      <c r="F3754" s="2">
        <f>W3754</f>
        <v>1</v>
      </c>
      <c r="G3754" s="2">
        <f>X3754</f>
        <v>6</v>
      </c>
      <c r="H3754" s="2">
        <f>Y3754</f>
        <v>10</v>
      </c>
      <c r="I3754" s="3">
        <f>Z3754</f>
        <v>135</v>
      </c>
      <c r="J3754" s="3">
        <f>AA3754</f>
        <v>0</v>
      </c>
      <c r="K3754" s="3">
        <f>AB3754</f>
        <v>0</v>
      </c>
      <c r="L3754" s="3">
        <f>AC3754</f>
        <v>0</v>
      </c>
      <c r="M3754" s="3">
        <f>AD3754</f>
        <v>0</v>
      </c>
      <c r="N3754" s="3">
        <f>AE3754</f>
        <v>0</v>
      </c>
      <c r="O3754" s="3">
        <f>AF3754</f>
        <v>0</v>
      </c>
      <c r="P3754" s="3">
        <f>AG3754</f>
        <v>0</v>
      </c>
      <c r="Q3754" s="3">
        <f>AH3754</f>
        <v>0</v>
      </c>
      <c r="R3754" t="s">
        <v>4937</v>
      </c>
      <c r="S3754">
        <v>112</v>
      </c>
      <c r="T3754">
        <v>17676</v>
      </c>
      <c r="U3754">
        <v>2.25</v>
      </c>
      <c r="V3754" t="s">
        <v>4874</v>
      </c>
      <c r="W3754">
        <v>1</v>
      </c>
      <c r="X3754">
        <v>6</v>
      </c>
      <c r="Y3754">
        <v>10</v>
      </c>
      <c r="Z3754">
        <v>135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 t="s">
        <v>2426</v>
      </c>
      <c r="AJ3754" t="s">
        <v>1016</v>
      </c>
      <c r="AK3754" t="s">
        <v>14</v>
      </c>
      <c r="AL3754">
        <v>1966</v>
      </c>
      <c r="AM3754">
        <v>58</v>
      </c>
      <c r="AN3754" t="s">
        <v>51</v>
      </c>
      <c r="AO3754" t="s">
        <v>4925</v>
      </c>
    </row>
    <row r="3755" spans="1:41" x14ac:dyDescent="0.25">
      <c r="A3755">
        <f>MAX(A$8:A3754)+1</f>
        <v>3747</v>
      </c>
      <c r="B3755" s="2">
        <f>T3755</f>
        <v>17693</v>
      </c>
      <c r="C3755" s="2">
        <f>S3755</f>
        <v>3</v>
      </c>
      <c r="D3755" s="2" t="str">
        <f>AO3755</f>
        <v>LLIGUES ESTATALS /  /  / EST</v>
      </c>
      <c r="E3755" s="2">
        <f>U3755</f>
        <v>5399.9999999999964</v>
      </c>
      <c r="F3755" s="2">
        <f>W3755</f>
        <v>1</v>
      </c>
      <c r="G3755" s="2">
        <f>X3755</f>
        <v>1</v>
      </c>
      <c r="H3755" s="2">
        <f>Y3755</f>
        <v>1</v>
      </c>
      <c r="I3755" s="3">
        <f>Z3755</f>
        <v>0</v>
      </c>
      <c r="J3755" s="3">
        <f>AA3755</f>
        <v>0</v>
      </c>
      <c r="K3755" s="3">
        <f>AB3755</f>
        <v>5399.9999999999964</v>
      </c>
      <c r="L3755" s="3">
        <f>AC3755</f>
        <v>0</v>
      </c>
      <c r="M3755" s="3">
        <f>AD3755</f>
        <v>0</v>
      </c>
      <c r="N3755" s="3">
        <f>AE3755</f>
        <v>0</v>
      </c>
      <c r="O3755" s="3">
        <f>AF3755</f>
        <v>0</v>
      </c>
      <c r="P3755" s="3">
        <f>AG3755</f>
        <v>0</v>
      </c>
      <c r="Q3755" s="3">
        <f>AH3755</f>
        <v>0</v>
      </c>
      <c r="R3755" t="s">
        <v>3071</v>
      </c>
      <c r="S3755">
        <v>3</v>
      </c>
      <c r="T3755">
        <v>17693</v>
      </c>
      <c r="U3755">
        <v>5399.9999999999964</v>
      </c>
      <c r="V3755" t="s">
        <v>11</v>
      </c>
      <c r="W3755">
        <v>1</v>
      </c>
      <c r="X3755">
        <v>1</v>
      </c>
      <c r="Y3755">
        <v>1</v>
      </c>
      <c r="Z3755">
        <v>0</v>
      </c>
      <c r="AA3755">
        <v>0</v>
      </c>
      <c r="AB3755">
        <v>5399.9999999999964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 t="s">
        <v>3072</v>
      </c>
      <c r="AJ3755" t="s">
        <v>771</v>
      </c>
      <c r="AK3755" t="s">
        <v>14</v>
      </c>
      <c r="AL3755">
        <v>2000</v>
      </c>
      <c r="AM3755">
        <v>24</v>
      </c>
      <c r="AN3755" t="s">
        <v>15</v>
      </c>
      <c r="AO3755" t="s">
        <v>1693</v>
      </c>
    </row>
    <row r="3756" spans="1:41" x14ac:dyDescent="0.25">
      <c r="A3756">
        <f>MAX(A$8:A3755)+1</f>
        <v>3748</v>
      </c>
      <c r="B3756" s="2">
        <f>T3756</f>
        <v>17693</v>
      </c>
      <c r="C3756" s="2">
        <f>S3756</f>
        <v>2</v>
      </c>
      <c r="D3756" s="2" t="str">
        <f>AO3756</f>
        <v>RQ / RFETM / ABS / EST</v>
      </c>
      <c r="E3756" s="2">
        <f>U3756</f>
        <v>2276</v>
      </c>
      <c r="F3756" s="2">
        <f>W3756</f>
        <v>0.1</v>
      </c>
      <c r="G3756" s="2">
        <f>X3756</f>
        <v>1</v>
      </c>
      <c r="H3756" s="2">
        <f>Y3756</f>
        <v>10</v>
      </c>
      <c r="I3756" s="3">
        <f>Z3756</f>
        <v>0</v>
      </c>
      <c r="J3756" s="3">
        <f>AA3756</f>
        <v>0</v>
      </c>
      <c r="K3756" s="3">
        <f>AB3756</f>
        <v>2276</v>
      </c>
      <c r="L3756" s="3">
        <f>AC3756</f>
        <v>0</v>
      </c>
      <c r="M3756" s="3">
        <f>AD3756</f>
        <v>0</v>
      </c>
      <c r="N3756" s="3">
        <f>AE3756</f>
        <v>0</v>
      </c>
      <c r="O3756" s="3">
        <f>AF3756</f>
        <v>0</v>
      </c>
      <c r="P3756" s="3">
        <f>AG3756</f>
        <v>0</v>
      </c>
      <c r="Q3756" s="3">
        <f>AH3756</f>
        <v>0</v>
      </c>
      <c r="R3756" t="s">
        <v>3112</v>
      </c>
      <c r="S3756">
        <v>2</v>
      </c>
      <c r="T3756">
        <v>17693</v>
      </c>
      <c r="U3756">
        <v>2276</v>
      </c>
      <c r="V3756" t="s">
        <v>11</v>
      </c>
      <c r="W3756">
        <v>0.1</v>
      </c>
      <c r="X3756">
        <v>1</v>
      </c>
      <c r="Y3756">
        <v>10</v>
      </c>
      <c r="Z3756">
        <v>0</v>
      </c>
      <c r="AA3756">
        <v>0</v>
      </c>
      <c r="AB3756">
        <v>2276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 t="s">
        <v>3072</v>
      </c>
      <c r="AJ3756" t="s">
        <v>771</v>
      </c>
      <c r="AK3756" t="s">
        <v>14</v>
      </c>
      <c r="AL3756">
        <v>2000</v>
      </c>
      <c r="AM3756">
        <v>24</v>
      </c>
      <c r="AN3756" t="s">
        <v>15</v>
      </c>
      <c r="AO3756" t="s">
        <v>16</v>
      </c>
    </row>
    <row r="3757" spans="1:41" x14ac:dyDescent="0.25">
      <c r="A3757">
        <f>MAX(A$8:A3756)+1</f>
        <v>3749</v>
      </c>
      <c r="B3757" s="2">
        <f>T3757</f>
        <v>17700</v>
      </c>
      <c r="C3757" s="2">
        <f>S3757</f>
        <v>107</v>
      </c>
      <c r="D3757" s="2" t="str">
        <f>AO3757</f>
        <v>OP / BCN1F / V60 / BCN</v>
      </c>
      <c r="E3757" s="2">
        <f>U3757</f>
        <v>2.25</v>
      </c>
      <c r="F3757" s="2">
        <f>W3757</f>
        <v>1</v>
      </c>
      <c r="G3757" s="2">
        <f>X3757</f>
        <v>3</v>
      </c>
      <c r="H3757" s="2">
        <f>Y3757</f>
        <v>10</v>
      </c>
      <c r="I3757" s="3">
        <f>Z3757</f>
        <v>67.5</v>
      </c>
      <c r="J3757" s="3">
        <f>AA3757</f>
        <v>0</v>
      </c>
      <c r="K3757" s="3">
        <f>AB3757</f>
        <v>0</v>
      </c>
      <c r="L3757" s="3">
        <f>AC3757</f>
        <v>0</v>
      </c>
      <c r="M3757" s="3">
        <f>AD3757</f>
        <v>0</v>
      </c>
      <c r="N3757" s="3">
        <f>AE3757</f>
        <v>0</v>
      </c>
      <c r="O3757" s="3">
        <f>AF3757</f>
        <v>0</v>
      </c>
      <c r="P3757" s="3">
        <f>AG3757</f>
        <v>0</v>
      </c>
      <c r="Q3757" s="3">
        <f>AH3757</f>
        <v>0</v>
      </c>
      <c r="R3757" t="s">
        <v>3872</v>
      </c>
      <c r="S3757">
        <v>107</v>
      </c>
      <c r="T3757">
        <v>17700</v>
      </c>
      <c r="U3757">
        <v>2.25</v>
      </c>
      <c r="V3757" t="s">
        <v>3849</v>
      </c>
      <c r="W3757">
        <v>1</v>
      </c>
      <c r="X3757">
        <v>3</v>
      </c>
      <c r="Y3757">
        <v>10</v>
      </c>
      <c r="Z3757">
        <v>67.5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 t="s">
        <v>3873</v>
      </c>
      <c r="AJ3757" t="s">
        <v>3874</v>
      </c>
      <c r="AK3757" t="s">
        <v>28</v>
      </c>
      <c r="AL3757">
        <v>1961</v>
      </c>
      <c r="AM3757">
        <v>63</v>
      </c>
      <c r="AN3757" t="s">
        <v>145</v>
      </c>
      <c r="AO3757" t="s">
        <v>334</v>
      </c>
    </row>
    <row r="3758" spans="1:41" x14ac:dyDescent="0.25">
      <c r="A3758">
        <f>MAX(A$8:A3757)+1</f>
        <v>3750</v>
      </c>
      <c r="B3758" s="2">
        <f>T3758</f>
        <v>17700</v>
      </c>
      <c r="C3758" s="2">
        <f>S3758</f>
        <v>113</v>
      </c>
      <c r="D3758" s="2" t="str">
        <f>AO3758</f>
        <v>OP / BCN3F / V60 / BCN</v>
      </c>
      <c r="E3758" s="2">
        <f>U3758</f>
        <v>2.25</v>
      </c>
      <c r="F3758" s="2">
        <f>W3758</f>
        <v>1</v>
      </c>
      <c r="G3758" s="2">
        <f>X3758</f>
        <v>3</v>
      </c>
      <c r="H3758" s="2">
        <f>Y3758</f>
        <v>10</v>
      </c>
      <c r="I3758" s="3">
        <f>Z3758</f>
        <v>67.5</v>
      </c>
      <c r="J3758" s="3">
        <f>AA3758</f>
        <v>0</v>
      </c>
      <c r="K3758" s="3">
        <f>AB3758</f>
        <v>0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0</v>
      </c>
      <c r="Q3758" s="3">
        <f>AH3758</f>
        <v>0</v>
      </c>
      <c r="R3758" t="s">
        <v>4960</v>
      </c>
      <c r="S3758">
        <v>113</v>
      </c>
      <c r="T3758">
        <v>17700</v>
      </c>
      <c r="U3758">
        <v>2.25</v>
      </c>
      <c r="V3758" t="s">
        <v>4874</v>
      </c>
      <c r="W3758">
        <v>1</v>
      </c>
      <c r="X3758">
        <v>3</v>
      </c>
      <c r="Y3758">
        <v>10</v>
      </c>
      <c r="Z3758">
        <v>67.5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 t="s">
        <v>3873</v>
      </c>
      <c r="AJ3758" t="s">
        <v>3874</v>
      </c>
      <c r="AK3758" t="s">
        <v>28</v>
      </c>
      <c r="AL3758">
        <v>1961</v>
      </c>
      <c r="AM3758">
        <v>63</v>
      </c>
      <c r="AN3758" t="s">
        <v>145</v>
      </c>
      <c r="AO3758" t="s">
        <v>4940</v>
      </c>
    </row>
    <row r="3759" spans="1:41" x14ac:dyDescent="0.25">
      <c r="A3759">
        <f>MAX(A$8:A3758)+1</f>
        <v>3751</v>
      </c>
      <c r="B3759" s="2">
        <f>T3759</f>
        <v>17703</v>
      </c>
      <c r="C3759" s="2">
        <f>S3759</f>
        <v>3</v>
      </c>
      <c r="D3759" s="2" t="str">
        <f>AO3759</f>
        <v>LLIGUES ESTATALS /  /  / EST</v>
      </c>
      <c r="E3759" s="2">
        <f>U3759</f>
        <v>10500</v>
      </c>
      <c r="F3759" s="2">
        <f>W3759</f>
        <v>1</v>
      </c>
      <c r="G3759" s="2">
        <f>X3759</f>
        <v>1</v>
      </c>
      <c r="H3759" s="2">
        <f>Y3759</f>
        <v>1</v>
      </c>
      <c r="I3759" s="3">
        <f>Z3759</f>
        <v>0</v>
      </c>
      <c r="J3759" s="3">
        <f>AA3759</f>
        <v>0</v>
      </c>
      <c r="K3759" s="3">
        <f>AB3759</f>
        <v>10500</v>
      </c>
      <c r="L3759" s="3">
        <f>AC3759</f>
        <v>0</v>
      </c>
      <c r="M3759" s="3">
        <f>AD3759</f>
        <v>0</v>
      </c>
      <c r="N3759" s="3">
        <f>AE3759</f>
        <v>0</v>
      </c>
      <c r="O3759" s="3">
        <f>AF3759</f>
        <v>0</v>
      </c>
      <c r="P3759" s="3">
        <f>AG3759</f>
        <v>0</v>
      </c>
      <c r="Q3759" s="3">
        <f>AH3759</f>
        <v>0</v>
      </c>
      <c r="R3759" t="s">
        <v>3073</v>
      </c>
      <c r="S3759">
        <v>3</v>
      </c>
      <c r="T3759">
        <v>17703</v>
      </c>
      <c r="U3759">
        <v>10500</v>
      </c>
      <c r="V3759" t="s">
        <v>11</v>
      </c>
      <c r="W3759">
        <v>1</v>
      </c>
      <c r="X3759">
        <v>1</v>
      </c>
      <c r="Y3759">
        <v>1</v>
      </c>
      <c r="Z3759">
        <v>0</v>
      </c>
      <c r="AA3759">
        <v>0</v>
      </c>
      <c r="AB3759">
        <v>10500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 t="s">
        <v>3283</v>
      </c>
      <c r="AJ3759" t="s">
        <v>1115</v>
      </c>
      <c r="AK3759" t="s">
        <v>28</v>
      </c>
      <c r="AL3759">
        <v>1996</v>
      </c>
      <c r="AM3759">
        <v>28</v>
      </c>
      <c r="AN3759" t="s">
        <v>15</v>
      </c>
      <c r="AO3759" t="s">
        <v>1693</v>
      </c>
    </row>
    <row r="3760" spans="1:41" x14ac:dyDescent="0.25">
      <c r="A3760">
        <f>MAX(A$8:A3759)+1</f>
        <v>3752</v>
      </c>
      <c r="B3760" s="2">
        <f>T3760</f>
        <v>17703</v>
      </c>
      <c r="C3760" s="2">
        <f>S3760</f>
        <v>2</v>
      </c>
      <c r="D3760" s="2" t="str">
        <f>AO3760</f>
        <v>RQ / RFETM / ABS / EST</v>
      </c>
      <c r="E3760" s="2">
        <f>U3760</f>
        <v>2648</v>
      </c>
      <c r="F3760" s="2">
        <f>W3760</f>
        <v>0.1</v>
      </c>
      <c r="G3760" s="2">
        <f>X3760</f>
        <v>1</v>
      </c>
      <c r="H3760" s="2">
        <f>Y3760</f>
        <v>10</v>
      </c>
      <c r="I3760" s="3">
        <f>Z3760</f>
        <v>0</v>
      </c>
      <c r="J3760" s="3">
        <f>AA3760</f>
        <v>0</v>
      </c>
      <c r="K3760" s="3">
        <f>AB3760</f>
        <v>2648</v>
      </c>
      <c r="L3760" s="3">
        <f>AC3760</f>
        <v>0</v>
      </c>
      <c r="M3760" s="3">
        <f>AD3760</f>
        <v>0</v>
      </c>
      <c r="N3760" s="3">
        <f>AE3760</f>
        <v>0</v>
      </c>
      <c r="O3760" s="3">
        <f>AF3760</f>
        <v>0</v>
      </c>
      <c r="P3760" s="3">
        <f>AG3760</f>
        <v>0</v>
      </c>
      <c r="Q3760" s="3">
        <f>AH3760</f>
        <v>0</v>
      </c>
      <c r="R3760" t="s">
        <v>3199</v>
      </c>
      <c r="S3760">
        <v>2</v>
      </c>
      <c r="T3760">
        <v>17703</v>
      </c>
      <c r="U3760">
        <v>2648</v>
      </c>
      <c r="V3760" t="s">
        <v>11</v>
      </c>
      <c r="W3760">
        <v>0.1</v>
      </c>
      <c r="X3760">
        <v>1</v>
      </c>
      <c r="Y3760">
        <v>10</v>
      </c>
      <c r="Z3760">
        <v>0</v>
      </c>
      <c r="AA3760">
        <v>0</v>
      </c>
      <c r="AB3760">
        <v>2648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 t="s">
        <v>3283</v>
      </c>
      <c r="AJ3760" t="s">
        <v>1115</v>
      </c>
      <c r="AK3760" t="s">
        <v>28</v>
      </c>
      <c r="AL3760">
        <v>1996</v>
      </c>
      <c r="AM3760">
        <v>28</v>
      </c>
      <c r="AN3760" t="s">
        <v>15</v>
      </c>
      <c r="AO3760" t="s">
        <v>16</v>
      </c>
    </row>
    <row r="3761" spans="1:41" x14ac:dyDescent="0.25">
      <c r="A3761">
        <f>MAX(A$8:A3760)+1</f>
        <v>3753</v>
      </c>
      <c r="B3761" s="2">
        <f>T3761</f>
        <v>17716</v>
      </c>
      <c r="C3761" s="2">
        <f>S3761</f>
        <v>3</v>
      </c>
      <c r="D3761" s="2" t="str">
        <f>AO3761</f>
        <v>LLIGUES ESTATALS /  /  / EST</v>
      </c>
      <c r="E3761" s="2">
        <f>U3761</f>
        <v>3779.9999999999991</v>
      </c>
      <c r="F3761" s="2">
        <f>W3761</f>
        <v>1</v>
      </c>
      <c r="G3761" s="2">
        <f>X3761</f>
        <v>1</v>
      </c>
      <c r="H3761" s="2">
        <f>Y3761</f>
        <v>1</v>
      </c>
      <c r="I3761" s="3">
        <f>Z3761</f>
        <v>0</v>
      </c>
      <c r="J3761" s="3">
        <f>AA3761</f>
        <v>0</v>
      </c>
      <c r="K3761" s="3">
        <f>AB3761</f>
        <v>3779.9999999999991</v>
      </c>
      <c r="L3761" s="3">
        <f>AC3761</f>
        <v>0</v>
      </c>
      <c r="M3761" s="3">
        <f>AD3761</f>
        <v>0</v>
      </c>
      <c r="N3761" s="3">
        <f>AE3761</f>
        <v>0</v>
      </c>
      <c r="O3761" s="3">
        <f>AF3761</f>
        <v>0</v>
      </c>
      <c r="P3761" s="3">
        <f>AG3761</f>
        <v>0</v>
      </c>
      <c r="Q3761" s="3">
        <f>AH3761</f>
        <v>0</v>
      </c>
      <c r="R3761" t="s">
        <v>3074</v>
      </c>
      <c r="S3761">
        <v>3</v>
      </c>
      <c r="T3761">
        <v>17716</v>
      </c>
      <c r="U3761">
        <v>3779.9999999999991</v>
      </c>
      <c r="V3761" t="s">
        <v>11</v>
      </c>
      <c r="W3761">
        <v>1</v>
      </c>
      <c r="X3761">
        <v>1</v>
      </c>
      <c r="Y3761">
        <v>1</v>
      </c>
      <c r="Z3761">
        <v>0</v>
      </c>
      <c r="AA3761">
        <v>0</v>
      </c>
      <c r="AB3761">
        <v>3779.9999999999991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 t="s">
        <v>3075</v>
      </c>
      <c r="AJ3761" t="s">
        <v>1255</v>
      </c>
      <c r="AK3761" t="s">
        <v>28</v>
      </c>
      <c r="AL3761">
        <v>2003</v>
      </c>
      <c r="AM3761">
        <v>21</v>
      </c>
      <c r="AN3761" t="s">
        <v>15</v>
      </c>
      <c r="AO3761" t="s">
        <v>1693</v>
      </c>
    </row>
    <row r="3762" spans="1:41" x14ac:dyDescent="0.25">
      <c r="A3762">
        <f>MAX(A$8:A3761)+1</f>
        <v>3754</v>
      </c>
      <c r="B3762" s="2">
        <f>T3762</f>
        <v>17716</v>
      </c>
      <c r="C3762" s="2">
        <f>S3762</f>
        <v>2</v>
      </c>
      <c r="D3762" s="2" t="str">
        <f>AO3762</f>
        <v>RQ / RFETM / ABS / EST</v>
      </c>
      <c r="E3762" s="2">
        <f>U3762</f>
        <v>1303</v>
      </c>
      <c r="F3762" s="2">
        <f>W3762</f>
        <v>0.1</v>
      </c>
      <c r="G3762" s="2">
        <f>X3762</f>
        <v>1</v>
      </c>
      <c r="H3762" s="2">
        <f>Y3762</f>
        <v>10</v>
      </c>
      <c r="I3762" s="3">
        <f>Z3762</f>
        <v>0</v>
      </c>
      <c r="J3762" s="3">
        <f>AA3762</f>
        <v>0</v>
      </c>
      <c r="K3762" s="3">
        <f>AB3762</f>
        <v>1303</v>
      </c>
      <c r="L3762" s="3">
        <f>AC3762</f>
        <v>0</v>
      </c>
      <c r="M3762" s="3">
        <f>AD3762</f>
        <v>0</v>
      </c>
      <c r="N3762" s="3">
        <f>AE3762</f>
        <v>0</v>
      </c>
      <c r="O3762" s="3">
        <f>AF3762</f>
        <v>0</v>
      </c>
      <c r="P3762" s="3">
        <f>AG3762</f>
        <v>0</v>
      </c>
      <c r="Q3762" s="3">
        <f>AH3762</f>
        <v>0</v>
      </c>
      <c r="R3762" t="s">
        <v>3213</v>
      </c>
      <c r="S3762">
        <v>2</v>
      </c>
      <c r="T3762">
        <v>17716</v>
      </c>
      <c r="U3762">
        <v>1303</v>
      </c>
      <c r="V3762" t="s">
        <v>11</v>
      </c>
      <c r="W3762">
        <v>0.1</v>
      </c>
      <c r="X3762">
        <v>1</v>
      </c>
      <c r="Y3762">
        <v>10</v>
      </c>
      <c r="Z3762">
        <v>0</v>
      </c>
      <c r="AA3762">
        <v>0</v>
      </c>
      <c r="AB3762">
        <v>1303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 t="s">
        <v>3075</v>
      </c>
      <c r="AJ3762" t="s">
        <v>1255</v>
      </c>
      <c r="AK3762" t="s">
        <v>28</v>
      </c>
      <c r="AL3762">
        <v>2003</v>
      </c>
      <c r="AM3762">
        <v>21</v>
      </c>
      <c r="AN3762" t="s">
        <v>15</v>
      </c>
      <c r="AO3762" t="s">
        <v>16</v>
      </c>
    </row>
    <row r="3763" spans="1:41" x14ac:dyDescent="0.25">
      <c r="A3763">
        <f>MAX(A$8:A3762)+1</f>
        <v>3755</v>
      </c>
      <c r="B3763" s="2">
        <f>T3763</f>
        <v>17725</v>
      </c>
      <c r="C3763" s="2">
        <f>S3763</f>
        <v>10</v>
      </c>
      <c r="D3763" s="2" t="str">
        <f>AO3763</f>
        <v>OP / CAS / BEN / CAT</v>
      </c>
      <c r="E3763" s="2">
        <f>U3763</f>
        <v>8</v>
      </c>
      <c r="F3763" s="2">
        <f>W3763</f>
        <v>0.5</v>
      </c>
      <c r="G3763" s="2">
        <f>X3763</f>
        <v>0.33</v>
      </c>
      <c r="H3763" s="2">
        <f>Y3763</f>
        <v>10</v>
      </c>
      <c r="I3763" s="3">
        <f>Z3763</f>
        <v>0</v>
      </c>
      <c r="J3763" s="3">
        <f>AA3763</f>
        <v>0</v>
      </c>
      <c r="K3763" s="3">
        <f>AB3763</f>
        <v>0</v>
      </c>
      <c r="L3763" s="3">
        <f>AC3763</f>
        <v>0</v>
      </c>
      <c r="M3763" s="3">
        <f>AD3763</f>
        <v>0</v>
      </c>
      <c r="N3763" s="3">
        <f>AE3763</f>
        <v>0</v>
      </c>
      <c r="O3763" s="3">
        <f>AF3763</f>
        <v>0</v>
      </c>
      <c r="P3763" s="3">
        <f>AG3763</f>
        <v>13.200000000000001</v>
      </c>
      <c r="Q3763" s="3">
        <f>AH3763</f>
        <v>13.200000000000001</v>
      </c>
      <c r="R3763" t="s">
        <v>2863</v>
      </c>
      <c r="S3763">
        <v>10</v>
      </c>
      <c r="T3763">
        <v>17725</v>
      </c>
      <c r="U3763">
        <v>8</v>
      </c>
      <c r="V3763" t="s">
        <v>11</v>
      </c>
      <c r="W3763">
        <v>0.5</v>
      </c>
      <c r="X3763">
        <v>0.33</v>
      </c>
      <c r="Y3763">
        <v>10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13.200000000000001</v>
      </c>
      <c r="AH3763">
        <v>13.200000000000001</v>
      </c>
      <c r="AI3763" t="s">
        <v>2379</v>
      </c>
      <c r="AJ3763" t="s">
        <v>615</v>
      </c>
      <c r="AK3763" t="s">
        <v>28</v>
      </c>
      <c r="AL3763">
        <v>2014</v>
      </c>
      <c r="AM3763">
        <v>10</v>
      </c>
      <c r="AN3763" t="s">
        <v>154</v>
      </c>
      <c r="AO3763" t="s">
        <v>446</v>
      </c>
    </row>
    <row r="3764" spans="1:41" x14ac:dyDescent="0.25">
      <c r="A3764">
        <f>MAX(A$8:A3763)+1</f>
        <v>3756</v>
      </c>
      <c r="B3764" s="2">
        <f>T3764</f>
        <v>17725</v>
      </c>
      <c r="C3764" s="2">
        <f>S3764</f>
        <v>24</v>
      </c>
      <c r="D3764" s="2" t="str">
        <f>AO3764</f>
        <v>OP / CAT1F / BEN A / CAT</v>
      </c>
      <c r="E3764" s="2">
        <f>U3764</f>
        <v>4</v>
      </c>
      <c r="F3764" s="2">
        <f>W3764</f>
        <v>0.8</v>
      </c>
      <c r="G3764" s="2">
        <f>X3764</f>
        <v>0.3</v>
      </c>
      <c r="H3764" s="2">
        <f>Y3764</f>
        <v>10</v>
      </c>
      <c r="I3764" s="3">
        <f>Z3764</f>
        <v>0</v>
      </c>
      <c r="J3764" s="3">
        <f>AA3764</f>
        <v>0</v>
      </c>
      <c r="K3764" s="3">
        <f>AB3764</f>
        <v>0</v>
      </c>
      <c r="L3764" s="3">
        <f>AC3764</f>
        <v>9.6</v>
      </c>
      <c r="M3764" s="3">
        <f>AD3764</f>
        <v>9.6</v>
      </c>
      <c r="N3764" s="3">
        <f>AE3764</f>
        <v>9.6</v>
      </c>
      <c r="O3764" s="3">
        <f>AF3764</f>
        <v>9.6</v>
      </c>
      <c r="P3764" s="3">
        <f>AG3764</f>
        <v>9.6</v>
      </c>
      <c r="Q3764" s="3">
        <f>AH3764</f>
        <v>9.6</v>
      </c>
      <c r="R3764" t="s">
        <v>3594</v>
      </c>
      <c r="S3764">
        <v>24</v>
      </c>
      <c r="T3764">
        <v>17725</v>
      </c>
      <c r="U3764">
        <v>4</v>
      </c>
      <c r="V3764" t="s">
        <v>22</v>
      </c>
      <c r="W3764">
        <v>0.8</v>
      </c>
      <c r="X3764">
        <v>0.3</v>
      </c>
      <c r="Y3764">
        <v>10</v>
      </c>
      <c r="Z3764">
        <v>0</v>
      </c>
      <c r="AA3764">
        <v>0</v>
      </c>
      <c r="AB3764">
        <v>0</v>
      </c>
      <c r="AC3764">
        <v>9.6</v>
      </c>
      <c r="AD3764">
        <v>9.6</v>
      </c>
      <c r="AE3764">
        <v>9.6</v>
      </c>
      <c r="AF3764">
        <v>9.6</v>
      </c>
      <c r="AG3764">
        <v>9.6</v>
      </c>
      <c r="AH3764">
        <v>9.6</v>
      </c>
      <c r="AI3764" t="s">
        <v>2379</v>
      </c>
      <c r="AJ3764" t="s">
        <v>615</v>
      </c>
      <c r="AK3764" t="s">
        <v>28</v>
      </c>
      <c r="AL3764">
        <v>2014</v>
      </c>
      <c r="AM3764">
        <v>10</v>
      </c>
      <c r="AN3764" t="s">
        <v>154</v>
      </c>
      <c r="AO3764" t="s">
        <v>157</v>
      </c>
    </row>
    <row r="3765" spans="1:41" x14ac:dyDescent="0.25">
      <c r="A3765">
        <f>MAX(A$8:A3764)+1</f>
        <v>3757</v>
      </c>
      <c r="B3765" s="2">
        <f>T3765</f>
        <v>17725</v>
      </c>
      <c r="C3765" s="2">
        <f>S3765</f>
        <v>81</v>
      </c>
      <c r="D3765" s="2" t="str">
        <f>AO3765</f>
        <v>TOR / ZON / BEN / EST</v>
      </c>
      <c r="E3765" s="2">
        <f>U3765</f>
        <v>13</v>
      </c>
      <c r="F3765" s="2">
        <f>W3765</f>
        <v>2</v>
      </c>
      <c r="G3765" s="2">
        <f>X3765</f>
        <v>0.33</v>
      </c>
      <c r="H3765" s="2">
        <f>Y3765</f>
        <v>10</v>
      </c>
      <c r="I3765" s="3">
        <f>Z3765</f>
        <v>0</v>
      </c>
      <c r="J3765" s="3">
        <f>AA3765</f>
        <v>0</v>
      </c>
      <c r="K3765" s="3">
        <f>AB3765</f>
        <v>0</v>
      </c>
      <c r="L3765" s="3">
        <f>AC3765</f>
        <v>85.8</v>
      </c>
      <c r="M3765" s="3">
        <f>AD3765</f>
        <v>85.8</v>
      </c>
      <c r="N3765" s="3">
        <f>AE3765</f>
        <v>85.8</v>
      </c>
      <c r="O3765" s="3">
        <f>AF3765</f>
        <v>85.8</v>
      </c>
      <c r="P3765" s="3">
        <f>AG3765</f>
        <v>85.8</v>
      </c>
      <c r="Q3765" s="3">
        <f>AH3765</f>
        <v>85.8</v>
      </c>
      <c r="R3765" t="s">
        <v>3979</v>
      </c>
      <c r="S3765">
        <v>81</v>
      </c>
      <c r="T3765">
        <v>17725</v>
      </c>
      <c r="U3765">
        <v>13</v>
      </c>
      <c r="V3765" t="s">
        <v>3882</v>
      </c>
      <c r="W3765">
        <v>2</v>
      </c>
      <c r="X3765">
        <v>0.33</v>
      </c>
      <c r="Y3765">
        <v>10</v>
      </c>
      <c r="Z3765">
        <v>0</v>
      </c>
      <c r="AA3765">
        <v>0</v>
      </c>
      <c r="AB3765">
        <v>0</v>
      </c>
      <c r="AC3765">
        <v>85.8</v>
      </c>
      <c r="AD3765">
        <v>85.8</v>
      </c>
      <c r="AE3765">
        <v>85.8</v>
      </c>
      <c r="AF3765">
        <v>85.8</v>
      </c>
      <c r="AG3765">
        <v>85.8</v>
      </c>
      <c r="AH3765">
        <v>85.8</v>
      </c>
      <c r="AI3765" t="s">
        <v>2379</v>
      </c>
      <c r="AJ3765" t="s">
        <v>615</v>
      </c>
      <c r="AK3765" t="s">
        <v>28</v>
      </c>
      <c r="AL3765">
        <v>2014</v>
      </c>
      <c r="AM3765">
        <v>10</v>
      </c>
      <c r="AN3765" t="s">
        <v>154</v>
      </c>
      <c r="AO3765" t="s">
        <v>156</v>
      </c>
    </row>
    <row r="3766" spans="1:41" x14ac:dyDescent="0.25">
      <c r="A3766">
        <f>MAX(A$8:A3765)+1</f>
        <v>3758</v>
      </c>
      <c r="B3766" s="2">
        <f>T3766</f>
        <v>17725</v>
      </c>
      <c r="C3766" s="2">
        <f>S3766</f>
        <v>38</v>
      </c>
      <c r="D3766" s="2" t="str">
        <f>AO3766</f>
        <v>OP / CAT2F / BEN A / CAT</v>
      </c>
      <c r="E3766" s="2">
        <f>U3766</f>
        <v>5</v>
      </c>
      <c r="F3766" s="2">
        <f>W3766</f>
        <v>0.8</v>
      </c>
      <c r="G3766" s="2">
        <f>X3766</f>
        <v>0.3</v>
      </c>
      <c r="H3766" s="2">
        <f>Y3766</f>
        <v>10</v>
      </c>
      <c r="I3766" s="3">
        <f>Z3766</f>
        <v>0</v>
      </c>
      <c r="J3766" s="3">
        <f>AA3766</f>
        <v>0</v>
      </c>
      <c r="K3766" s="3">
        <f>AB3766</f>
        <v>0</v>
      </c>
      <c r="L3766" s="3">
        <f>AC3766</f>
        <v>12</v>
      </c>
      <c r="M3766" s="3">
        <f>AD3766</f>
        <v>12</v>
      </c>
      <c r="N3766" s="3">
        <f>AE3766</f>
        <v>12</v>
      </c>
      <c r="O3766" s="3">
        <f>AF3766</f>
        <v>12</v>
      </c>
      <c r="P3766" s="3">
        <f>AG3766</f>
        <v>12</v>
      </c>
      <c r="Q3766" s="3">
        <f>AH3766</f>
        <v>12</v>
      </c>
      <c r="R3766" t="s">
        <v>4305</v>
      </c>
      <c r="S3766">
        <v>38</v>
      </c>
      <c r="T3766">
        <v>17725</v>
      </c>
      <c r="U3766">
        <v>5</v>
      </c>
      <c r="V3766" t="s">
        <v>4225</v>
      </c>
      <c r="W3766">
        <v>0.8</v>
      </c>
      <c r="X3766">
        <v>0.3</v>
      </c>
      <c r="Y3766">
        <v>10</v>
      </c>
      <c r="Z3766">
        <v>0</v>
      </c>
      <c r="AA3766">
        <v>0</v>
      </c>
      <c r="AB3766">
        <v>0</v>
      </c>
      <c r="AC3766">
        <v>12</v>
      </c>
      <c r="AD3766">
        <v>12</v>
      </c>
      <c r="AE3766">
        <v>12</v>
      </c>
      <c r="AF3766">
        <v>12</v>
      </c>
      <c r="AG3766">
        <v>12</v>
      </c>
      <c r="AH3766">
        <v>12</v>
      </c>
      <c r="AI3766" t="s">
        <v>2379</v>
      </c>
      <c r="AJ3766" t="s">
        <v>615</v>
      </c>
      <c r="AK3766" t="s">
        <v>28</v>
      </c>
      <c r="AL3766">
        <v>2014</v>
      </c>
      <c r="AM3766">
        <v>10</v>
      </c>
      <c r="AN3766" t="s">
        <v>154</v>
      </c>
      <c r="AO3766" t="s">
        <v>155</v>
      </c>
    </row>
    <row r="3767" spans="1:41" x14ac:dyDescent="0.25">
      <c r="A3767">
        <f>MAX(A$8:A3766)+1</f>
        <v>3759</v>
      </c>
      <c r="B3767" s="2">
        <f>T3767</f>
        <v>17725</v>
      </c>
      <c r="C3767" s="2">
        <f>S3767</f>
        <v>91</v>
      </c>
      <c r="D3767" s="2" t="str">
        <f>AO3767</f>
        <v>TOR / EST / BEN / EST</v>
      </c>
      <c r="E3767" s="2">
        <f>U3767</f>
        <v>3</v>
      </c>
      <c r="F3767" s="2">
        <f>W3767</f>
        <v>4</v>
      </c>
      <c r="G3767" s="2">
        <f>X3767</f>
        <v>0.33</v>
      </c>
      <c r="H3767" s="2">
        <f>Y3767</f>
        <v>10</v>
      </c>
      <c r="I3767" s="3">
        <f>Z3767</f>
        <v>0</v>
      </c>
      <c r="J3767" s="3">
        <f>AA3767</f>
        <v>0</v>
      </c>
      <c r="K3767" s="3">
        <f>AB3767</f>
        <v>0</v>
      </c>
      <c r="L3767" s="3">
        <f>AC3767</f>
        <v>39.6</v>
      </c>
      <c r="M3767" s="3">
        <f>AD3767</f>
        <v>39.6</v>
      </c>
      <c r="N3767" s="3">
        <f>AE3767</f>
        <v>39.6</v>
      </c>
      <c r="O3767" s="3">
        <f>AF3767</f>
        <v>39.6</v>
      </c>
      <c r="P3767" s="3">
        <f>AG3767</f>
        <v>39.6</v>
      </c>
      <c r="Q3767" s="3">
        <f>AH3767</f>
        <v>39.6</v>
      </c>
      <c r="R3767" t="s">
        <v>4831</v>
      </c>
      <c r="S3767">
        <v>91</v>
      </c>
      <c r="T3767">
        <v>17725</v>
      </c>
      <c r="U3767">
        <v>3</v>
      </c>
      <c r="V3767" t="s">
        <v>2462</v>
      </c>
      <c r="W3767">
        <v>4</v>
      </c>
      <c r="X3767">
        <v>0.33</v>
      </c>
      <c r="Y3767">
        <v>10</v>
      </c>
      <c r="Z3767">
        <v>0</v>
      </c>
      <c r="AA3767">
        <v>0</v>
      </c>
      <c r="AB3767">
        <v>0</v>
      </c>
      <c r="AC3767">
        <v>39.6</v>
      </c>
      <c r="AD3767">
        <v>39.6</v>
      </c>
      <c r="AE3767">
        <v>39.6</v>
      </c>
      <c r="AF3767">
        <v>39.6</v>
      </c>
      <c r="AG3767">
        <v>39.6</v>
      </c>
      <c r="AH3767">
        <v>39.6</v>
      </c>
      <c r="AI3767" t="s">
        <v>2379</v>
      </c>
      <c r="AJ3767" t="s">
        <v>615</v>
      </c>
      <c r="AK3767" t="s">
        <v>28</v>
      </c>
      <c r="AL3767">
        <v>2014</v>
      </c>
      <c r="AM3767">
        <v>10</v>
      </c>
      <c r="AN3767" t="s">
        <v>154</v>
      </c>
      <c r="AO3767" t="s">
        <v>389</v>
      </c>
    </row>
    <row r="3768" spans="1:41" x14ac:dyDescent="0.25">
      <c r="A3768">
        <f>MAX(A$8:A3767)+1</f>
        <v>3760</v>
      </c>
      <c r="B3768" s="2">
        <f>T3768</f>
        <v>17725</v>
      </c>
      <c r="C3768" s="2">
        <f>S3768</f>
        <v>57</v>
      </c>
      <c r="D3768" s="2" t="str">
        <f>AO3768</f>
        <v>OP / CAT3F / BEN A / CAT</v>
      </c>
      <c r="E3768" s="2">
        <f>U3768</f>
        <v>10</v>
      </c>
      <c r="F3768" s="2">
        <f>W3768</f>
        <v>0.8</v>
      </c>
      <c r="G3768" s="2">
        <f>X3768</f>
        <v>0.3</v>
      </c>
      <c r="H3768" s="2">
        <f>Y3768</f>
        <v>10</v>
      </c>
      <c r="I3768" s="3">
        <f>Z3768</f>
        <v>0</v>
      </c>
      <c r="J3768" s="3">
        <f>AA3768</f>
        <v>0</v>
      </c>
      <c r="K3768" s="3">
        <f>AB3768</f>
        <v>0</v>
      </c>
      <c r="L3768" s="3">
        <f>AC3768</f>
        <v>24</v>
      </c>
      <c r="M3768" s="3">
        <f>AD3768</f>
        <v>24</v>
      </c>
      <c r="N3768" s="3">
        <f>AE3768</f>
        <v>24</v>
      </c>
      <c r="O3768" s="3">
        <f>AF3768</f>
        <v>24</v>
      </c>
      <c r="P3768" s="3">
        <f>AG3768</f>
        <v>24</v>
      </c>
      <c r="Q3768" s="3">
        <f>AH3768</f>
        <v>24</v>
      </c>
      <c r="R3768" t="s">
        <v>2531</v>
      </c>
      <c r="S3768">
        <v>57</v>
      </c>
      <c r="T3768">
        <v>17725</v>
      </c>
      <c r="U3768">
        <v>10</v>
      </c>
      <c r="V3768" t="s">
        <v>4962</v>
      </c>
      <c r="W3768">
        <v>0.8</v>
      </c>
      <c r="X3768">
        <v>0.3</v>
      </c>
      <c r="Y3768">
        <v>10</v>
      </c>
      <c r="Z3768">
        <v>0</v>
      </c>
      <c r="AA3768">
        <v>0</v>
      </c>
      <c r="AB3768">
        <v>0</v>
      </c>
      <c r="AC3768">
        <v>24</v>
      </c>
      <c r="AD3768">
        <v>24</v>
      </c>
      <c r="AE3768">
        <v>24</v>
      </c>
      <c r="AF3768">
        <v>24</v>
      </c>
      <c r="AG3768">
        <v>24</v>
      </c>
      <c r="AH3768">
        <v>24</v>
      </c>
      <c r="AI3768" t="s">
        <v>2379</v>
      </c>
      <c r="AJ3768" t="s">
        <v>615</v>
      </c>
      <c r="AK3768" t="s">
        <v>28</v>
      </c>
      <c r="AL3768">
        <v>2014</v>
      </c>
      <c r="AM3768">
        <v>10</v>
      </c>
      <c r="AN3768" t="s">
        <v>154</v>
      </c>
      <c r="AO3768" t="s">
        <v>163</v>
      </c>
    </row>
    <row r="3769" spans="1:41" x14ac:dyDescent="0.25">
      <c r="A3769">
        <f>MAX(A$8:A3768)+1</f>
        <v>3761</v>
      </c>
      <c r="B3769" s="2">
        <f>T3769</f>
        <v>17733</v>
      </c>
      <c r="C3769" s="2">
        <f>S3769</f>
        <v>1</v>
      </c>
      <c r="D3769" s="2" t="str">
        <f>AO3769</f>
        <v>RQ / ITTF / ABS / INT</v>
      </c>
      <c r="E3769" s="2">
        <f>U3769</f>
        <v>330</v>
      </c>
      <c r="F3769" s="2">
        <f>W3769</f>
        <v>0.3</v>
      </c>
      <c r="G3769" s="2">
        <f>X3769</f>
        <v>1</v>
      </c>
      <c r="H3769" s="2">
        <f>Y3769</f>
        <v>1</v>
      </c>
      <c r="I3769" s="3">
        <f>Z3769</f>
        <v>0</v>
      </c>
      <c r="J3769" s="3">
        <f>AA3769</f>
        <v>0</v>
      </c>
      <c r="K3769" s="3">
        <f>AB3769</f>
        <v>99</v>
      </c>
      <c r="L3769" s="3">
        <f>AC3769</f>
        <v>0</v>
      </c>
      <c r="M3769" s="3">
        <f>AD3769</f>
        <v>0</v>
      </c>
      <c r="N3769" s="3">
        <f>AE3769</f>
        <v>0</v>
      </c>
      <c r="O3769" s="3">
        <f>AF3769</f>
        <v>0</v>
      </c>
      <c r="P3769" s="3">
        <f>AG3769</f>
        <v>0</v>
      </c>
      <c r="Q3769" s="3">
        <f>AH3769</f>
        <v>0</v>
      </c>
      <c r="R3769" t="s">
        <v>2887</v>
      </c>
      <c r="S3769">
        <v>1</v>
      </c>
      <c r="T3769">
        <v>17733</v>
      </c>
      <c r="U3769">
        <v>330</v>
      </c>
      <c r="V3769" t="s">
        <v>11</v>
      </c>
      <c r="W3769">
        <v>0.3</v>
      </c>
      <c r="X3769">
        <v>1</v>
      </c>
      <c r="Y3769">
        <v>1</v>
      </c>
      <c r="Z3769">
        <v>0</v>
      </c>
      <c r="AA3769">
        <v>0</v>
      </c>
      <c r="AB3769">
        <v>99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 t="s">
        <v>2888</v>
      </c>
      <c r="AJ3769" t="s">
        <v>1160</v>
      </c>
      <c r="AK3769" t="s">
        <v>14</v>
      </c>
      <c r="AL3769">
        <v>1988</v>
      </c>
      <c r="AM3769">
        <v>36</v>
      </c>
      <c r="AN3769" t="s">
        <v>15</v>
      </c>
      <c r="AO3769" t="s">
        <v>1118</v>
      </c>
    </row>
    <row r="3770" spans="1:41" x14ac:dyDescent="0.25">
      <c r="A3770">
        <f>MAX(A$8:A3769)+1</f>
        <v>3762</v>
      </c>
      <c r="B3770" s="2">
        <f>T3770</f>
        <v>17733</v>
      </c>
      <c r="C3770" s="2">
        <f>S3770</f>
        <v>3</v>
      </c>
      <c r="D3770" s="2" t="str">
        <f>AO3770</f>
        <v>LLIGUES ESTATALS /  /  / EST</v>
      </c>
      <c r="E3770" s="2">
        <f>U3770</f>
        <v>12000</v>
      </c>
      <c r="F3770" s="2">
        <f>W3770</f>
        <v>1</v>
      </c>
      <c r="G3770" s="2">
        <f>X3770</f>
        <v>1</v>
      </c>
      <c r="H3770" s="2">
        <f>Y3770</f>
        <v>1</v>
      </c>
      <c r="I3770" s="3">
        <f>Z3770</f>
        <v>0</v>
      </c>
      <c r="J3770" s="3">
        <f>AA3770</f>
        <v>0</v>
      </c>
      <c r="K3770" s="3">
        <f>AB3770</f>
        <v>12000</v>
      </c>
      <c r="L3770" s="3">
        <f>AC3770</f>
        <v>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3076</v>
      </c>
      <c r="S3770">
        <v>3</v>
      </c>
      <c r="T3770">
        <v>17733</v>
      </c>
      <c r="U3770">
        <v>12000</v>
      </c>
      <c r="V3770" t="s">
        <v>11</v>
      </c>
      <c r="W3770">
        <v>1</v>
      </c>
      <c r="X3770">
        <v>1</v>
      </c>
      <c r="Y3770">
        <v>1</v>
      </c>
      <c r="Z3770">
        <v>0</v>
      </c>
      <c r="AA3770">
        <v>0</v>
      </c>
      <c r="AB3770">
        <v>12000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2888</v>
      </c>
      <c r="AJ3770" t="s">
        <v>1160</v>
      </c>
      <c r="AK3770" t="s">
        <v>14</v>
      </c>
      <c r="AL3770">
        <v>1988</v>
      </c>
      <c r="AM3770">
        <v>36</v>
      </c>
      <c r="AN3770" t="s">
        <v>15</v>
      </c>
      <c r="AO3770" t="s">
        <v>1693</v>
      </c>
    </row>
    <row r="3771" spans="1:41" x14ac:dyDescent="0.25">
      <c r="A3771">
        <f>MAX(A$8:A3770)+1</f>
        <v>3763</v>
      </c>
      <c r="B3771" s="2">
        <f>T3771</f>
        <v>17733</v>
      </c>
      <c r="C3771" s="2">
        <f>S3771</f>
        <v>2</v>
      </c>
      <c r="D3771" s="2" t="str">
        <f>AO3771</f>
        <v>RQ / RFETM / ABS / EST</v>
      </c>
      <c r="E3771" s="2">
        <f>U3771</f>
        <v>2772</v>
      </c>
      <c r="F3771" s="2">
        <f>W3771</f>
        <v>0.1</v>
      </c>
      <c r="G3771" s="2">
        <f>X3771</f>
        <v>1</v>
      </c>
      <c r="H3771" s="2">
        <f>Y3771</f>
        <v>10</v>
      </c>
      <c r="I3771" s="3">
        <f>Z3771</f>
        <v>0</v>
      </c>
      <c r="J3771" s="3">
        <f>AA3771</f>
        <v>0</v>
      </c>
      <c r="K3771" s="3">
        <f>AB3771</f>
        <v>2772</v>
      </c>
      <c r="L3771" s="3">
        <f>AC3771</f>
        <v>0</v>
      </c>
      <c r="M3771" s="3">
        <f>AD3771</f>
        <v>0</v>
      </c>
      <c r="N3771" s="3">
        <f>AE3771</f>
        <v>0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3110</v>
      </c>
      <c r="S3771">
        <v>2</v>
      </c>
      <c r="T3771">
        <v>17733</v>
      </c>
      <c r="U3771">
        <v>2772</v>
      </c>
      <c r="V3771" t="s">
        <v>11</v>
      </c>
      <c r="W3771">
        <v>0.1</v>
      </c>
      <c r="X3771">
        <v>1</v>
      </c>
      <c r="Y3771">
        <v>10</v>
      </c>
      <c r="Z3771">
        <v>0</v>
      </c>
      <c r="AA3771">
        <v>0</v>
      </c>
      <c r="AB3771">
        <v>2772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 t="s">
        <v>2888</v>
      </c>
      <c r="AJ3771" t="s">
        <v>1160</v>
      </c>
      <c r="AK3771" t="s">
        <v>14</v>
      </c>
      <c r="AL3771">
        <v>1988</v>
      </c>
      <c r="AM3771">
        <v>36</v>
      </c>
      <c r="AN3771" t="s">
        <v>15</v>
      </c>
      <c r="AO3771" t="s">
        <v>16</v>
      </c>
    </row>
    <row r="3772" spans="1:41" x14ac:dyDescent="0.25">
      <c r="A3772">
        <f>MAX(A$8:A3771)+1</f>
        <v>3764</v>
      </c>
      <c r="B3772" s="2">
        <f>T3772</f>
        <v>17734</v>
      </c>
      <c r="C3772" s="2">
        <f>S3772</f>
        <v>1</v>
      </c>
      <c r="D3772" s="2" t="str">
        <f>AO3772</f>
        <v>RQ / ITTF / ABS / INT</v>
      </c>
      <c r="E3772" s="2">
        <f>U3772</f>
        <v>504</v>
      </c>
      <c r="F3772" s="2">
        <f>W3772</f>
        <v>0.3</v>
      </c>
      <c r="G3772" s="2">
        <f>X3772</f>
        <v>1</v>
      </c>
      <c r="H3772" s="2">
        <f>Y3772</f>
        <v>1</v>
      </c>
      <c r="I3772" s="3">
        <f>Z3772</f>
        <v>0</v>
      </c>
      <c r="J3772" s="3">
        <f>AA3772</f>
        <v>0</v>
      </c>
      <c r="K3772" s="3">
        <f>AB3772</f>
        <v>151.19999999999999</v>
      </c>
      <c r="L3772" s="3">
        <f>AC3772</f>
        <v>0</v>
      </c>
      <c r="M3772" s="3">
        <f>AD3772</f>
        <v>0</v>
      </c>
      <c r="N3772" s="3">
        <f>AE3772</f>
        <v>0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2886</v>
      </c>
      <c r="S3772">
        <v>1</v>
      </c>
      <c r="T3772">
        <v>17734</v>
      </c>
      <c r="U3772">
        <v>504</v>
      </c>
      <c r="V3772" t="s">
        <v>11</v>
      </c>
      <c r="W3772">
        <v>0.3</v>
      </c>
      <c r="X3772">
        <v>1</v>
      </c>
      <c r="Y3772">
        <v>1</v>
      </c>
      <c r="Z3772">
        <v>0</v>
      </c>
      <c r="AA3772">
        <v>0</v>
      </c>
      <c r="AB3772">
        <v>151.19999999999999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 t="s">
        <v>3270</v>
      </c>
      <c r="AJ3772" t="s">
        <v>1115</v>
      </c>
      <c r="AK3772" t="s">
        <v>14</v>
      </c>
      <c r="AL3772">
        <v>1987</v>
      </c>
      <c r="AM3772">
        <v>37</v>
      </c>
      <c r="AN3772" t="s">
        <v>15</v>
      </c>
      <c r="AO3772" t="s">
        <v>1118</v>
      </c>
    </row>
    <row r="3773" spans="1:41" x14ac:dyDescent="0.25">
      <c r="A3773">
        <f>MAX(A$8:A3772)+1</f>
        <v>3765</v>
      </c>
      <c r="B3773" s="2">
        <f>T3773</f>
        <v>17734</v>
      </c>
      <c r="C3773" s="2">
        <f>S3773</f>
        <v>3</v>
      </c>
      <c r="D3773" s="2" t="str">
        <f>AO3773</f>
        <v>LLIGUES ESTATALS /  /  / EST</v>
      </c>
      <c r="E3773" s="2">
        <f>U3773</f>
        <v>2099.9999999999977</v>
      </c>
      <c r="F3773" s="2">
        <f>W3773</f>
        <v>1</v>
      </c>
      <c r="G3773" s="2">
        <f>X3773</f>
        <v>1</v>
      </c>
      <c r="H3773" s="2">
        <f>Y3773</f>
        <v>1</v>
      </c>
      <c r="I3773" s="3">
        <f>Z3773</f>
        <v>0</v>
      </c>
      <c r="J3773" s="3">
        <f>AA3773</f>
        <v>0</v>
      </c>
      <c r="K3773" s="3">
        <f>AB3773</f>
        <v>2099.9999999999977</v>
      </c>
      <c r="L3773" s="3">
        <f>AC3773</f>
        <v>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3077</v>
      </c>
      <c r="S3773">
        <v>3</v>
      </c>
      <c r="T3773">
        <v>17734</v>
      </c>
      <c r="U3773">
        <v>2099.9999999999977</v>
      </c>
      <c r="V3773" t="s">
        <v>11</v>
      </c>
      <c r="W3773">
        <v>1</v>
      </c>
      <c r="X3773">
        <v>1</v>
      </c>
      <c r="Y3773">
        <v>1</v>
      </c>
      <c r="Z3773">
        <v>0</v>
      </c>
      <c r="AA3773">
        <v>0</v>
      </c>
      <c r="AB3773">
        <v>2099.9999999999977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3270</v>
      </c>
      <c r="AJ3773" t="s">
        <v>1115</v>
      </c>
      <c r="AK3773" t="s">
        <v>14</v>
      </c>
      <c r="AL3773">
        <v>1987</v>
      </c>
      <c r="AM3773">
        <v>37</v>
      </c>
      <c r="AN3773" t="s">
        <v>15</v>
      </c>
      <c r="AO3773" t="s">
        <v>1693</v>
      </c>
    </row>
    <row r="3774" spans="1:41" x14ac:dyDescent="0.25">
      <c r="A3774">
        <f>MAX(A$8:A3773)+1</f>
        <v>3766</v>
      </c>
      <c r="B3774" s="2">
        <f>T3774</f>
        <v>17734</v>
      </c>
      <c r="C3774" s="2">
        <f>S3774</f>
        <v>2</v>
      </c>
      <c r="D3774" s="2" t="str">
        <f>AO3774</f>
        <v>RQ / RFETM / ABS / EST</v>
      </c>
      <c r="E3774" s="2">
        <f>U3774</f>
        <v>2612</v>
      </c>
      <c r="F3774" s="2">
        <f>W3774</f>
        <v>0.1</v>
      </c>
      <c r="G3774" s="2">
        <f>X3774</f>
        <v>1</v>
      </c>
      <c r="H3774" s="2">
        <f>Y3774</f>
        <v>10</v>
      </c>
      <c r="I3774" s="3">
        <f>Z3774</f>
        <v>0</v>
      </c>
      <c r="J3774" s="3">
        <f>AA3774</f>
        <v>0</v>
      </c>
      <c r="K3774" s="3">
        <f>AB3774</f>
        <v>2612</v>
      </c>
      <c r="L3774" s="3">
        <f>AC3774</f>
        <v>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0</v>
      </c>
      <c r="Q3774" s="3">
        <f>AH3774</f>
        <v>0</v>
      </c>
      <c r="R3774" t="s">
        <v>3111</v>
      </c>
      <c r="S3774">
        <v>2</v>
      </c>
      <c r="T3774">
        <v>17734</v>
      </c>
      <c r="U3774">
        <v>2612</v>
      </c>
      <c r="V3774" t="s">
        <v>11</v>
      </c>
      <c r="W3774">
        <v>0.1</v>
      </c>
      <c r="X3774">
        <v>1</v>
      </c>
      <c r="Y3774">
        <v>10</v>
      </c>
      <c r="Z3774">
        <v>0</v>
      </c>
      <c r="AA3774">
        <v>0</v>
      </c>
      <c r="AB3774">
        <v>2612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 t="s">
        <v>3270</v>
      </c>
      <c r="AJ3774" t="s">
        <v>1115</v>
      </c>
      <c r="AK3774" t="s">
        <v>14</v>
      </c>
      <c r="AL3774">
        <v>1987</v>
      </c>
      <c r="AM3774">
        <v>37</v>
      </c>
      <c r="AN3774" t="s">
        <v>15</v>
      </c>
      <c r="AO3774" t="s">
        <v>16</v>
      </c>
    </row>
    <row r="3775" spans="1:41" x14ac:dyDescent="0.25">
      <c r="A3775">
        <f>MAX(A$8:A3774)+1</f>
        <v>3767</v>
      </c>
      <c r="B3775" s="2">
        <f>T3775</f>
        <v>17738</v>
      </c>
      <c r="C3775" s="2">
        <f>S3775</f>
        <v>166</v>
      </c>
      <c r="D3775" s="2" t="str">
        <f>AO3775</f>
        <v>OP / CAT1F / CAD B / CAT</v>
      </c>
      <c r="E3775" s="2">
        <f>U3775</f>
        <v>3</v>
      </c>
      <c r="F3775" s="2">
        <f>W3775</f>
        <v>0.5</v>
      </c>
      <c r="G3775" s="2">
        <f>X3775</f>
        <v>3.5</v>
      </c>
      <c r="H3775" s="2">
        <f>Y3775</f>
        <v>10</v>
      </c>
      <c r="I3775" s="3">
        <f>Z3775</f>
        <v>0</v>
      </c>
      <c r="J3775" s="3">
        <f>AA3775</f>
        <v>0</v>
      </c>
      <c r="K3775" s="3">
        <f>AB3775</f>
        <v>52.5</v>
      </c>
      <c r="L3775" s="3">
        <f>AC3775</f>
        <v>52.5</v>
      </c>
      <c r="M3775" s="3">
        <f>AD3775</f>
        <v>52.5</v>
      </c>
      <c r="N3775" s="3">
        <f>AE3775</f>
        <v>52.5</v>
      </c>
      <c r="O3775" s="3">
        <f>AF3775</f>
        <v>0</v>
      </c>
      <c r="P3775" s="3">
        <f>AG3775</f>
        <v>0</v>
      </c>
      <c r="Q3775" s="3">
        <f>AH3775</f>
        <v>0</v>
      </c>
      <c r="R3775" t="s">
        <v>3636</v>
      </c>
      <c r="S3775">
        <v>166</v>
      </c>
      <c r="T3775">
        <v>17738</v>
      </c>
      <c r="U3775">
        <v>3</v>
      </c>
      <c r="V3775" t="s">
        <v>22</v>
      </c>
      <c r="W3775">
        <v>0.5</v>
      </c>
      <c r="X3775">
        <v>3.5</v>
      </c>
      <c r="Y3775">
        <v>10</v>
      </c>
      <c r="Z3775">
        <v>0</v>
      </c>
      <c r="AA3775">
        <v>0</v>
      </c>
      <c r="AB3775">
        <v>52.5</v>
      </c>
      <c r="AC3775">
        <v>52.5</v>
      </c>
      <c r="AD3775">
        <v>52.5</v>
      </c>
      <c r="AE3775">
        <v>52.5</v>
      </c>
      <c r="AF3775">
        <v>0</v>
      </c>
      <c r="AG3775">
        <v>0</v>
      </c>
      <c r="AH3775">
        <v>0</v>
      </c>
      <c r="AI3775" t="s">
        <v>1000</v>
      </c>
      <c r="AJ3775" t="s">
        <v>955</v>
      </c>
      <c r="AK3775" t="s">
        <v>28</v>
      </c>
      <c r="AL3775">
        <v>2009</v>
      </c>
      <c r="AM3775">
        <v>15</v>
      </c>
      <c r="AN3775" t="s">
        <v>182</v>
      </c>
      <c r="AO3775" t="s">
        <v>191</v>
      </c>
    </row>
    <row r="3776" spans="1:41" x14ac:dyDescent="0.25">
      <c r="A3776">
        <f>MAX(A$8:A3775)+1</f>
        <v>3768</v>
      </c>
      <c r="B3776" s="2">
        <f>T3776</f>
        <v>17738</v>
      </c>
      <c r="C3776" s="2">
        <f>S3776</f>
        <v>173</v>
      </c>
      <c r="D3776" s="2" t="str">
        <f>AO3776</f>
        <v>OP / CAT3F / CAD B / CAT</v>
      </c>
      <c r="E3776" s="2">
        <f>U3776</f>
        <v>3</v>
      </c>
      <c r="F3776" s="2">
        <f>W3776</f>
        <v>0.5</v>
      </c>
      <c r="G3776" s="2">
        <f>X3776</f>
        <v>3.5</v>
      </c>
      <c r="H3776" s="2">
        <f>Y3776</f>
        <v>10</v>
      </c>
      <c r="I3776" s="3">
        <f>Z3776</f>
        <v>0</v>
      </c>
      <c r="J3776" s="3">
        <f>AA3776</f>
        <v>0</v>
      </c>
      <c r="K3776" s="3">
        <f>AB3776</f>
        <v>52.5</v>
      </c>
      <c r="L3776" s="3">
        <f>AC3776</f>
        <v>52.5</v>
      </c>
      <c r="M3776" s="3">
        <f>AD3776</f>
        <v>52.5</v>
      </c>
      <c r="N3776" s="3">
        <f>AE3776</f>
        <v>52.5</v>
      </c>
      <c r="O3776" s="3">
        <f>AF3776</f>
        <v>0</v>
      </c>
      <c r="P3776" s="3">
        <f>AG3776</f>
        <v>0</v>
      </c>
      <c r="Q3776" s="3">
        <f>AH3776</f>
        <v>0</v>
      </c>
      <c r="R3776" t="s">
        <v>5070</v>
      </c>
      <c r="S3776">
        <v>173</v>
      </c>
      <c r="T3776">
        <v>17738</v>
      </c>
      <c r="U3776">
        <v>3</v>
      </c>
      <c r="V3776" t="s">
        <v>4962</v>
      </c>
      <c r="W3776">
        <v>0.5</v>
      </c>
      <c r="X3776">
        <v>3.5</v>
      </c>
      <c r="Y3776">
        <v>10</v>
      </c>
      <c r="Z3776">
        <v>0</v>
      </c>
      <c r="AA3776">
        <v>0</v>
      </c>
      <c r="AB3776">
        <v>52.5</v>
      </c>
      <c r="AC3776">
        <v>52.5</v>
      </c>
      <c r="AD3776">
        <v>52.5</v>
      </c>
      <c r="AE3776">
        <v>52.5</v>
      </c>
      <c r="AF3776">
        <v>0</v>
      </c>
      <c r="AG3776">
        <v>0</v>
      </c>
      <c r="AH3776">
        <v>0</v>
      </c>
      <c r="AI3776" t="s">
        <v>1000</v>
      </c>
      <c r="AJ3776" t="s">
        <v>955</v>
      </c>
      <c r="AK3776" t="s">
        <v>28</v>
      </c>
      <c r="AL3776">
        <v>2009</v>
      </c>
      <c r="AM3776">
        <v>15</v>
      </c>
      <c r="AN3776" t="s">
        <v>182</v>
      </c>
      <c r="AO3776" t="s">
        <v>2554</v>
      </c>
    </row>
    <row r="3777" spans="1:41" x14ac:dyDescent="0.25">
      <c r="A3777">
        <f>MAX(A$8:A3776)+1</f>
        <v>3769</v>
      </c>
      <c r="B3777" s="2">
        <f>T3777</f>
        <v>17743</v>
      </c>
      <c r="C3777" s="2">
        <f>S3777</f>
        <v>135</v>
      </c>
      <c r="D3777" s="2" t="str">
        <f>AO3777</f>
        <v>CAMP / ESP / BEN / EST</v>
      </c>
      <c r="E3777" s="2">
        <f>U3777</f>
        <v>1</v>
      </c>
      <c r="F3777" s="2">
        <f>W3777</f>
        <v>4</v>
      </c>
      <c r="G3777" s="2">
        <f>X3777</f>
        <v>0.33</v>
      </c>
      <c r="H3777" s="2">
        <f>Y3777</f>
        <v>10</v>
      </c>
      <c r="I3777" s="3">
        <f>Z3777</f>
        <v>0</v>
      </c>
      <c r="J3777" s="3">
        <f>AA3777</f>
        <v>0</v>
      </c>
      <c r="K3777" s="3">
        <f>AB3777</f>
        <v>0</v>
      </c>
      <c r="L3777" s="3">
        <f>AC3777</f>
        <v>0</v>
      </c>
      <c r="M3777" s="3">
        <f>AD3777</f>
        <v>0</v>
      </c>
      <c r="N3777" s="3">
        <f>AE3777</f>
        <v>0</v>
      </c>
      <c r="O3777" s="3">
        <f>AF3777</f>
        <v>0</v>
      </c>
      <c r="P3777" s="3">
        <f>AG3777</f>
        <v>0</v>
      </c>
      <c r="Q3777" s="3">
        <f>AH3777</f>
        <v>0</v>
      </c>
      <c r="R3777" t="s">
        <v>2740</v>
      </c>
      <c r="S3777">
        <v>135</v>
      </c>
      <c r="T3777">
        <v>17743</v>
      </c>
      <c r="U3777">
        <v>1</v>
      </c>
      <c r="V3777" t="s">
        <v>11</v>
      </c>
      <c r="W3777">
        <v>4</v>
      </c>
      <c r="X3777">
        <v>0.33</v>
      </c>
      <c r="Y3777">
        <v>10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 t="s">
        <v>2028</v>
      </c>
      <c r="AJ3777" t="s">
        <v>615</v>
      </c>
      <c r="AK3777" t="s">
        <v>14</v>
      </c>
      <c r="AL3777">
        <v>2013</v>
      </c>
      <c r="AM3777">
        <v>11</v>
      </c>
      <c r="AN3777" t="s">
        <v>100</v>
      </c>
      <c r="AO3777" t="s">
        <v>2730</v>
      </c>
    </row>
    <row r="3778" spans="1:41" x14ac:dyDescent="0.25">
      <c r="A3778">
        <f>MAX(A$8:A3777)+1</f>
        <v>3770</v>
      </c>
      <c r="B3778" s="2">
        <f>T3778</f>
        <v>17743</v>
      </c>
      <c r="C3778" s="2">
        <f>S3778</f>
        <v>10</v>
      </c>
      <c r="D3778" s="2" t="str">
        <f>AO3778</f>
        <v>OP / CAS / BEN / CAT</v>
      </c>
      <c r="E3778" s="2">
        <f>U3778</f>
        <v>16</v>
      </c>
      <c r="F3778" s="2">
        <f>W3778</f>
        <v>0.5</v>
      </c>
      <c r="G3778" s="2">
        <f>X3778</f>
        <v>0.33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0</v>
      </c>
      <c r="L3778" s="3">
        <f>AC3778</f>
        <v>0</v>
      </c>
      <c r="M3778" s="3">
        <f>AD3778</f>
        <v>0</v>
      </c>
      <c r="N3778" s="3">
        <f>AE3778</f>
        <v>0</v>
      </c>
      <c r="O3778" s="3">
        <f>AF3778</f>
        <v>0</v>
      </c>
      <c r="P3778" s="3">
        <f>AG3778</f>
        <v>26.400000000000002</v>
      </c>
      <c r="Q3778" s="3">
        <f>AH3778</f>
        <v>0</v>
      </c>
      <c r="R3778" t="s">
        <v>2868</v>
      </c>
      <c r="S3778">
        <v>10</v>
      </c>
      <c r="T3778">
        <v>17743</v>
      </c>
      <c r="U3778">
        <v>16</v>
      </c>
      <c r="V3778" t="s">
        <v>11</v>
      </c>
      <c r="W3778">
        <v>0.5</v>
      </c>
      <c r="X3778">
        <v>0.33</v>
      </c>
      <c r="Y3778">
        <v>10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26.400000000000002</v>
      </c>
      <c r="AH3778">
        <v>0</v>
      </c>
      <c r="AI3778" t="s">
        <v>2028</v>
      </c>
      <c r="AJ3778" t="s">
        <v>615</v>
      </c>
      <c r="AK3778" t="s">
        <v>14</v>
      </c>
      <c r="AL3778">
        <v>2013</v>
      </c>
      <c r="AM3778">
        <v>11</v>
      </c>
      <c r="AN3778" t="s">
        <v>100</v>
      </c>
      <c r="AO3778" t="s">
        <v>446</v>
      </c>
    </row>
    <row r="3779" spans="1:41" x14ac:dyDescent="0.25">
      <c r="A3779">
        <f>MAX(A$8:A3778)+1</f>
        <v>3771</v>
      </c>
      <c r="B3779" s="2">
        <f>T3779</f>
        <v>17743</v>
      </c>
      <c r="C3779" s="2">
        <f>S3779</f>
        <v>192</v>
      </c>
      <c r="D3779" s="2" t="str">
        <f>AO3779</f>
        <v>OP / OLOT / ALE / CAT</v>
      </c>
      <c r="E3779" s="2">
        <f>U3779</f>
        <v>4</v>
      </c>
      <c r="F3779" s="2">
        <f>W3779</f>
        <v>0.5</v>
      </c>
      <c r="G3779" s="2">
        <f>X3779</f>
        <v>1</v>
      </c>
      <c r="H3779" s="2">
        <f>Y3779</f>
        <v>10</v>
      </c>
      <c r="I3779" s="3">
        <f>Z3779</f>
        <v>0</v>
      </c>
      <c r="J3779" s="3">
        <f>AA3779</f>
        <v>0</v>
      </c>
      <c r="K3779" s="3">
        <f>AB3779</f>
        <v>0</v>
      </c>
      <c r="L3779" s="3">
        <f>AC3779</f>
        <v>0</v>
      </c>
      <c r="M3779" s="3">
        <f>AD3779</f>
        <v>0</v>
      </c>
      <c r="N3779" s="3">
        <f>AE3779</f>
        <v>0</v>
      </c>
      <c r="O3779" s="3">
        <f>AF3779</f>
        <v>0</v>
      </c>
      <c r="P3779" s="3">
        <f>AG3779</f>
        <v>20</v>
      </c>
      <c r="Q3779" s="3">
        <f>AH3779</f>
        <v>0</v>
      </c>
      <c r="R3779" t="s">
        <v>3379</v>
      </c>
      <c r="S3779">
        <v>192</v>
      </c>
      <c r="T3779">
        <v>17743</v>
      </c>
      <c r="U3779">
        <v>4</v>
      </c>
      <c r="V3779" t="s">
        <v>22</v>
      </c>
      <c r="W3779">
        <v>0.5</v>
      </c>
      <c r="X3779">
        <v>1</v>
      </c>
      <c r="Y3779">
        <v>10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20</v>
      </c>
      <c r="AH3779">
        <v>0</v>
      </c>
      <c r="AI3779" t="s">
        <v>2028</v>
      </c>
      <c r="AJ3779" t="s">
        <v>615</v>
      </c>
      <c r="AK3779" t="s">
        <v>14</v>
      </c>
      <c r="AL3779">
        <v>2013</v>
      </c>
      <c r="AM3779">
        <v>11</v>
      </c>
      <c r="AN3779" t="s">
        <v>100</v>
      </c>
      <c r="AO3779" t="s">
        <v>3365</v>
      </c>
    </row>
    <row r="3780" spans="1:41" x14ac:dyDescent="0.25">
      <c r="A3780">
        <f>MAX(A$8:A3779)+1</f>
        <v>3772</v>
      </c>
      <c r="B3780" s="2">
        <f>T3780</f>
        <v>17743</v>
      </c>
      <c r="C3780" s="2">
        <f>S3780</f>
        <v>22</v>
      </c>
      <c r="D3780" s="2" t="str">
        <f>AO3780</f>
        <v>OP / CAT1F / ALE B / CAT</v>
      </c>
      <c r="E3780" s="2">
        <f>U3780</f>
        <v>8</v>
      </c>
      <c r="F3780" s="2">
        <f>W3780</f>
        <v>0.4</v>
      </c>
      <c r="G3780" s="2">
        <f>X3780</f>
        <v>1</v>
      </c>
      <c r="H3780" s="2">
        <f>Y3780</f>
        <v>10</v>
      </c>
      <c r="I3780" s="3">
        <f>Z3780</f>
        <v>0</v>
      </c>
      <c r="J3780" s="3">
        <f>AA3780</f>
        <v>0</v>
      </c>
      <c r="K3780" s="3">
        <f>AB3780</f>
        <v>0</v>
      </c>
      <c r="L3780" s="3">
        <f>AC3780</f>
        <v>32</v>
      </c>
      <c r="M3780" s="3">
        <f>AD3780</f>
        <v>32</v>
      </c>
      <c r="N3780" s="3">
        <f>AE3780</f>
        <v>32</v>
      </c>
      <c r="O3780" s="3">
        <f>AF3780</f>
        <v>32</v>
      </c>
      <c r="P3780" s="3">
        <f>AG3780</f>
        <v>32</v>
      </c>
      <c r="Q3780" s="3">
        <f>AH3780</f>
        <v>0</v>
      </c>
      <c r="R3780" t="s">
        <v>3517</v>
      </c>
      <c r="S3780">
        <v>22</v>
      </c>
      <c r="T3780">
        <v>17743</v>
      </c>
      <c r="U3780">
        <v>8</v>
      </c>
      <c r="V3780" t="s">
        <v>22</v>
      </c>
      <c r="W3780">
        <v>0.4</v>
      </c>
      <c r="X3780">
        <v>1</v>
      </c>
      <c r="Y3780">
        <v>10</v>
      </c>
      <c r="Z3780">
        <v>0</v>
      </c>
      <c r="AA3780">
        <v>0</v>
      </c>
      <c r="AB3780">
        <v>0</v>
      </c>
      <c r="AC3780">
        <v>32</v>
      </c>
      <c r="AD3780">
        <v>32</v>
      </c>
      <c r="AE3780">
        <v>32</v>
      </c>
      <c r="AF3780">
        <v>32</v>
      </c>
      <c r="AG3780">
        <v>32</v>
      </c>
      <c r="AH3780">
        <v>0</v>
      </c>
      <c r="AI3780" t="s">
        <v>2028</v>
      </c>
      <c r="AJ3780" t="s">
        <v>615</v>
      </c>
      <c r="AK3780" t="s">
        <v>14</v>
      </c>
      <c r="AL3780">
        <v>2013</v>
      </c>
      <c r="AM3780">
        <v>11</v>
      </c>
      <c r="AN3780" t="s">
        <v>100</v>
      </c>
      <c r="AO3780" t="s">
        <v>124</v>
      </c>
    </row>
    <row r="3781" spans="1:41" x14ac:dyDescent="0.25">
      <c r="A3781">
        <f>MAX(A$8:A3780)+1</f>
        <v>3773</v>
      </c>
      <c r="B3781" s="2">
        <f>T3781</f>
        <v>17743</v>
      </c>
      <c r="C3781" s="2">
        <f>S3781</f>
        <v>122</v>
      </c>
      <c r="D3781" s="2" t="str">
        <f>AO3781</f>
        <v>CAMP / CAT / ALE / CAT</v>
      </c>
      <c r="E3781" s="2">
        <f>U3781</f>
        <v>2</v>
      </c>
      <c r="F3781" s="2">
        <f>W3781</f>
        <v>2</v>
      </c>
      <c r="G3781" s="2">
        <f>X3781</f>
        <v>1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0</v>
      </c>
      <c r="L3781" s="3">
        <f>AC3781</f>
        <v>0</v>
      </c>
      <c r="M3781" s="3">
        <f>AD3781</f>
        <v>0</v>
      </c>
      <c r="N3781" s="3">
        <f>AE3781</f>
        <v>0</v>
      </c>
      <c r="O3781" s="3">
        <f>AF3781</f>
        <v>0</v>
      </c>
      <c r="P3781" s="3">
        <f>AG3781</f>
        <v>40</v>
      </c>
      <c r="Q3781" s="3">
        <f>AH3781</f>
        <v>0</v>
      </c>
      <c r="R3781" t="s">
        <v>4121</v>
      </c>
      <c r="S3781">
        <v>122</v>
      </c>
      <c r="T3781">
        <v>17743</v>
      </c>
      <c r="U3781">
        <v>2</v>
      </c>
      <c r="V3781" t="s">
        <v>4113</v>
      </c>
      <c r="W3781">
        <v>2</v>
      </c>
      <c r="X3781">
        <v>1</v>
      </c>
      <c r="Y3781">
        <v>10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40</v>
      </c>
      <c r="AH3781">
        <v>0</v>
      </c>
      <c r="AI3781" t="s">
        <v>2028</v>
      </c>
      <c r="AJ3781" t="s">
        <v>615</v>
      </c>
      <c r="AK3781" t="s">
        <v>14</v>
      </c>
      <c r="AL3781">
        <v>2013</v>
      </c>
      <c r="AM3781">
        <v>11</v>
      </c>
      <c r="AN3781" t="s">
        <v>100</v>
      </c>
      <c r="AO3781" t="s">
        <v>111</v>
      </c>
    </row>
    <row r="3782" spans="1:41" x14ac:dyDescent="0.25">
      <c r="A3782">
        <f>MAX(A$8:A3781)+1</f>
        <v>3774</v>
      </c>
      <c r="B3782" s="2">
        <f>T3782</f>
        <v>17743</v>
      </c>
      <c r="C3782" s="2">
        <f>S3782</f>
        <v>36</v>
      </c>
      <c r="D3782" s="2" t="str">
        <f>AO3782</f>
        <v>OP / CAT2F / ALE B / CAT</v>
      </c>
      <c r="E3782" s="2">
        <f>U3782</f>
        <v>4</v>
      </c>
      <c r="F3782" s="2">
        <f>W3782</f>
        <v>0.4</v>
      </c>
      <c r="G3782" s="2">
        <f>X3782</f>
        <v>1</v>
      </c>
      <c r="H3782" s="2">
        <f>Y3782</f>
        <v>10</v>
      </c>
      <c r="I3782" s="3">
        <f>Z3782</f>
        <v>0</v>
      </c>
      <c r="J3782" s="3">
        <f>AA3782</f>
        <v>0</v>
      </c>
      <c r="K3782" s="3">
        <f>AB3782</f>
        <v>0</v>
      </c>
      <c r="L3782" s="3">
        <f>AC3782</f>
        <v>16</v>
      </c>
      <c r="M3782" s="3">
        <f>AD3782</f>
        <v>16</v>
      </c>
      <c r="N3782" s="3">
        <f>AE3782</f>
        <v>16</v>
      </c>
      <c r="O3782" s="3">
        <f>AF3782</f>
        <v>16</v>
      </c>
      <c r="P3782" s="3">
        <f>AG3782</f>
        <v>16</v>
      </c>
      <c r="Q3782" s="3">
        <f>AH3782</f>
        <v>0</v>
      </c>
      <c r="R3782" t="s">
        <v>4261</v>
      </c>
      <c r="S3782">
        <v>36</v>
      </c>
      <c r="T3782">
        <v>17743</v>
      </c>
      <c r="U3782">
        <v>4</v>
      </c>
      <c r="V3782" t="s">
        <v>4225</v>
      </c>
      <c r="W3782">
        <v>0.4</v>
      </c>
      <c r="X3782">
        <v>1</v>
      </c>
      <c r="Y3782">
        <v>10</v>
      </c>
      <c r="Z3782">
        <v>0</v>
      </c>
      <c r="AA3782">
        <v>0</v>
      </c>
      <c r="AB3782">
        <v>0</v>
      </c>
      <c r="AC3782">
        <v>16</v>
      </c>
      <c r="AD3782">
        <v>16</v>
      </c>
      <c r="AE3782">
        <v>16</v>
      </c>
      <c r="AF3782">
        <v>16</v>
      </c>
      <c r="AG3782">
        <v>16</v>
      </c>
      <c r="AH3782">
        <v>0</v>
      </c>
      <c r="AI3782" t="s">
        <v>2028</v>
      </c>
      <c r="AJ3782" t="s">
        <v>615</v>
      </c>
      <c r="AK3782" t="s">
        <v>14</v>
      </c>
      <c r="AL3782">
        <v>2013</v>
      </c>
      <c r="AM3782">
        <v>11</v>
      </c>
      <c r="AN3782" t="s">
        <v>100</v>
      </c>
      <c r="AO3782" t="s">
        <v>54</v>
      </c>
    </row>
    <row r="3783" spans="1:41" x14ac:dyDescent="0.25">
      <c r="A3783">
        <f>MAX(A$8:A3782)+1</f>
        <v>3775</v>
      </c>
      <c r="B3783" s="2">
        <f>T3783</f>
        <v>17743</v>
      </c>
      <c r="C3783" s="2">
        <f>S3783</f>
        <v>55</v>
      </c>
      <c r="D3783" s="2" t="str">
        <f>AO3783</f>
        <v>OP / CAT3F / ALE B / CAT</v>
      </c>
      <c r="E3783" s="2">
        <f>U3783</f>
        <v>8</v>
      </c>
      <c r="F3783" s="2">
        <f>W3783</f>
        <v>0.4</v>
      </c>
      <c r="G3783" s="2">
        <f>X3783</f>
        <v>1</v>
      </c>
      <c r="H3783" s="2">
        <f>Y3783</f>
        <v>10</v>
      </c>
      <c r="I3783" s="3">
        <f>Z3783</f>
        <v>0</v>
      </c>
      <c r="J3783" s="3">
        <f>AA3783</f>
        <v>0</v>
      </c>
      <c r="K3783" s="3">
        <f>AB3783</f>
        <v>0</v>
      </c>
      <c r="L3783" s="3">
        <f>AC3783</f>
        <v>32</v>
      </c>
      <c r="M3783" s="3">
        <f>AD3783</f>
        <v>32</v>
      </c>
      <c r="N3783" s="3">
        <f>AE3783</f>
        <v>32</v>
      </c>
      <c r="O3783" s="3">
        <f>AF3783</f>
        <v>32</v>
      </c>
      <c r="P3783" s="3">
        <f>AG3783</f>
        <v>32</v>
      </c>
      <c r="Q3783" s="3">
        <f>AH3783</f>
        <v>0</v>
      </c>
      <c r="R3783" t="s">
        <v>5164</v>
      </c>
      <c r="S3783">
        <v>55</v>
      </c>
      <c r="T3783">
        <v>17743</v>
      </c>
      <c r="U3783">
        <v>8</v>
      </c>
      <c r="V3783" t="s">
        <v>4962</v>
      </c>
      <c r="W3783">
        <v>0.4</v>
      </c>
      <c r="X3783">
        <v>1</v>
      </c>
      <c r="Y3783">
        <v>10</v>
      </c>
      <c r="Z3783">
        <v>0</v>
      </c>
      <c r="AA3783">
        <v>0</v>
      </c>
      <c r="AB3783">
        <v>0</v>
      </c>
      <c r="AC3783">
        <v>32</v>
      </c>
      <c r="AD3783">
        <v>32</v>
      </c>
      <c r="AE3783">
        <v>32</v>
      </c>
      <c r="AF3783">
        <v>32</v>
      </c>
      <c r="AG3783">
        <v>32</v>
      </c>
      <c r="AH3783">
        <v>0</v>
      </c>
      <c r="AI3783" t="s">
        <v>2028</v>
      </c>
      <c r="AJ3783" t="s">
        <v>615</v>
      </c>
      <c r="AK3783" t="s">
        <v>14</v>
      </c>
      <c r="AL3783">
        <v>2013</v>
      </c>
      <c r="AM3783">
        <v>11</v>
      </c>
      <c r="AN3783" t="s">
        <v>100</v>
      </c>
      <c r="AO3783" t="s">
        <v>55</v>
      </c>
    </row>
    <row r="3784" spans="1:41" x14ac:dyDescent="0.25">
      <c r="A3784">
        <f>MAX(A$8:A3783)+1</f>
        <v>3776</v>
      </c>
      <c r="B3784" s="2">
        <f>T3784</f>
        <v>17750</v>
      </c>
      <c r="C3784" s="2">
        <f>S3784</f>
        <v>3</v>
      </c>
      <c r="D3784" s="2" t="str">
        <f>AO3784</f>
        <v>LLIGUES ESTATALS /  /  / EST</v>
      </c>
      <c r="E3784" s="2">
        <f>U3784</f>
        <v>6749.9999999999982</v>
      </c>
      <c r="F3784" s="2">
        <f>W3784</f>
        <v>1</v>
      </c>
      <c r="G3784" s="2">
        <f>X3784</f>
        <v>1</v>
      </c>
      <c r="H3784" s="2">
        <f>Y3784</f>
        <v>1</v>
      </c>
      <c r="I3784" s="3">
        <f>Z3784</f>
        <v>0</v>
      </c>
      <c r="J3784" s="3">
        <f>AA3784</f>
        <v>0</v>
      </c>
      <c r="K3784" s="3">
        <f>AB3784</f>
        <v>6749.9999999999982</v>
      </c>
      <c r="L3784" s="3">
        <f>AC3784</f>
        <v>0</v>
      </c>
      <c r="M3784" s="3">
        <f>AD3784</f>
        <v>0</v>
      </c>
      <c r="N3784" s="3">
        <f>AE3784</f>
        <v>0</v>
      </c>
      <c r="O3784" s="3">
        <f>AF3784</f>
        <v>0</v>
      </c>
      <c r="P3784" s="3">
        <f>AG3784</f>
        <v>0</v>
      </c>
      <c r="Q3784" s="3">
        <f>AH3784</f>
        <v>0</v>
      </c>
      <c r="R3784" t="s">
        <v>3078</v>
      </c>
      <c r="S3784">
        <v>3</v>
      </c>
      <c r="T3784">
        <v>17750</v>
      </c>
      <c r="U3784">
        <v>6749.9999999999982</v>
      </c>
      <c r="V3784" t="s">
        <v>11</v>
      </c>
      <c r="W3784">
        <v>1</v>
      </c>
      <c r="X3784">
        <v>1</v>
      </c>
      <c r="Y3784">
        <v>1</v>
      </c>
      <c r="Z3784">
        <v>0</v>
      </c>
      <c r="AA3784">
        <v>0</v>
      </c>
      <c r="AB3784">
        <v>6749.9999999999982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 t="s">
        <v>3079</v>
      </c>
      <c r="AJ3784" t="s">
        <v>225</v>
      </c>
      <c r="AK3784" t="s">
        <v>14</v>
      </c>
      <c r="AL3784">
        <v>1987</v>
      </c>
      <c r="AM3784">
        <v>37</v>
      </c>
      <c r="AN3784" t="s">
        <v>15</v>
      </c>
      <c r="AO3784" t="s">
        <v>1693</v>
      </c>
    </row>
    <row r="3785" spans="1:41" x14ac:dyDescent="0.25">
      <c r="A3785">
        <f>MAX(A$8:A3784)+1</f>
        <v>3777</v>
      </c>
      <c r="B3785" s="2">
        <f>T3785</f>
        <v>17750</v>
      </c>
      <c r="C3785" s="2">
        <f>S3785</f>
        <v>2</v>
      </c>
      <c r="D3785" s="2" t="str">
        <f>AO3785</f>
        <v>RQ / RFETM / ABS / EST</v>
      </c>
      <c r="E3785" s="2">
        <f>U3785</f>
        <v>2094</v>
      </c>
      <c r="F3785" s="2">
        <f>W3785</f>
        <v>0.1</v>
      </c>
      <c r="G3785" s="2">
        <f>X3785</f>
        <v>1</v>
      </c>
      <c r="H3785" s="2">
        <f>Y3785</f>
        <v>10</v>
      </c>
      <c r="I3785" s="3">
        <f>Z3785</f>
        <v>0</v>
      </c>
      <c r="J3785" s="3">
        <f>AA3785</f>
        <v>0</v>
      </c>
      <c r="K3785" s="3">
        <f>AB3785</f>
        <v>2094</v>
      </c>
      <c r="L3785" s="3">
        <f>AC3785</f>
        <v>0</v>
      </c>
      <c r="M3785" s="3">
        <f>AD3785</f>
        <v>0</v>
      </c>
      <c r="N3785" s="3">
        <f>AE3785</f>
        <v>0</v>
      </c>
      <c r="O3785" s="3">
        <f>AF3785</f>
        <v>0</v>
      </c>
      <c r="P3785" s="3">
        <f>AG3785</f>
        <v>0</v>
      </c>
      <c r="Q3785" s="3">
        <f>AH3785</f>
        <v>0</v>
      </c>
      <c r="R3785" t="s">
        <v>3114</v>
      </c>
      <c r="S3785">
        <v>2</v>
      </c>
      <c r="T3785">
        <v>17750</v>
      </c>
      <c r="U3785">
        <v>2094</v>
      </c>
      <c r="V3785" t="s">
        <v>11</v>
      </c>
      <c r="W3785">
        <v>0.1</v>
      </c>
      <c r="X3785">
        <v>1</v>
      </c>
      <c r="Y3785">
        <v>10</v>
      </c>
      <c r="Z3785">
        <v>0</v>
      </c>
      <c r="AA3785">
        <v>0</v>
      </c>
      <c r="AB3785">
        <v>2094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 t="s">
        <v>3079</v>
      </c>
      <c r="AJ3785" t="s">
        <v>225</v>
      </c>
      <c r="AK3785" t="s">
        <v>14</v>
      </c>
      <c r="AL3785">
        <v>1987</v>
      </c>
      <c r="AM3785">
        <v>37</v>
      </c>
      <c r="AN3785" t="s">
        <v>15</v>
      </c>
      <c r="AO3785" t="s">
        <v>16</v>
      </c>
    </row>
    <row r="3786" spans="1:41" x14ac:dyDescent="0.25">
      <c r="A3786">
        <f>MAX(A$8:A3785)+1</f>
        <v>3778</v>
      </c>
      <c r="B3786" s="2">
        <f>T3786</f>
        <v>17755</v>
      </c>
      <c r="C3786" s="2">
        <f>S3786</f>
        <v>3</v>
      </c>
      <c r="D3786" s="2" t="str">
        <f>AO3786</f>
        <v>LLIGUES ESTATALS /  /  / EST</v>
      </c>
      <c r="E3786" s="2">
        <f>U3786</f>
        <v>524.99999999999943</v>
      </c>
      <c r="F3786" s="2">
        <f>W3786</f>
        <v>1</v>
      </c>
      <c r="G3786" s="2">
        <f>X3786</f>
        <v>1</v>
      </c>
      <c r="H3786" s="2">
        <f>Y3786</f>
        <v>1</v>
      </c>
      <c r="I3786" s="3">
        <f>Z3786</f>
        <v>0</v>
      </c>
      <c r="J3786" s="3">
        <f>AA3786</f>
        <v>0</v>
      </c>
      <c r="K3786" s="3">
        <f>AB3786</f>
        <v>524.99999999999943</v>
      </c>
      <c r="L3786" s="3">
        <f>AC3786</f>
        <v>0</v>
      </c>
      <c r="M3786" s="3">
        <f>AD3786</f>
        <v>0</v>
      </c>
      <c r="N3786" s="3">
        <f>AE3786</f>
        <v>0</v>
      </c>
      <c r="O3786" s="3">
        <f>AF3786</f>
        <v>0</v>
      </c>
      <c r="P3786" s="3">
        <f>AG3786</f>
        <v>0</v>
      </c>
      <c r="Q3786" s="3">
        <f>AH3786</f>
        <v>0</v>
      </c>
      <c r="R3786" t="s">
        <v>3080</v>
      </c>
      <c r="S3786">
        <v>3</v>
      </c>
      <c r="T3786">
        <v>17755</v>
      </c>
      <c r="U3786">
        <v>524.99999999999943</v>
      </c>
      <c r="V3786" t="s">
        <v>11</v>
      </c>
      <c r="W3786">
        <v>1</v>
      </c>
      <c r="X3786">
        <v>1</v>
      </c>
      <c r="Y3786">
        <v>1</v>
      </c>
      <c r="Z3786">
        <v>0</v>
      </c>
      <c r="AA3786">
        <v>0</v>
      </c>
      <c r="AB3786">
        <v>524.99999999999943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 t="s">
        <v>3284</v>
      </c>
      <c r="AJ3786" t="s">
        <v>1115</v>
      </c>
      <c r="AK3786" t="s">
        <v>14</v>
      </c>
      <c r="AL3786">
        <v>1992</v>
      </c>
      <c r="AM3786">
        <v>32</v>
      </c>
      <c r="AN3786" t="s">
        <v>15</v>
      </c>
      <c r="AO3786" t="s">
        <v>1693</v>
      </c>
    </row>
    <row r="3787" spans="1:41" x14ac:dyDescent="0.25">
      <c r="A3787">
        <f>MAX(A$8:A3786)+1</f>
        <v>3779</v>
      </c>
      <c r="B3787" s="2">
        <f>T3787</f>
        <v>17755</v>
      </c>
      <c r="C3787" s="2">
        <f>S3787</f>
        <v>2</v>
      </c>
      <c r="D3787" s="2" t="str">
        <f>AO3787</f>
        <v>RQ / RFETM / ABS / EST</v>
      </c>
      <c r="E3787" s="2">
        <f>U3787</f>
        <v>2224</v>
      </c>
      <c r="F3787" s="2">
        <f>W3787</f>
        <v>0.1</v>
      </c>
      <c r="G3787" s="2">
        <f>X3787</f>
        <v>1</v>
      </c>
      <c r="H3787" s="2">
        <f>Y3787</f>
        <v>10</v>
      </c>
      <c r="I3787" s="3">
        <f>Z3787</f>
        <v>0</v>
      </c>
      <c r="J3787" s="3">
        <f>AA3787</f>
        <v>0</v>
      </c>
      <c r="K3787" s="3">
        <f>AB3787</f>
        <v>2224</v>
      </c>
      <c r="L3787" s="3">
        <f>AC3787</f>
        <v>0</v>
      </c>
      <c r="M3787" s="3">
        <f>AD3787</f>
        <v>0</v>
      </c>
      <c r="N3787" s="3">
        <f>AE3787</f>
        <v>0</v>
      </c>
      <c r="O3787" s="3">
        <f>AF3787</f>
        <v>0</v>
      </c>
      <c r="P3787" s="3">
        <f>AG3787</f>
        <v>0</v>
      </c>
      <c r="Q3787" s="3">
        <f>AH3787</f>
        <v>0</v>
      </c>
      <c r="R3787" t="s">
        <v>3113</v>
      </c>
      <c r="S3787">
        <v>2</v>
      </c>
      <c r="T3787">
        <v>17755</v>
      </c>
      <c r="U3787">
        <v>2224</v>
      </c>
      <c r="V3787" t="s">
        <v>11</v>
      </c>
      <c r="W3787">
        <v>0.1</v>
      </c>
      <c r="X3787">
        <v>1</v>
      </c>
      <c r="Y3787">
        <v>10</v>
      </c>
      <c r="Z3787">
        <v>0</v>
      </c>
      <c r="AA3787">
        <v>0</v>
      </c>
      <c r="AB3787">
        <v>2224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 t="s">
        <v>3284</v>
      </c>
      <c r="AJ3787" t="s">
        <v>1115</v>
      </c>
      <c r="AK3787" t="s">
        <v>14</v>
      </c>
      <c r="AL3787">
        <v>1992</v>
      </c>
      <c r="AM3787">
        <v>32</v>
      </c>
      <c r="AN3787" t="s">
        <v>15</v>
      </c>
      <c r="AO3787" t="s">
        <v>16</v>
      </c>
    </row>
    <row r="3788" spans="1:41" x14ac:dyDescent="0.25">
      <c r="A3788">
        <f>MAX(A$8:A3787)+1</f>
        <v>3780</v>
      </c>
      <c r="B3788" s="2">
        <f>T3788</f>
        <v>17756</v>
      </c>
      <c r="C3788" s="2">
        <f>S3788</f>
        <v>3</v>
      </c>
      <c r="D3788" s="2" t="str">
        <f>AO3788</f>
        <v>LLIGUES ESTATALS /  /  / EST</v>
      </c>
      <c r="E3788" s="2">
        <f>U3788</f>
        <v>2550</v>
      </c>
      <c r="F3788" s="2">
        <f>W3788</f>
        <v>1</v>
      </c>
      <c r="G3788" s="2">
        <f>X3788</f>
        <v>1</v>
      </c>
      <c r="H3788" s="2">
        <f>Y3788</f>
        <v>1</v>
      </c>
      <c r="I3788" s="3">
        <f>Z3788</f>
        <v>0</v>
      </c>
      <c r="J3788" s="3">
        <f>AA3788</f>
        <v>0</v>
      </c>
      <c r="K3788" s="3">
        <f>AB3788</f>
        <v>2550</v>
      </c>
      <c r="L3788" s="3">
        <f>AC3788</f>
        <v>0</v>
      </c>
      <c r="M3788" s="3">
        <f>AD3788</f>
        <v>0</v>
      </c>
      <c r="N3788" s="3">
        <f>AE3788</f>
        <v>0</v>
      </c>
      <c r="O3788" s="3">
        <f>AF3788</f>
        <v>0</v>
      </c>
      <c r="P3788" s="3">
        <f>AG3788</f>
        <v>0</v>
      </c>
      <c r="Q3788" s="3">
        <f>AH3788</f>
        <v>0</v>
      </c>
      <c r="R3788" t="s">
        <v>3081</v>
      </c>
      <c r="S3788">
        <v>3</v>
      </c>
      <c r="T3788">
        <v>17756</v>
      </c>
      <c r="U3788">
        <v>2550</v>
      </c>
      <c r="V3788" t="s">
        <v>11</v>
      </c>
      <c r="W3788">
        <v>1</v>
      </c>
      <c r="X3788">
        <v>1</v>
      </c>
      <c r="Y3788">
        <v>1</v>
      </c>
      <c r="Z3788">
        <v>0</v>
      </c>
      <c r="AA3788">
        <v>0</v>
      </c>
      <c r="AB3788">
        <v>2550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 t="s">
        <v>3082</v>
      </c>
      <c r="AJ3788" t="s">
        <v>1505</v>
      </c>
      <c r="AK3788" t="s">
        <v>14</v>
      </c>
      <c r="AL3788">
        <v>1998</v>
      </c>
      <c r="AM3788">
        <v>26</v>
      </c>
      <c r="AN3788" t="s">
        <v>15</v>
      </c>
      <c r="AO3788" t="s">
        <v>1693</v>
      </c>
    </row>
    <row r="3789" spans="1:41" x14ac:dyDescent="0.25">
      <c r="A3789">
        <f>MAX(A$8:A3788)+1</f>
        <v>3781</v>
      </c>
      <c r="B3789" s="2">
        <f>T3789</f>
        <v>17756</v>
      </c>
      <c r="C3789" s="2">
        <f>S3789</f>
        <v>2</v>
      </c>
      <c r="D3789" s="2" t="str">
        <f>AO3789</f>
        <v>RQ / RFETM / ABS / EST</v>
      </c>
      <c r="E3789" s="2">
        <f>U3789</f>
        <v>1589</v>
      </c>
      <c r="F3789" s="2">
        <f>W3789</f>
        <v>0.1</v>
      </c>
      <c r="G3789" s="2">
        <f>X3789</f>
        <v>1</v>
      </c>
      <c r="H3789" s="2">
        <f>Y3789</f>
        <v>10</v>
      </c>
      <c r="I3789" s="3">
        <f>Z3789</f>
        <v>0</v>
      </c>
      <c r="J3789" s="3">
        <f>AA3789</f>
        <v>0</v>
      </c>
      <c r="K3789" s="3">
        <f>AB3789</f>
        <v>1589</v>
      </c>
      <c r="L3789" s="3">
        <f>AC3789</f>
        <v>0</v>
      </c>
      <c r="M3789" s="3">
        <f>AD3789</f>
        <v>0</v>
      </c>
      <c r="N3789" s="3">
        <f>AE3789</f>
        <v>0</v>
      </c>
      <c r="O3789" s="3">
        <f>AF3789</f>
        <v>0</v>
      </c>
      <c r="P3789" s="3">
        <f>AG3789</f>
        <v>0</v>
      </c>
      <c r="Q3789" s="3">
        <f>AH3789</f>
        <v>0</v>
      </c>
      <c r="R3789" t="s">
        <v>3118</v>
      </c>
      <c r="S3789">
        <v>2</v>
      </c>
      <c r="T3789">
        <v>17756</v>
      </c>
      <c r="U3789">
        <v>1589</v>
      </c>
      <c r="V3789" t="s">
        <v>11</v>
      </c>
      <c r="W3789">
        <v>0.1</v>
      </c>
      <c r="X3789">
        <v>1</v>
      </c>
      <c r="Y3789">
        <v>10</v>
      </c>
      <c r="Z3789">
        <v>0</v>
      </c>
      <c r="AA3789">
        <v>0</v>
      </c>
      <c r="AB3789">
        <v>1589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 t="s">
        <v>3082</v>
      </c>
      <c r="AJ3789" t="s">
        <v>1505</v>
      </c>
      <c r="AK3789" t="s">
        <v>14</v>
      </c>
      <c r="AL3789">
        <v>1998</v>
      </c>
      <c r="AM3789">
        <v>26</v>
      </c>
      <c r="AN3789" t="s">
        <v>15</v>
      </c>
      <c r="AO3789" t="s">
        <v>16</v>
      </c>
    </row>
    <row r="3790" spans="1:41" x14ac:dyDescent="0.25">
      <c r="A3790">
        <f>MAX(A$8:A3789)+1</f>
        <v>3782</v>
      </c>
      <c r="B3790" s="2">
        <f>T3790</f>
        <v>17757</v>
      </c>
      <c r="C3790" s="2">
        <f>S3790</f>
        <v>128</v>
      </c>
      <c r="D3790" s="2" t="str">
        <f>AO3790</f>
        <v>CAMP / CAT / V65 / CAT</v>
      </c>
      <c r="E3790" s="2">
        <f>U3790</f>
        <v>2</v>
      </c>
      <c r="F3790" s="2">
        <f>W3790</f>
        <v>2</v>
      </c>
      <c r="G3790" s="2">
        <f>X3790</f>
        <v>2</v>
      </c>
      <c r="H3790" s="2">
        <f>Y3790</f>
        <v>10</v>
      </c>
      <c r="I3790" s="3">
        <f>Z3790</f>
        <v>80</v>
      </c>
      <c r="J3790" s="3">
        <f>AA3790</f>
        <v>0</v>
      </c>
      <c r="K3790" s="3">
        <f>AB3790</f>
        <v>0</v>
      </c>
      <c r="L3790" s="3">
        <f>AC3790</f>
        <v>0</v>
      </c>
      <c r="M3790" s="3">
        <f>AD3790</f>
        <v>0</v>
      </c>
      <c r="N3790" s="3">
        <f>AE3790</f>
        <v>0</v>
      </c>
      <c r="O3790" s="3">
        <f>AF3790</f>
        <v>0</v>
      </c>
      <c r="P3790" s="3">
        <f>AG3790</f>
        <v>0</v>
      </c>
      <c r="Q3790" s="3">
        <f>AH3790</f>
        <v>0</v>
      </c>
      <c r="R3790" t="s">
        <v>4714</v>
      </c>
      <c r="S3790">
        <v>128</v>
      </c>
      <c r="T3790">
        <v>17757</v>
      </c>
      <c r="U3790">
        <v>2</v>
      </c>
      <c r="V3790" t="s">
        <v>4633</v>
      </c>
      <c r="W3790">
        <v>2</v>
      </c>
      <c r="X3790">
        <v>2</v>
      </c>
      <c r="Y3790">
        <v>10</v>
      </c>
      <c r="Z3790">
        <v>80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 t="s">
        <v>4715</v>
      </c>
      <c r="AJ3790" t="s">
        <v>3265</v>
      </c>
      <c r="AK3790" t="s">
        <v>14</v>
      </c>
      <c r="AL3790">
        <v>1955</v>
      </c>
      <c r="AM3790">
        <v>69</v>
      </c>
      <c r="AN3790" t="s">
        <v>349</v>
      </c>
      <c r="AO3790" t="s">
        <v>213</v>
      </c>
    </row>
    <row r="3791" spans="1:41" x14ac:dyDescent="0.25">
      <c r="A3791">
        <f>MAX(A$8:A3790)+1</f>
        <v>3783</v>
      </c>
      <c r="B3791" s="2">
        <f>T3791</f>
        <v>17761</v>
      </c>
      <c r="C3791" s="2">
        <f>S3791</f>
        <v>132</v>
      </c>
      <c r="D3791" s="2" t="str">
        <f>AO3791</f>
        <v>CAMP / ESP / JUV / EST</v>
      </c>
      <c r="E3791" s="2">
        <f>U3791</f>
        <v>12</v>
      </c>
      <c r="F3791" s="2">
        <f>W3791</f>
        <v>4</v>
      </c>
      <c r="G3791" s="2">
        <f>X3791</f>
        <v>6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0</v>
      </c>
      <c r="L3791" s="3">
        <f>AC3791</f>
        <v>0</v>
      </c>
      <c r="M3791" s="3">
        <f>AD3791</f>
        <v>0</v>
      </c>
      <c r="N3791" s="3">
        <f>AE3791</f>
        <v>0</v>
      </c>
      <c r="O3791" s="3">
        <f>AF3791</f>
        <v>0</v>
      </c>
      <c r="P3791" s="3">
        <f>AG3791</f>
        <v>0</v>
      </c>
      <c r="Q3791" s="3">
        <f>AH3791</f>
        <v>0</v>
      </c>
      <c r="R3791" t="s">
        <v>2715</v>
      </c>
      <c r="S3791">
        <v>132</v>
      </c>
      <c r="T3791">
        <v>17761</v>
      </c>
      <c r="U3791">
        <v>12</v>
      </c>
      <c r="V3791" t="s">
        <v>11</v>
      </c>
      <c r="W3791">
        <v>4</v>
      </c>
      <c r="X3791">
        <v>6</v>
      </c>
      <c r="Y3791">
        <v>10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 t="s">
        <v>3268</v>
      </c>
      <c r="AJ3791" t="s">
        <v>1115</v>
      </c>
      <c r="AK3791" t="s">
        <v>28</v>
      </c>
      <c r="AL3791">
        <v>2005</v>
      </c>
      <c r="AM3791">
        <v>19</v>
      </c>
      <c r="AN3791" t="s">
        <v>131</v>
      </c>
      <c r="AO3791" t="s">
        <v>32</v>
      </c>
    </row>
    <row r="3792" spans="1:41" x14ac:dyDescent="0.25">
      <c r="A3792">
        <f>MAX(A$8:A3791)+1</f>
        <v>3784</v>
      </c>
      <c r="B3792" s="2">
        <f>T3792</f>
        <v>17761</v>
      </c>
      <c r="C3792" s="2">
        <f>S3792</f>
        <v>3</v>
      </c>
      <c r="D3792" s="2" t="str">
        <f>AO3792</f>
        <v>LLIGUES ESTATALS /  /  / EST</v>
      </c>
      <c r="E3792" s="2">
        <f>U3792</f>
        <v>2375.9999999999995</v>
      </c>
      <c r="F3792" s="2">
        <f>W3792</f>
        <v>1</v>
      </c>
      <c r="G3792" s="2">
        <f>X3792</f>
        <v>1</v>
      </c>
      <c r="H3792" s="2">
        <f>Y3792</f>
        <v>1</v>
      </c>
      <c r="I3792" s="3">
        <f>Z3792</f>
        <v>0</v>
      </c>
      <c r="J3792" s="3">
        <f>AA3792</f>
        <v>0</v>
      </c>
      <c r="K3792" s="3">
        <f>AB3792</f>
        <v>2375.9999999999995</v>
      </c>
      <c r="L3792" s="3">
        <f>AC3792</f>
        <v>0</v>
      </c>
      <c r="M3792" s="3">
        <f>AD3792</f>
        <v>0</v>
      </c>
      <c r="N3792" s="3">
        <f>AE3792</f>
        <v>0</v>
      </c>
      <c r="O3792" s="3">
        <f>AF3792</f>
        <v>0</v>
      </c>
      <c r="P3792" s="3">
        <f>AG3792</f>
        <v>0</v>
      </c>
      <c r="Q3792" s="3">
        <f>AH3792</f>
        <v>0</v>
      </c>
      <c r="R3792" t="s">
        <v>3083</v>
      </c>
      <c r="S3792">
        <v>3</v>
      </c>
      <c r="T3792">
        <v>17761</v>
      </c>
      <c r="U3792">
        <v>2375.9999999999995</v>
      </c>
      <c r="V3792" t="s">
        <v>11</v>
      </c>
      <c r="W3792">
        <v>1</v>
      </c>
      <c r="X3792">
        <v>1</v>
      </c>
      <c r="Y3792">
        <v>1</v>
      </c>
      <c r="Z3792">
        <v>0</v>
      </c>
      <c r="AA3792">
        <v>0</v>
      </c>
      <c r="AB3792">
        <v>2375.9999999999995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 t="s">
        <v>3268</v>
      </c>
      <c r="AJ3792" t="s">
        <v>1115</v>
      </c>
      <c r="AK3792" t="s">
        <v>28</v>
      </c>
      <c r="AL3792">
        <v>2005</v>
      </c>
      <c r="AM3792">
        <v>19</v>
      </c>
      <c r="AN3792" t="s">
        <v>131</v>
      </c>
      <c r="AO3792" t="s">
        <v>1693</v>
      </c>
    </row>
    <row r="3793" spans="1:41" x14ac:dyDescent="0.25">
      <c r="A3793">
        <f>MAX(A$8:A3792)+1</f>
        <v>3785</v>
      </c>
      <c r="B3793" s="2">
        <f>T3793</f>
        <v>17761</v>
      </c>
      <c r="C3793" s="2">
        <f>S3793</f>
        <v>2</v>
      </c>
      <c r="D3793" s="2" t="str">
        <f>AO3793</f>
        <v>RQ / RFETM / ABS / EST</v>
      </c>
      <c r="E3793" s="2">
        <f>U3793</f>
        <v>1715</v>
      </c>
      <c r="F3793" s="2">
        <f>W3793</f>
        <v>0.1</v>
      </c>
      <c r="G3793" s="2">
        <f>X3793</f>
        <v>1</v>
      </c>
      <c r="H3793" s="2">
        <f>Y3793</f>
        <v>10</v>
      </c>
      <c r="I3793" s="3">
        <f>Z3793</f>
        <v>0</v>
      </c>
      <c r="J3793" s="3">
        <f>AA3793</f>
        <v>0</v>
      </c>
      <c r="K3793" s="3">
        <f>AB3793</f>
        <v>1715</v>
      </c>
      <c r="L3793" s="3">
        <f>AC3793</f>
        <v>0</v>
      </c>
      <c r="M3793" s="3">
        <f>AD3793</f>
        <v>0</v>
      </c>
      <c r="N3793" s="3">
        <f>AE3793</f>
        <v>0</v>
      </c>
      <c r="O3793" s="3">
        <f>AF3793</f>
        <v>0</v>
      </c>
      <c r="P3793" s="3">
        <f>AG3793</f>
        <v>0</v>
      </c>
      <c r="Q3793" s="3">
        <f>AH3793</f>
        <v>0</v>
      </c>
      <c r="R3793" t="s">
        <v>3207</v>
      </c>
      <c r="S3793">
        <v>2</v>
      </c>
      <c r="T3793">
        <v>17761</v>
      </c>
      <c r="U3793">
        <v>1715</v>
      </c>
      <c r="V3793" t="s">
        <v>11</v>
      </c>
      <c r="W3793">
        <v>0.1</v>
      </c>
      <c r="X3793">
        <v>1</v>
      </c>
      <c r="Y3793">
        <v>10</v>
      </c>
      <c r="Z3793">
        <v>0</v>
      </c>
      <c r="AA3793">
        <v>0</v>
      </c>
      <c r="AB3793">
        <v>1715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 t="s">
        <v>3268</v>
      </c>
      <c r="AJ3793" t="s">
        <v>1115</v>
      </c>
      <c r="AK3793" t="s">
        <v>28</v>
      </c>
      <c r="AL3793">
        <v>2005</v>
      </c>
      <c r="AM3793">
        <v>19</v>
      </c>
      <c r="AN3793" t="s">
        <v>131</v>
      </c>
      <c r="AO3793" t="s">
        <v>16</v>
      </c>
    </row>
    <row r="3794" spans="1:41" x14ac:dyDescent="0.25">
      <c r="A3794">
        <f>MAX(A$8:A3793)+1</f>
        <v>3786</v>
      </c>
      <c r="B3794" s="2">
        <f>T3794</f>
        <v>17762</v>
      </c>
      <c r="C3794" s="2">
        <f>S3794</f>
        <v>3</v>
      </c>
      <c r="D3794" s="2" t="str">
        <f>AO3794</f>
        <v>LLIGUES ESTATALS /  /  / EST</v>
      </c>
      <c r="E3794" s="2">
        <f>U3794</f>
        <v>524.99999999999943</v>
      </c>
      <c r="F3794" s="2">
        <f>W3794</f>
        <v>1</v>
      </c>
      <c r="G3794" s="2">
        <f>X3794</f>
        <v>1</v>
      </c>
      <c r="H3794" s="2">
        <f>Y3794</f>
        <v>1</v>
      </c>
      <c r="I3794" s="3">
        <f>Z3794</f>
        <v>0</v>
      </c>
      <c r="J3794" s="3">
        <f>AA3794</f>
        <v>0</v>
      </c>
      <c r="K3794" s="3">
        <f>AB3794</f>
        <v>524.99999999999943</v>
      </c>
      <c r="L3794" s="3">
        <f>AC3794</f>
        <v>0</v>
      </c>
      <c r="M3794" s="3">
        <f>AD3794</f>
        <v>0</v>
      </c>
      <c r="N3794" s="3">
        <f>AE3794</f>
        <v>0</v>
      </c>
      <c r="O3794" s="3">
        <f>AF3794</f>
        <v>0</v>
      </c>
      <c r="P3794" s="3">
        <f>AG3794</f>
        <v>0</v>
      </c>
      <c r="Q3794" s="3">
        <f>AH3794</f>
        <v>0</v>
      </c>
      <c r="R3794" t="s">
        <v>3084</v>
      </c>
      <c r="S3794">
        <v>3</v>
      </c>
      <c r="T3794">
        <v>17762</v>
      </c>
      <c r="U3794">
        <v>524.99999999999943</v>
      </c>
      <c r="V3794" t="s">
        <v>11</v>
      </c>
      <c r="W3794">
        <v>1</v>
      </c>
      <c r="X3794">
        <v>1</v>
      </c>
      <c r="Y3794">
        <v>1</v>
      </c>
      <c r="Z3794">
        <v>0</v>
      </c>
      <c r="AA3794">
        <v>0</v>
      </c>
      <c r="AB3794">
        <v>524.99999999999943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 t="s">
        <v>3285</v>
      </c>
      <c r="AJ3794" t="s">
        <v>1115</v>
      </c>
      <c r="AK3794" t="s">
        <v>28</v>
      </c>
      <c r="AL3794">
        <v>1999</v>
      </c>
      <c r="AM3794">
        <v>25</v>
      </c>
      <c r="AN3794" t="s">
        <v>15</v>
      </c>
      <c r="AO3794" t="s">
        <v>1693</v>
      </c>
    </row>
    <row r="3795" spans="1:41" x14ac:dyDescent="0.25">
      <c r="A3795">
        <f>MAX(A$8:A3794)+1</f>
        <v>3787</v>
      </c>
      <c r="B3795" s="2">
        <f>T3795</f>
        <v>17762</v>
      </c>
      <c r="C3795" s="2">
        <f>S3795</f>
        <v>2</v>
      </c>
      <c r="D3795" s="2" t="str">
        <f>AO3795</f>
        <v>RQ / RFETM / ABS / EST</v>
      </c>
      <c r="E3795" s="2">
        <f>U3795</f>
        <v>1664</v>
      </c>
      <c r="F3795" s="2">
        <f>W3795</f>
        <v>0.1</v>
      </c>
      <c r="G3795" s="2">
        <f>X3795</f>
        <v>1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1664</v>
      </c>
      <c r="L3795" s="3">
        <f>AC3795</f>
        <v>0</v>
      </c>
      <c r="M3795" s="3">
        <f>AD3795</f>
        <v>0</v>
      </c>
      <c r="N3795" s="3">
        <f>AE3795</f>
        <v>0</v>
      </c>
      <c r="O3795" s="3">
        <f>AF3795</f>
        <v>0</v>
      </c>
      <c r="P3795" s="3">
        <f>AG3795</f>
        <v>0</v>
      </c>
      <c r="Q3795" s="3">
        <f>AH3795</f>
        <v>0</v>
      </c>
      <c r="R3795" t="s">
        <v>3208</v>
      </c>
      <c r="S3795">
        <v>2</v>
      </c>
      <c r="T3795">
        <v>17762</v>
      </c>
      <c r="U3795">
        <v>1664</v>
      </c>
      <c r="V3795" t="s">
        <v>11</v>
      </c>
      <c r="W3795">
        <v>0.1</v>
      </c>
      <c r="X3795">
        <v>1</v>
      </c>
      <c r="Y3795">
        <v>10</v>
      </c>
      <c r="Z3795">
        <v>0</v>
      </c>
      <c r="AA3795">
        <v>0</v>
      </c>
      <c r="AB3795">
        <v>1664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 t="s">
        <v>3285</v>
      </c>
      <c r="AJ3795" t="s">
        <v>1115</v>
      </c>
      <c r="AK3795" t="s">
        <v>28</v>
      </c>
      <c r="AL3795">
        <v>1999</v>
      </c>
      <c r="AM3795">
        <v>25</v>
      </c>
      <c r="AN3795" t="s">
        <v>15</v>
      </c>
      <c r="AO3795" t="s">
        <v>16</v>
      </c>
    </row>
    <row r="3796" spans="1:41" x14ac:dyDescent="0.25">
      <c r="A3796">
        <f>MAX(A$8:A3795)+1</f>
        <v>3788</v>
      </c>
      <c r="B3796" s="2">
        <f>T3796</f>
        <v>17763</v>
      </c>
      <c r="C3796" s="2">
        <f>S3796</f>
        <v>3</v>
      </c>
      <c r="D3796" s="2" t="str">
        <f>AO3796</f>
        <v>LLIGUES ESTATALS /  /  / EST</v>
      </c>
      <c r="E3796" s="2">
        <f>U3796</f>
        <v>2999.9999999999973</v>
      </c>
      <c r="F3796" s="2">
        <f>W3796</f>
        <v>1</v>
      </c>
      <c r="G3796" s="2">
        <f>X3796</f>
        <v>1</v>
      </c>
      <c r="H3796" s="2">
        <f>Y3796</f>
        <v>1</v>
      </c>
      <c r="I3796" s="3">
        <f>Z3796</f>
        <v>0</v>
      </c>
      <c r="J3796" s="3">
        <f>AA3796</f>
        <v>0</v>
      </c>
      <c r="K3796" s="3">
        <f>AB3796</f>
        <v>2999.9999999999973</v>
      </c>
      <c r="L3796" s="3">
        <f>AC3796</f>
        <v>0</v>
      </c>
      <c r="M3796" s="3">
        <f>AD3796</f>
        <v>0</v>
      </c>
      <c r="N3796" s="3">
        <f>AE3796</f>
        <v>0</v>
      </c>
      <c r="O3796" s="3">
        <f>AF3796</f>
        <v>0</v>
      </c>
      <c r="P3796" s="3">
        <f>AG3796</f>
        <v>0</v>
      </c>
      <c r="Q3796" s="3">
        <f>AH3796</f>
        <v>0</v>
      </c>
      <c r="R3796" t="s">
        <v>3085</v>
      </c>
      <c r="S3796">
        <v>3</v>
      </c>
      <c r="T3796">
        <v>17763</v>
      </c>
      <c r="U3796">
        <v>2999.9999999999973</v>
      </c>
      <c r="V3796" t="s">
        <v>11</v>
      </c>
      <c r="W3796">
        <v>1</v>
      </c>
      <c r="X3796">
        <v>1</v>
      </c>
      <c r="Y3796">
        <v>1</v>
      </c>
      <c r="Z3796">
        <v>0</v>
      </c>
      <c r="AA3796">
        <v>0</v>
      </c>
      <c r="AB3796">
        <v>2999.9999999999973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 t="s">
        <v>3086</v>
      </c>
      <c r="AJ3796" t="s">
        <v>1318</v>
      </c>
      <c r="AK3796" t="s">
        <v>28</v>
      </c>
      <c r="AL3796">
        <v>1999</v>
      </c>
      <c r="AM3796">
        <v>25</v>
      </c>
      <c r="AN3796" t="s">
        <v>15</v>
      </c>
      <c r="AO3796" t="s">
        <v>1693</v>
      </c>
    </row>
    <row r="3797" spans="1:41" x14ac:dyDescent="0.25">
      <c r="A3797">
        <f>MAX(A$8:A3796)+1</f>
        <v>3789</v>
      </c>
      <c r="B3797" s="2">
        <f>T3797</f>
        <v>17763</v>
      </c>
      <c r="C3797" s="2">
        <f>S3797</f>
        <v>2</v>
      </c>
      <c r="D3797" s="2" t="str">
        <f>AO3797</f>
        <v>RQ / RFETM / ABS / EST</v>
      </c>
      <c r="E3797" s="2">
        <f>U3797</f>
        <v>1912</v>
      </c>
      <c r="F3797" s="2">
        <f>W3797</f>
        <v>0.1</v>
      </c>
      <c r="G3797" s="2">
        <f>X3797</f>
        <v>1</v>
      </c>
      <c r="H3797" s="2">
        <f>Y3797</f>
        <v>10</v>
      </c>
      <c r="I3797" s="3">
        <f>Z3797</f>
        <v>0</v>
      </c>
      <c r="J3797" s="3">
        <f>AA3797</f>
        <v>0</v>
      </c>
      <c r="K3797" s="3">
        <f>AB3797</f>
        <v>1912.0000000000002</v>
      </c>
      <c r="L3797" s="3">
        <f>AC3797</f>
        <v>0</v>
      </c>
      <c r="M3797" s="3">
        <f>AD3797</f>
        <v>0</v>
      </c>
      <c r="N3797" s="3">
        <f>AE3797</f>
        <v>0</v>
      </c>
      <c r="O3797" s="3">
        <f>AF3797</f>
        <v>0</v>
      </c>
      <c r="P3797" s="3">
        <f>AG3797</f>
        <v>0</v>
      </c>
      <c r="Q3797" s="3">
        <f>AH3797</f>
        <v>0</v>
      </c>
      <c r="R3797" t="s">
        <v>3204</v>
      </c>
      <c r="S3797">
        <v>2</v>
      </c>
      <c r="T3797">
        <v>17763</v>
      </c>
      <c r="U3797">
        <v>1912</v>
      </c>
      <c r="V3797" t="s">
        <v>11</v>
      </c>
      <c r="W3797">
        <v>0.1</v>
      </c>
      <c r="X3797">
        <v>1</v>
      </c>
      <c r="Y3797">
        <v>10</v>
      </c>
      <c r="Z3797">
        <v>0</v>
      </c>
      <c r="AA3797">
        <v>0</v>
      </c>
      <c r="AB3797">
        <v>1912.0000000000002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 t="s">
        <v>3086</v>
      </c>
      <c r="AJ3797" t="s">
        <v>1318</v>
      </c>
      <c r="AK3797" t="s">
        <v>28</v>
      </c>
      <c r="AL3797">
        <v>1999</v>
      </c>
      <c r="AM3797">
        <v>25</v>
      </c>
      <c r="AN3797" t="s">
        <v>15</v>
      </c>
      <c r="AO3797" t="s">
        <v>16</v>
      </c>
    </row>
    <row r="3798" spans="1:41" x14ac:dyDescent="0.25">
      <c r="A3798">
        <f>MAX(A$8:A3797)+1</f>
        <v>3790</v>
      </c>
      <c r="B3798" s="2">
        <f>T3798</f>
        <v>17764</v>
      </c>
      <c r="C3798" s="2">
        <f>S3798</f>
        <v>2</v>
      </c>
      <c r="D3798" s="2" t="str">
        <f>AO3798</f>
        <v>RQ / RFETM / ABS / EST</v>
      </c>
      <c r="E3798" s="2">
        <f>U3798</f>
        <v>1648</v>
      </c>
      <c r="F3798" s="2">
        <f>W3798</f>
        <v>0.1</v>
      </c>
      <c r="G3798" s="2">
        <f>X3798</f>
        <v>1</v>
      </c>
      <c r="H3798" s="2">
        <f>Y3798</f>
        <v>10</v>
      </c>
      <c r="I3798" s="3">
        <f>Z3798</f>
        <v>0</v>
      </c>
      <c r="J3798" s="3">
        <f>AA3798</f>
        <v>0</v>
      </c>
      <c r="K3798" s="3">
        <f>AB3798</f>
        <v>1648</v>
      </c>
      <c r="L3798" s="3">
        <f>AC3798</f>
        <v>0</v>
      </c>
      <c r="M3798" s="3">
        <f>AD3798</f>
        <v>0</v>
      </c>
      <c r="N3798" s="3">
        <f>AE3798</f>
        <v>0</v>
      </c>
      <c r="O3798" s="3">
        <f>AF3798</f>
        <v>0</v>
      </c>
      <c r="P3798" s="3">
        <f>AG3798</f>
        <v>0</v>
      </c>
      <c r="Q3798" s="3">
        <f>AH3798</f>
        <v>0</v>
      </c>
      <c r="R3798" t="s">
        <v>3209</v>
      </c>
      <c r="S3798">
        <v>2</v>
      </c>
      <c r="T3798">
        <v>17764</v>
      </c>
      <c r="U3798">
        <v>1648</v>
      </c>
      <c r="V3798" t="s">
        <v>11</v>
      </c>
      <c r="W3798">
        <v>0.1</v>
      </c>
      <c r="X3798">
        <v>1</v>
      </c>
      <c r="Y3798">
        <v>10</v>
      </c>
      <c r="Z3798">
        <v>0</v>
      </c>
      <c r="AA3798">
        <v>0</v>
      </c>
      <c r="AB3798">
        <v>1648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 t="s">
        <v>3292</v>
      </c>
      <c r="AJ3798" t="s">
        <v>1115</v>
      </c>
      <c r="AK3798" t="s">
        <v>28</v>
      </c>
      <c r="AL3798">
        <v>1998</v>
      </c>
      <c r="AM3798">
        <v>26</v>
      </c>
      <c r="AN3798" t="s">
        <v>15</v>
      </c>
      <c r="AO3798" t="s">
        <v>16</v>
      </c>
    </row>
    <row r="3799" spans="1:41" x14ac:dyDescent="0.25">
      <c r="A3799">
        <f>MAX(A$8:A3798)+1</f>
        <v>3791</v>
      </c>
      <c r="B3799" s="2">
        <f>T3799</f>
        <v>17768</v>
      </c>
      <c r="C3799" s="2">
        <f>S3799</f>
        <v>23</v>
      </c>
      <c r="D3799" s="2" t="str">
        <f>AO3799</f>
        <v>OP / CAT1F / ALE C / CAT</v>
      </c>
      <c r="E3799" s="2">
        <f>U3799</f>
        <v>0.7</v>
      </c>
      <c r="F3799" s="2">
        <f>W3799</f>
        <v>0.5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0</v>
      </c>
      <c r="L3799" s="3">
        <f>AC3799</f>
        <v>3.5</v>
      </c>
      <c r="M3799" s="3">
        <f>AD3799</f>
        <v>3.5</v>
      </c>
      <c r="N3799" s="3">
        <f>AE3799</f>
        <v>3.5</v>
      </c>
      <c r="O3799" s="3">
        <f>AF3799</f>
        <v>3.5</v>
      </c>
      <c r="P3799" s="3">
        <f>AG3799</f>
        <v>3.5</v>
      </c>
      <c r="Q3799" s="3">
        <f>AH3799</f>
        <v>0</v>
      </c>
      <c r="R3799" t="s">
        <v>3546</v>
      </c>
      <c r="S3799">
        <v>23</v>
      </c>
      <c r="T3799">
        <v>17768</v>
      </c>
      <c r="U3799">
        <v>0.7</v>
      </c>
      <c r="V3799" t="s">
        <v>22</v>
      </c>
      <c r="W3799">
        <v>0.5</v>
      </c>
      <c r="X3799">
        <v>1</v>
      </c>
      <c r="Y3799">
        <v>10</v>
      </c>
      <c r="Z3799">
        <v>0</v>
      </c>
      <c r="AA3799">
        <v>0</v>
      </c>
      <c r="AB3799">
        <v>0</v>
      </c>
      <c r="AC3799">
        <v>3.5</v>
      </c>
      <c r="AD3799">
        <v>3.5</v>
      </c>
      <c r="AE3799">
        <v>3.5</v>
      </c>
      <c r="AF3799">
        <v>3.5</v>
      </c>
      <c r="AG3799">
        <v>3.5</v>
      </c>
      <c r="AH3799">
        <v>0</v>
      </c>
      <c r="AI3799" t="s">
        <v>850</v>
      </c>
      <c r="AJ3799" t="s">
        <v>844</v>
      </c>
      <c r="AK3799" t="s">
        <v>14</v>
      </c>
      <c r="AL3799">
        <v>2012</v>
      </c>
      <c r="AM3799">
        <v>12</v>
      </c>
      <c r="AN3799" t="s">
        <v>53</v>
      </c>
      <c r="AO3799" t="s">
        <v>150</v>
      </c>
    </row>
    <row r="3800" spans="1:41" x14ac:dyDescent="0.25">
      <c r="A3800">
        <f>MAX(A$8:A3799)+1</f>
        <v>3792</v>
      </c>
      <c r="B3800" s="2">
        <f>T3800</f>
        <v>17770</v>
      </c>
      <c r="C3800" s="2">
        <f>S3800</f>
        <v>25</v>
      </c>
      <c r="D3800" s="2" t="str">
        <f>AO3800</f>
        <v>OP / CAT1F / BEN B / CAT</v>
      </c>
      <c r="E3800" s="2">
        <f>U3800</f>
        <v>2</v>
      </c>
      <c r="F3800" s="2">
        <f>W3800</f>
        <v>1</v>
      </c>
      <c r="G3800" s="2">
        <f>X3800</f>
        <v>0.3</v>
      </c>
      <c r="H3800" s="2">
        <f>Y3800</f>
        <v>10</v>
      </c>
      <c r="I3800" s="3">
        <f>Z3800</f>
        <v>0</v>
      </c>
      <c r="J3800" s="3">
        <f>AA3800</f>
        <v>0</v>
      </c>
      <c r="K3800" s="3">
        <f>AB3800</f>
        <v>0</v>
      </c>
      <c r="L3800" s="3">
        <f>AC3800</f>
        <v>6</v>
      </c>
      <c r="M3800" s="3">
        <f>AD3800</f>
        <v>6</v>
      </c>
      <c r="N3800" s="3">
        <f>AE3800</f>
        <v>6</v>
      </c>
      <c r="O3800" s="3">
        <f>AF3800</f>
        <v>6</v>
      </c>
      <c r="P3800" s="3">
        <f>AG3800</f>
        <v>6</v>
      </c>
      <c r="Q3800" s="3">
        <f>AH3800</f>
        <v>0</v>
      </c>
      <c r="R3800" t="s">
        <v>857</v>
      </c>
      <c r="S3800">
        <v>25</v>
      </c>
      <c r="T3800">
        <v>17770</v>
      </c>
      <c r="U3800">
        <v>2</v>
      </c>
      <c r="V3800" t="s">
        <v>11</v>
      </c>
      <c r="W3800">
        <v>1</v>
      </c>
      <c r="X3800">
        <v>0.3</v>
      </c>
      <c r="Y3800">
        <v>10</v>
      </c>
      <c r="Z3800">
        <v>0</v>
      </c>
      <c r="AA3800">
        <v>0</v>
      </c>
      <c r="AB3800">
        <v>0</v>
      </c>
      <c r="AC3800">
        <v>6</v>
      </c>
      <c r="AD3800">
        <v>6</v>
      </c>
      <c r="AE3800">
        <v>6</v>
      </c>
      <c r="AF3800">
        <v>6</v>
      </c>
      <c r="AG3800">
        <v>6</v>
      </c>
      <c r="AH3800">
        <v>0</v>
      </c>
      <c r="AI3800" t="s">
        <v>3238</v>
      </c>
      <c r="AJ3800" t="s">
        <v>1115</v>
      </c>
      <c r="AK3800" t="s">
        <v>14</v>
      </c>
      <c r="AL3800">
        <v>2013</v>
      </c>
      <c r="AM3800">
        <v>11</v>
      </c>
      <c r="AN3800" t="s">
        <v>100</v>
      </c>
      <c r="AO3800" t="s">
        <v>435</v>
      </c>
    </row>
    <row r="3801" spans="1:41" x14ac:dyDescent="0.25">
      <c r="A3801">
        <f>MAX(A$8:A3800)+1</f>
        <v>3793</v>
      </c>
      <c r="B3801" s="2">
        <f>T3801</f>
        <v>17772</v>
      </c>
      <c r="C3801" s="2">
        <f>S3801</f>
        <v>23</v>
      </c>
      <c r="D3801" s="2" t="str">
        <f>AO3801</f>
        <v>OP / CAT1F / ALE C / CAT</v>
      </c>
      <c r="E3801" s="2">
        <f>U3801</f>
        <v>1</v>
      </c>
      <c r="F3801" s="2">
        <f>W3801</f>
        <v>0.5</v>
      </c>
      <c r="G3801" s="2">
        <f>X3801</f>
        <v>1</v>
      </c>
      <c r="H3801" s="2">
        <f>Y3801</f>
        <v>10</v>
      </c>
      <c r="I3801" s="3">
        <f>Z3801</f>
        <v>0</v>
      </c>
      <c r="J3801" s="3">
        <f>AA3801</f>
        <v>0</v>
      </c>
      <c r="K3801" s="3">
        <f>AB3801</f>
        <v>0</v>
      </c>
      <c r="L3801" s="3">
        <f>AC3801</f>
        <v>5</v>
      </c>
      <c r="M3801" s="3">
        <f>AD3801</f>
        <v>5</v>
      </c>
      <c r="N3801" s="3">
        <f>AE3801</f>
        <v>5</v>
      </c>
      <c r="O3801" s="3">
        <f>AF3801</f>
        <v>5</v>
      </c>
      <c r="P3801" s="3">
        <f>AG3801</f>
        <v>5</v>
      </c>
      <c r="Q3801" s="3">
        <f>AH3801</f>
        <v>0</v>
      </c>
      <c r="R3801" t="s">
        <v>3541</v>
      </c>
      <c r="S3801">
        <v>23</v>
      </c>
      <c r="T3801">
        <v>17772</v>
      </c>
      <c r="U3801">
        <v>1</v>
      </c>
      <c r="V3801" t="s">
        <v>22</v>
      </c>
      <c r="W3801">
        <v>0.5</v>
      </c>
      <c r="X3801">
        <v>1</v>
      </c>
      <c r="Y3801">
        <v>10</v>
      </c>
      <c r="Z3801">
        <v>0</v>
      </c>
      <c r="AA3801">
        <v>0</v>
      </c>
      <c r="AB3801">
        <v>0</v>
      </c>
      <c r="AC3801">
        <v>5</v>
      </c>
      <c r="AD3801">
        <v>5</v>
      </c>
      <c r="AE3801">
        <v>5</v>
      </c>
      <c r="AF3801">
        <v>5</v>
      </c>
      <c r="AG3801">
        <v>5</v>
      </c>
      <c r="AH3801">
        <v>0</v>
      </c>
      <c r="AI3801" t="s">
        <v>2530</v>
      </c>
      <c r="AJ3801" t="s">
        <v>844</v>
      </c>
      <c r="AK3801" t="s">
        <v>14</v>
      </c>
      <c r="AL3801">
        <v>2012</v>
      </c>
      <c r="AM3801">
        <v>12</v>
      </c>
      <c r="AN3801" t="s">
        <v>53</v>
      </c>
      <c r="AO3801" t="s">
        <v>150</v>
      </c>
    </row>
    <row r="3802" spans="1:41" x14ac:dyDescent="0.25">
      <c r="A3802">
        <f>MAX(A$8:A3801)+1</f>
        <v>3794</v>
      </c>
      <c r="B3802" s="2">
        <f>T3802</f>
        <v>17772</v>
      </c>
      <c r="C3802" s="2">
        <f>S3802</f>
        <v>56</v>
      </c>
      <c r="D3802" s="2" t="str">
        <f>AO3802</f>
        <v>OP / CAT3F / ALE C / CAT</v>
      </c>
      <c r="E3802" s="2">
        <f>U3802</f>
        <v>3</v>
      </c>
      <c r="F3802" s="2">
        <f>W3802</f>
        <v>0.5</v>
      </c>
      <c r="G3802" s="2">
        <f>X3802</f>
        <v>1</v>
      </c>
      <c r="H3802" s="2">
        <f>Y3802</f>
        <v>10</v>
      </c>
      <c r="I3802" s="3">
        <f>Z3802</f>
        <v>0</v>
      </c>
      <c r="J3802" s="3">
        <f>AA3802</f>
        <v>0</v>
      </c>
      <c r="K3802" s="3">
        <f>AB3802</f>
        <v>0</v>
      </c>
      <c r="L3802" s="3">
        <f>AC3802</f>
        <v>15</v>
      </c>
      <c r="M3802" s="3">
        <f>AD3802</f>
        <v>15</v>
      </c>
      <c r="N3802" s="3">
        <f>AE3802</f>
        <v>15</v>
      </c>
      <c r="O3802" s="3">
        <f>AF3802</f>
        <v>15</v>
      </c>
      <c r="P3802" s="3">
        <f>AG3802</f>
        <v>15</v>
      </c>
      <c r="Q3802" s="3">
        <f>AH3802</f>
        <v>0</v>
      </c>
      <c r="R3802" t="s">
        <v>2529</v>
      </c>
      <c r="S3802">
        <v>56</v>
      </c>
      <c r="T3802">
        <v>17772</v>
      </c>
      <c r="U3802">
        <v>3</v>
      </c>
      <c r="V3802" t="s">
        <v>4962</v>
      </c>
      <c r="W3802">
        <v>0.5</v>
      </c>
      <c r="X3802">
        <v>1</v>
      </c>
      <c r="Y3802">
        <v>10</v>
      </c>
      <c r="Z3802">
        <v>0</v>
      </c>
      <c r="AA3802">
        <v>0</v>
      </c>
      <c r="AB3802">
        <v>0</v>
      </c>
      <c r="AC3802">
        <v>15</v>
      </c>
      <c r="AD3802">
        <v>15</v>
      </c>
      <c r="AE3802">
        <v>15</v>
      </c>
      <c r="AF3802">
        <v>15</v>
      </c>
      <c r="AG3802">
        <v>15</v>
      </c>
      <c r="AH3802">
        <v>0</v>
      </c>
      <c r="AI3802" t="s">
        <v>2530</v>
      </c>
      <c r="AJ3802" t="s">
        <v>844</v>
      </c>
      <c r="AK3802" t="s">
        <v>14</v>
      </c>
      <c r="AL3802">
        <v>2012</v>
      </c>
      <c r="AM3802">
        <v>12</v>
      </c>
      <c r="AN3802" t="s">
        <v>53</v>
      </c>
      <c r="AO3802" t="s">
        <v>151</v>
      </c>
    </row>
    <row r="3803" spans="1:41" x14ac:dyDescent="0.25">
      <c r="A3803">
        <f>MAX(A$8:A3802)+1</f>
        <v>3795</v>
      </c>
      <c r="B3803" s="2">
        <f>T3803</f>
        <v>17780</v>
      </c>
      <c r="C3803" s="2">
        <f>S3803</f>
        <v>37</v>
      </c>
      <c r="D3803" s="2" t="str">
        <f>AO3803</f>
        <v>OP / CAT2F / ALE C / CAT</v>
      </c>
      <c r="E3803" s="2">
        <f>U3803</f>
        <v>0.75</v>
      </c>
      <c r="F3803" s="2">
        <f>W3803</f>
        <v>0.5</v>
      </c>
      <c r="G3803" s="2">
        <f>X3803</f>
        <v>1</v>
      </c>
      <c r="H3803" s="2">
        <f>Y3803</f>
        <v>10</v>
      </c>
      <c r="I3803" s="3">
        <f>Z3803</f>
        <v>0</v>
      </c>
      <c r="J3803" s="3">
        <f>AA3803</f>
        <v>0</v>
      </c>
      <c r="K3803" s="3">
        <f>AB3803</f>
        <v>0</v>
      </c>
      <c r="L3803" s="3">
        <f>AC3803</f>
        <v>3.75</v>
      </c>
      <c r="M3803" s="3">
        <f>AD3803</f>
        <v>3.75</v>
      </c>
      <c r="N3803" s="3">
        <f>AE3803</f>
        <v>3.75</v>
      </c>
      <c r="O3803" s="3">
        <f>AF3803</f>
        <v>3.75</v>
      </c>
      <c r="P3803" s="3">
        <f>AG3803</f>
        <v>3.75</v>
      </c>
      <c r="Q3803" s="3">
        <f>AH3803</f>
        <v>0</v>
      </c>
      <c r="R3803" t="s">
        <v>4290</v>
      </c>
      <c r="S3803">
        <v>37</v>
      </c>
      <c r="T3803">
        <v>17780</v>
      </c>
      <c r="U3803">
        <v>0.75</v>
      </c>
      <c r="V3803" t="s">
        <v>4225</v>
      </c>
      <c r="W3803">
        <v>0.5</v>
      </c>
      <c r="X3803">
        <v>1</v>
      </c>
      <c r="Y3803">
        <v>10</v>
      </c>
      <c r="Z3803">
        <v>0</v>
      </c>
      <c r="AA3803">
        <v>0</v>
      </c>
      <c r="AB3803">
        <v>0</v>
      </c>
      <c r="AC3803">
        <v>3.75</v>
      </c>
      <c r="AD3803">
        <v>3.75</v>
      </c>
      <c r="AE3803">
        <v>3.75</v>
      </c>
      <c r="AF3803">
        <v>3.75</v>
      </c>
      <c r="AG3803">
        <v>3.75</v>
      </c>
      <c r="AH3803">
        <v>0</v>
      </c>
      <c r="AI3803" t="s">
        <v>4291</v>
      </c>
      <c r="AJ3803" t="s">
        <v>615</v>
      </c>
      <c r="AK3803" t="s">
        <v>28</v>
      </c>
      <c r="AL3803">
        <v>2012</v>
      </c>
      <c r="AM3803">
        <v>12</v>
      </c>
      <c r="AN3803" t="s">
        <v>53</v>
      </c>
      <c r="AO3803" t="s">
        <v>674</v>
      </c>
    </row>
    <row r="3804" spans="1:41" x14ac:dyDescent="0.25">
      <c r="A3804">
        <f>MAX(A$8:A3803)+1</f>
        <v>3796</v>
      </c>
      <c r="B3804" s="2">
        <f>T3804</f>
        <v>17786</v>
      </c>
      <c r="C3804" s="2">
        <f>S3804</f>
        <v>25</v>
      </c>
      <c r="D3804" s="2" t="str">
        <f>AO3804</f>
        <v>OP / CAT1F / BEN B / CAT</v>
      </c>
      <c r="E3804" s="2">
        <f>U3804</f>
        <v>0.95</v>
      </c>
      <c r="F3804" s="2">
        <f>W3804</f>
        <v>1</v>
      </c>
      <c r="G3804" s="2">
        <f>X3804</f>
        <v>0.3</v>
      </c>
      <c r="H3804" s="2">
        <f>Y3804</f>
        <v>10</v>
      </c>
      <c r="I3804" s="3">
        <f>Z3804</f>
        <v>0</v>
      </c>
      <c r="J3804" s="3">
        <f>AA3804</f>
        <v>0</v>
      </c>
      <c r="K3804" s="3">
        <f>AB3804</f>
        <v>0</v>
      </c>
      <c r="L3804" s="3">
        <f>AC3804</f>
        <v>2.8499999999999996</v>
      </c>
      <c r="M3804" s="3">
        <f>AD3804</f>
        <v>2.8499999999999996</v>
      </c>
      <c r="N3804" s="3">
        <f>AE3804</f>
        <v>2.8499999999999996</v>
      </c>
      <c r="O3804" s="3">
        <f>AF3804</f>
        <v>2.8499999999999996</v>
      </c>
      <c r="P3804" s="3">
        <f>AG3804</f>
        <v>2.8499999999999996</v>
      </c>
      <c r="Q3804" s="3">
        <f>AH3804</f>
        <v>2.8499999999999996</v>
      </c>
      <c r="R3804" t="s">
        <v>970</v>
      </c>
      <c r="S3804">
        <v>25</v>
      </c>
      <c r="T3804">
        <v>17786</v>
      </c>
      <c r="U3804">
        <v>0.95</v>
      </c>
      <c r="V3804" t="s">
        <v>11</v>
      </c>
      <c r="W3804">
        <v>1</v>
      </c>
      <c r="X3804">
        <v>0.3</v>
      </c>
      <c r="Y3804">
        <v>10</v>
      </c>
      <c r="Z3804">
        <v>0</v>
      </c>
      <c r="AA3804">
        <v>0</v>
      </c>
      <c r="AB3804">
        <v>0</v>
      </c>
      <c r="AC3804">
        <v>2.8499999999999996</v>
      </c>
      <c r="AD3804">
        <v>2.8499999999999996</v>
      </c>
      <c r="AE3804">
        <v>2.8499999999999996</v>
      </c>
      <c r="AF3804">
        <v>2.8499999999999996</v>
      </c>
      <c r="AG3804">
        <v>2.8499999999999996</v>
      </c>
      <c r="AH3804">
        <v>2.8499999999999996</v>
      </c>
      <c r="AI3804" t="s">
        <v>971</v>
      </c>
      <c r="AJ3804" t="s">
        <v>955</v>
      </c>
      <c r="AK3804" t="s">
        <v>14</v>
      </c>
      <c r="AL3804">
        <v>2015</v>
      </c>
      <c r="AM3804">
        <v>9</v>
      </c>
      <c r="AN3804" t="s">
        <v>218</v>
      </c>
      <c r="AO3804" t="s">
        <v>435</v>
      </c>
    </row>
    <row r="3805" spans="1:41" x14ac:dyDescent="0.25">
      <c r="A3805">
        <f>MAX(A$8:A3804)+1</f>
        <v>3797</v>
      </c>
      <c r="B3805" s="2">
        <f>T3805</f>
        <v>17786</v>
      </c>
      <c r="C3805" s="2">
        <f>S3805</f>
        <v>24</v>
      </c>
      <c r="D3805" s="2" t="str">
        <f>AO3805</f>
        <v>OP / CAT1F / BEN A / CAT</v>
      </c>
      <c r="E3805" s="2">
        <f>U3805</f>
        <v>8</v>
      </c>
      <c r="F3805" s="2">
        <f>W3805</f>
        <v>0.8</v>
      </c>
      <c r="G3805" s="2">
        <f>X3805</f>
        <v>0.3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0</v>
      </c>
      <c r="L3805" s="3">
        <f>AC3805</f>
        <v>19.2</v>
      </c>
      <c r="M3805" s="3">
        <f>AD3805</f>
        <v>19.2</v>
      </c>
      <c r="N3805" s="3">
        <f>AE3805</f>
        <v>19.2</v>
      </c>
      <c r="O3805" s="3">
        <f>AF3805</f>
        <v>19.2</v>
      </c>
      <c r="P3805" s="3">
        <f>AG3805</f>
        <v>19.2</v>
      </c>
      <c r="Q3805" s="3">
        <f>AH3805</f>
        <v>19.2</v>
      </c>
      <c r="R3805" t="s">
        <v>3577</v>
      </c>
      <c r="S3805">
        <v>24</v>
      </c>
      <c r="T3805">
        <v>17786</v>
      </c>
      <c r="U3805">
        <v>8</v>
      </c>
      <c r="V3805" t="s">
        <v>22</v>
      </c>
      <c r="W3805">
        <v>0.8</v>
      </c>
      <c r="X3805">
        <v>0.3</v>
      </c>
      <c r="Y3805">
        <v>10</v>
      </c>
      <c r="Z3805">
        <v>0</v>
      </c>
      <c r="AA3805">
        <v>0</v>
      </c>
      <c r="AB3805">
        <v>0</v>
      </c>
      <c r="AC3805">
        <v>19.2</v>
      </c>
      <c r="AD3805">
        <v>19.2</v>
      </c>
      <c r="AE3805">
        <v>19.2</v>
      </c>
      <c r="AF3805">
        <v>19.2</v>
      </c>
      <c r="AG3805">
        <v>19.2</v>
      </c>
      <c r="AH3805">
        <v>19.2</v>
      </c>
      <c r="AI3805" t="s">
        <v>971</v>
      </c>
      <c r="AJ3805" t="s">
        <v>955</v>
      </c>
      <c r="AK3805" t="s">
        <v>14</v>
      </c>
      <c r="AL3805">
        <v>2015</v>
      </c>
      <c r="AM3805">
        <v>9</v>
      </c>
      <c r="AN3805" t="s">
        <v>218</v>
      </c>
      <c r="AO3805" t="s">
        <v>157</v>
      </c>
    </row>
    <row r="3806" spans="1:41" x14ac:dyDescent="0.25">
      <c r="A3806">
        <f>MAX(A$8:A3805)+1</f>
        <v>3798</v>
      </c>
      <c r="B3806" s="2">
        <f>T3806</f>
        <v>17786</v>
      </c>
      <c r="C3806" s="2">
        <f>S3806</f>
        <v>38</v>
      </c>
      <c r="D3806" s="2" t="str">
        <f>AO3806</f>
        <v>OP / CAT2F / BEN A / CAT</v>
      </c>
      <c r="E3806" s="2">
        <f>U3806</f>
        <v>7</v>
      </c>
      <c r="F3806" s="2">
        <f>W3806</f>
        <v>0.8</v>
      </c>
      <c r="G3806" s="2">
        <f>X3806</f>
        <v>0.3</v>
      </c>
      <c r="H3806" s="2">
        <f>Y3806</f>
        <v>10</v>
      </c>
      <c r="I3806" s="3">
        <f>Z3806</f>
        <v>0</v>
      </c>
      <c r="J3806" s="3">
        <f>AA3806</f>
        <v>0</v>
      </c>
      <c r="K3806" s="3">
        <f>AB3806</f>
        <v>0</v>
      </c>
      <c r="L3806" s="3">
        <f>AC3806</f>
        <v>16.8</v>
      </c>
      <c r="M3806" s="3">
        <f>AD3806</f>
        <v>16.8</v>
      </c>
      <c r="N3806" s="3">
        <f>AE3806</f>
        <v>16.8</v>
      </c>
      <c r="O3806" s="3">
        <f>AF3806</f>
        <v>16.8</v>
      </c>
      <c r="P3806" s="3">
        <f>AG3806</f>
        <v>16.8</v>
      </c>
      <c r="Q3806" s="3">
        <f>AH3806</f>
        <v>16.8</v>
      </c>
      <c r="R3806" t="s">
        <v>2033</v>
      </c>
      <c r="S3806">
        <v>38</v>
      </c>
      <c r="T3806">
        <v>17786</v>
      </c>
      <c r="U3806">
        <v>7</v>
      </c>
      <c r="V3806" t="s">
        <v>4225</v>
      </c>
      <c r="W3806">
        <v>0.8</v>
      </c>
      <c r="X3806">
        <v>0.3</v>
      </c>
      <c r="Y3806">
        <v>10</v>
      </c>
      <c r="Z3806">
        <v>0</v>
      </c>
      <c r="AA3806">
        <v>0</v>
      </c>
      <c r="AB3806">
        <v>0</v>
      </c>
      <c r="AC3806">
        <v>16.8</v>
      </c>
      <c r="AD3806">
        <v>16.8</v>
      </c>
      <c r="AE3806">
        <v>16.8</v>
      </c>
      <c r="AF3806">
        <v>16.8</v>
      </c>
      <c r="AG3806">
        <v>16.8</v>
      </c>
      <c r="AH3806">
        <v>16.8</v>
      </c>
      <c r="AI3806" t="s">
        <v>971</v>
      </c>
      <c r="AJ3806" t="s">
        <v>955</v>
      </c>
      <c r="AK3806" t="s">
        <v>14</v>
      </c>
      <c r="AL3806">
        <v>2015</v>
      </c>
      <c r="AM3806">
        <v>9</v>
      </c>
      <c r="AN3806" t="s">
        <v>218</v>
      </c>
      <c r="AO3806" t="s">
        <v>155</v>
      </c>
    </row>
    <row r="3807" spans="1:41" x14ac:dyDescent="0.25">
      <c r="A3807">
        <f>MAX(A$8:A3806)+1</f>
        <v>3799</v>
      </c>
      <c r="B3807" s="2">
        <f>T3807</f>
        <v>17786</v>
      </c>
      <c r="C3807" s="2">
        <f>S3807</f>
        <v>57</v>
      </c>
      <c r="D3807" s="2" t="str">
        <f>AO3807</f>
        <v>OP / CAT3F / BEN A / CAT</v>
      </c>
      <c r="E3807" s="2">
        <f>U3807</f>
        <v>6</v>
      </c>
      <c r="F3807" s="2">
        <f>W3807</f>
        <v>0.8</v>
      </c>
      <c r="G3807" s="2">
        <f>X3807</f>
        <v>0.3</v>
      </c>
      <c r="H3807" s="2">
        <f>Y3807</f>
        <v>10</v>
      </c>
      <c r="I3807" s="3">
        <f>Z3807</f>
        <v>0</v>
      </c>
      <c r="J3807" s="3">
        <f>AA3807</f>
        <v>0</v>
      </c>
      <c r="K3807" s="3">
        <f>AB3807</f>
        <v>0</v>
      </c>
      <c r="L3807" s="3">
        <f>AC3807</f>
        <v>14.400000000000002</v>
      </c>
      <c r="M3807" s="3">
        <f>AD3807</f>
        <v>14.400000000000002</v>
      </c>
      <c r="N3807" s="3">
        <f>AE3807</f>
        <v>14.400000000000002</v>
      </c>
      <c r="O3807" s="3">
        <f>AF3807</f>
        <v>14.400000000000002</v>
      </c>
      <c r="P3807" s="3">
        <f>AG3807</f>
        <v>14.400000000000002</v>
      </c>
      <c r="Q3807" s="3">
        <f>AH3807</f>
        <v>14.400000000000002</v>
      </c>
      <c r="R3807" t="s">
        <v>5205</v>
      </c>
      <c r="S3807">
        <v>57</v>
      </c>
      <c r="T3807">
        <v>17786</v>
      </c>
      <c r="U3807">
        <v>6</v>
      </c>
      <c r="V3807" t="s">
        <v>4962</v>
      </c>
      <c r="W3807">
        <v>0.8</v>
      </c>
      <c r="X3807">
        <v>0.3</v>
      </c>
      <c r="Y3807">
        <v>10</v>
      </c>
      <c r="Z3807">
        <v>0</v>
      </c>
      <c r="AA3807">
        <v>0</v>
      </c>
      <c r="AB3807">
        <v>0</v>
      </c>
      <c r="AC3807">
        <v>14.400000000000002</v>
      </c>
      <c r="AD3807">
        <v>14.400000000000002</v>
      </c>
      <c r="AE3807">
        <v>14.400000000000002</v>
      </c>
      <c r="AF3807">
        <v>14.400000000000002</v>
      </c>
      <c r="AG3807">
        <v>14.400000000000002</v>
      </c>
      <c r="AH3807">
        <v>14.400000000000002</v>
      </c>
      <c r="AI3807" t="s">
        <v>971</v>
      </c>
      <c r="AJ3807" t="s">
        <v>955</v>
      </c>
      <c r="AK3807" t="s">
        <v>14</v>
      </c>
      <c r="AL3807">
        <v>2015</v>
      </c>
      <c r="AM3807">
        <v>9</v>
      </c>
      <c r="AN3807" t="s">
        <v>218</v>
      </c>
      <c r="AO3807" t="s">
        <v>163</v>
      </c>
    </row>
    <row r="3808" spans="1:41" x14ac:dyDescent="0.25">
      <c r="A3808">
        <f>MAX(A$8:A3807)+1</f>
        <v>3800</v>
      </c>
      <c r="B3808" s="2">
        <f>T3808</f>
        <v>17790</v>
      </c>
      <c r="C3808" s="2">
        <f>S3808</f>
        <v>23</v>
      </c>
      <c r="D3808" s="2" t="str">
        <f>AO3808</f>
        <v>OP / CAT1F / ALE C / CAT</v>
      </c>
      <c r="E3808" s="2">
        <f>U3808</f>
        <v>0.2</v>
      </c>
      <c r="F3808" s="2">
        <f>W3808</f>
        <v>0.5</v>
      </c>
      <c r="G3808" s="2">
        <f>X3808</f>
        <v>1</v>
      </c>
      <c r="H3808" s="2">
        <f>Y3808</f>
        <v>10</v>
      </c>
      <c r="I3808" s="3">
        <f>Z3808</f>
        <v>0</v>
      </c>
      <c r="J3808" s="3">
        <f>AA3808</f>
        <v>0</v>
      </c>
      <c r="K3808" s="3">
        <f>AB3808</f>
        <v>0</v>
      </c>
      <c r="L3808" s="3">
        <f>AC3808</f>
        <v>1</v>
      </c>
      <c r="M3808" s="3">
        <f>AD3808</f>
        <v>1</v>
      </c>
      <c r="N3808" s="3">
        <f>AE3808</f>
        <v>1</v>
      </c>
      <c r="O3808" s="3">
        <f>AF3808</f>
        <v>1</v>
      </c>
      <c r="P3808" s="3">
        <f>AG3808</f>
        <v>1</v>
      </c>
      <c r="Q3808" s="3">
        <f>AH3808</f>
        <v>0</v>
      </c>
      <c r="R3808" t="s">
        <v>3564</v>
      </c>
      <c r="S3808">
        <v>23</v>
      </c>
      <c r="T3808">
        <v>17790</v>
      </c>
      <c r="U3808">
        <v>0.2</v>
      </c>
      <c r="V3808" t="s">
        <v>22</v>
      </c>
      <c r="W3808">
        <v>0.5</v>
      </c>
      <c r="X3808">
        <v>1</v>
      </c>
      <c r="Y3808">
        <v>10</v>
      </c>
      <c r="Z3808">
        <v>0</v>
      </c>
      <c r="AA3808">
        <v>0</v>
      </c>
      <c r="AB3808">
        <v>0</v>
      </c>
      <c r="AC3808">
        <v>1</v>
      </c>
      <c r="AD3808">
        <v>1</v>
      </c>
      <c r="AE3808">
        <v>1</v>
      </c>
      <c r="AF3808">
        <v>1</v>
      </c>
      <c r="AG3808">
        <v>1</v>
      </c>
      <c r="AH3808">
        <v>0</v>
      </c>
      <c r="AI3808" t="s">
        <v>2535</v>
      </c>
      <c r="AJ3808" t="s">
        <v>783</v>
      </c>
      <c r="AK3808" t="s">
        <v>14</v>
      </c>
      <c r="AL3808">
        <v>2013</v>
      </c>
      <c r="AM3808">
        <v>11</v>
      </c>
      <c r="AN3808" t="s">
        <v>100</v>
      </c>
      <c r="AO3808" t="s">
        <v>150</v>
      </c>
    </row>
    <row r="3809" spans="1:41" x14ac:dyDescent="0.25">
      <c r="A3809">
        <f>MAX(A$8:A3808)+1</f>
        <v>3801</v>
      </c>
      <c r="B3809" s="2">
        <f>T3809</f>
        <v>17790</v>
      </c>
      <c r="C3809" s="2">
        <f>S3809</f>
        <v>37</v>
      </c>
      <c r="D3809" s="2" t="str">
        <f>AO3809</f>
        <v>OP / CAT2F / ALE C / CAT</v>
      </c>
      <c r="E3809" s="2">
        <f>U3809</f>
        <v>0.75</v>
      </c>
      <c r="F3809" s="2">
        <f>W3809</f>
        <v>0.5</v>
      </c>
      <c r="G3809" s="2">
        <f>X3809</f>
        <v>1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0</v>
      </c>
      <c r="L3809" s="3">
        <f>AC3809</f>
        <v>3.75</v>
      </c>
      <c r="M3809" s="3">
        <f>AD3809</f>
        <v>3.75</v>
      </c>
      <c r="N3809" s="3">
        <f>AE3809</f>
        <v>3.75</v>
      </c>
      <c r="O3809" s="3">
        <f>AF3809</f>
        <v>3.75</v>
      </c>
      <c r="P3809" s="3">
        <f>AG3809</f>
        <v>3.75</v>
      </c>
      <c r="Q3809" s="3">
        <f>AH3809</f>
        <v>0</v>
      </c>
      <c r="R3809" t="s">
        <v>4287</v>
      </c>
      <c r="S3809">
        <v>37</v>
      </c>
      <c r="T3809">
        <v>17790</v>
      </c>
      <c r="U3809">
        <v>0.75</v>
      </c>
      <c r="V3809" t="s">
        <v>4225</v>
      </c>
      <c r="W3809">
        <v>0.5</v>
      </c>
      <c r="X3809">
        <v>1</v>
      </c>
      <c r="Y3809">
        <v>10</v>
      </c>
      <c r="Z3809">
        <v>0</v>
      </c>
      <c r="AA3809">
        <v>0</v>
      </c>
      <c r="AB3809">
        <v>0</v>
      </c>
      <c r="AC3809">
        <v>3.75</v>
      </c>
      <c r="AD3809">
        <v>3.75</v>
      </c>
      <c r="AE3809">
        <v>3.75</v>
      </c>
      <c r="AF3809">
        <v>3.75</v>
      </c>
      <c r="AG3809">
        <v>3.75</v>
      </c>
      <c r="AH3809">
        <v>0</v>
      </c>
      <c r="AI3809" t="s">
        <v>2535</v>
      </c>
      <c r="AJ3809" t="s">
        <v>783</v>
      </c>
      <c r="AK3809" t="s">
        <v>14</v>
      </c>
      <c r="AL3809">
        <v>2013</v>
      </c>
      <c r="AM3809">
        <v>11</v>
      </c>
      <c r="AN3809" t="s">
        <v>100</v>
      </c>
      <c r="AO3809" t="s">
        <v>674</v>
      </c>
    </row>
    <row r="3810" spans="1:41" x14ac:dyDescent="0.25">
      <c r="A3810">
        <f>MAX(A$8:A3809)+1</f>
        <v>3802</v>
      </c>
      <c r="B3810" s="2">
        <f>T3810</f>
        <v>17795</v>
      </c>
      <c r="C3810" s="2">
        <f>S3810</f>
        <v>192</v>
      </c>
      <c r="D3810" s="2" t="str">
        <f>AO3810</f>
        <v>OP / OLOT / ALE / CAT</v>
      </c>
      <c r="E3810" s="2">
        <f>U3810</f>
        <v>2</v>
      </c>
      <c r="F3810" s="2">
        <f>W3810</f>
        <v>0.5</v>
      </c>
      <c r="G3810" s="2">
        <f>X3810</f>
        <v>1</v>
      </c>
      <c r="H3810" s="2">
        <f>Y3810</f>
        <v>10</v>
      </c>
      <c r="I3810" s="3">
        <f>Z3810</f>
        <v>0</v>
      </c>
      <c r="J3810" s="3">
        <f>AA3810</f>
        <v>0</v>
      </c>
      <c r="K3810" s="3">
        <f>AB3810</f>
        <v>0</v>
      </c>
      <c r="L3810" s="3">
        <f>AC3810</f>
        <v>0</v>
      </c>
      <c r="M3810" s="3">
        <f>AD3810</f>
        <v>0</v>
      </c>
      <c r="N3810" s="3">
        <f>AE3810</f>
        <v>0</v>
      </c>
      <c r="O3810" s="3">
        <f>AF3810</f>
        <v>0</v>
      </c>
      <c r="P3810" s="3">
        <f>AG3810</f>
        <v>10</v>
      </c>
      <c r="Q3810" s="3">
        <f>AH3810</f>
        <v>0</v>
      </c>
      <c r="R3810" t="s">
        <v>3383</v>
      </c>
      <c r="S3810">
        <v>192</v>
      </c>
      <c r="T3810">
        <v>17795</v>
      </c>
      <c r="U3810">
        <v>2</v>
      </c>
      <c r="V3810" t="s">
        <v>22</v>
      </c>
      <c r="W3810">
        <v>0.5</v>
      </c>
      <c r="X3810">
        <v>1</v>
      </c>
      <c r="Y3810">
        <v>10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10</v>
      </c>
      <c r="AH3810">
        <v>0</v>
      </c>
      <c r="AI3810" t="s">
        <v>3384</v>
      </c>
      <c r="AJ3810" t="s">
        <v>762</v>
      </c>
      <c r="AK3810" t="s">
        <v>14</v>
      </c>
      <c r="AL3810">
        <v>2012</v>
      </c>
      <c r="AM3810">
        <v>12</v>
      </c>
      <c r="AN3810" t="s">
        <v>53</v>
      </c>
      <c r="AO3810" t="s">
        <v>3365</v>
      </c>
    </row>
    <row r="3811" spans="1:41" x14ac:dyDescent="0.25">
      <c r="A3811">
        <f>MAX(A$8:A3810)+1</f>
        <v>3803</v>
      </c>
      <c r="B3811" s="2">
        <f>T3811</f>
        <v>17795</v>
      </c>
      <c r="C3811" s="2">
        <f>S3811</f>
        <v>56</v>
      </c>
      <c r="D3811" s="2" t="str">
        <f>AO3811</f>
        <v>OP / CAT3F / ALE C / CAT</v>
      </c>
      <c r="E3811" s="2">
        <f>U3811</f>
        <v>4</v>
      </c>
      <c r="F3811" s="2">
        <f>W3811</f>
        <v>0.5</v>
      </c>
      <c r="G3811" s="2">
        <f>X3811</f>
        <v>1</v>
      </c>
      <c r="H3811" s="2">
        <f>Y3811</f>
        <v>10</v>
      </c>
      <c r="I3811" s="3">
        <f>Z3811</f>
        <v>0</v>
      </c>
      <c r="J3811" s="3">
        <f>AA3811</f>
        <v>0</v>
      </c>
      <c r="K3811" s="3">
        <f>AB3811</f>
        <v>0</v>
      </c>
      <c r="L3811" s="3">
        <f>AC3811</f>
        <v>20</v>
      </c>
      <c r="M3811" s="3">
        <f>AD3811</f>
        <v>20</v>
      </c>
      <c r="N3811" s="3">
        <f>AE3811</f>
        <v>20</v>
      </c>
      <c r="O3811" s="3">
        <f>AF3811</f>
        <v>20</v>
      </c>
      <c r="P3811" s="3">
        <f>AG3811</f>
        <v>20</v>
      </c>
      <c r="Q3811" s="3">
        <f>AH3811</f>
        <v>0</v>
      </c>
      <c r="R3811" t="s">
        <v>5177</v>
      </c>
      <c r="S3811">
        <v>56</v>
      </c>
      <c r="T3811">
        <v>17795</v>
      </c>
      <c r="U3811">
        <v>4</v>
      </c>
      <c r="V3811" t="s">
        <v>4962</v>
      </c>
      <c r="W3811">
        <v>0.5</v>
      </c>
      <c r="X3811">
        <v>1</v>
      </c>
      <c r="Y3811">
        <v>10</v>
      </c>
      <c r="Z3811">
        <v>0</v>
      </c>
      <c r="AA3811">
        <v>0</v>
      </c>
      <c r="AB3811">
        <v>0</v>
      </c>
      <c r="AC3811">
        <v>20</v>
      </c>
      <c r="AD3811">
        <v>20</v>
      </c>
      <c r="AE3811">
        <v>20</v>
      </c>
      <c r="AF3811">
        <v>20</v>
      </c>
      <c r="AG3811">
        <v>20</v>
      </c>
      <c r="AH3811">
        <v>0</v>
      </c>
      <c r="AI3811" t="s">
        <v>3384</v>
      </c>
      <c r="AJ3811" t="s">
        <v>762</v>
      </c>
      <c r="AK3811" t="s">
        <v>14</v>
      </c>
      <c r="AL3811">
        <v>2012</v>
      </c>
      <c r="AM3811">
        <v>12</v>
      </c>
      <c r="AN3811" t="s">
        <v>53</v>
      </c>
      <c r="AO3811" t="s">
        <v>151</v>
      </c>
    </row>
    <row r="3812" spans="1:41" x14ac:dyDescent="0.25">
      <c r="A3812">
        <f>MAX(A$8:A3811)+1</f>
        <v>3804</v>
      </c>
      <c r="B3812" s="2">
        <f>T3812</f>
        <v>17797</v>
      </c>
      <c r="C3812" s="2">
        <f>S3812</f>
        <v>3</v>
      </c>
      <c r="D3812" s="2" t="str">
        <f>AO3812</f>
        <v>LLIGUES ESTATALS /  /  / EST</v>
      </c>
      <c r="E3812" s="2">
        <f>U3812</f>
        <v>1049.9999999999989</v>
      </c>
      <c r="F3812" s="2">
        <f>W3812</f>
        <v>1</v>
      </c>
      <c r="G3812" s="2">
        <f>X3812</f>
        <v>1</v>
      </c>
      <c r="H3812" s="2">
        <f>Y3812</f>
        <v>1</v>
      </c>
      <c r="I3812" s="3">
        <f>Z3812</f>
        <v>0</v>
      </c>
      <c r="J3812" s="3">
        <f>AA3812</f>
        <v>0</v>
      </c>
      <c r="K3812" s="3">
        <f>AB3812</f>
        <v>1049.9999999999989</v>
      </c>
      <c r="L3812" s="3">
        <f>AC3812</f>
        <v>0</v>
      </c>
      <c r="M3812" s="3">
        <f>AD3812</f>
        <v>0</v>
      </c>
      <c r="N3812" s="3">
        <f>AE3812</f>
        <v>0</v>
      </c>
      <c r="O3812" s="3">
        <f>AF3812</f>
        <v>0</v>
      </c>
      <c r="P3812" s="3">
        <f>AG3812</f>
        <v>0</v>
      </c>
      <c r="Q3812" s="3">
        <f>AH3812</f>
        <v>0</v>
      </c>
      <c r="R3812" t="s">
        <v>3087</v>
      </c>
      <c r="S3812">
        <v>3</v>
      </c>
      <c r="T3812">
        <v>17797</v>
      </c>
      <c r="U3812">
        <v>1049.9999999999989</v>
      </c>
      <c r="V3812" t="s">
        <v>11</v>
      </c>
      <c r="W3812">
        <v>1</v>
      </c>
      <c r="X3812">
        <v>1</v>
      </c>
      <c r="Y3812">
        <v>1</v>
      </c>
      <c r="Z3812">
        <v>0</v>
      </c>
      <c r="AA3812">
        <v>0</v>
      </c>
      <c r="AB3812">
        <v>1049.9999999999989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 t="s">
        <v>3286</v>
      </c>
      <c r="AJ3812" t="s">
        <v>1115</v>
      </c>
      <c r="AK3812" t="s">
        <v>14</v>
      </c>
      <c r="AL3812">
        <v>2000</v>
      </c>
      <c r="AM3812">
        <v>24</v>
      </c>
      <c r="AN3812" t="s">
        <v>15</v>
      </c>
      <c r="AO3812" t="s">
        <v>1693</v>
      </c>
    </row>
    <row r="3813" spans="1:41" x14ac:dyDescent="0.25">
      <c r="A3813">
        <f>MAX(A$8:A3812)+1</f>
        <v>3805</v>
      </c>
      <c r="B3813" s="2">
        <f>T3813</f>
        <v>17797</v>
      </c>
      <c r="C3813" s="2">
        <f>S3813</f>
        <v>2</v>
      </c>
      <c r="D3813" s="2" t="str">
        <f>AO3813</f>
        <v>RQ / RFETM / ABS / EST</v>
      </c>
      <c r="E3813" s="2">
        <f>U3813</f>
        <v>1884</v>
      </c>
      <c r="F3813" s="2">
        <f>W3813</f>
        <v>0.1</v>
      </c>
      <c r="G3813" s="2">
        <f>X3813</f>
        <v>1</v>
      </c>
      <c r="H3813" s="2">
        <f>Y3813</f>
        <v>10</v>
      </c>
      <c r="I3813" s="3">
        <f>Z3813</f>
        <v>0</v>
      </c>
      <c r="J3813" s="3">
        <f>AA3813</f>
        <v>0</v>
      </c>
      <c r="K3813" s="3">
        <f>AB3813</f>
        <v>1884</v>
      </c>
      <c r="L3813" s="3">
        <f>AC3813</f>
        <v>0</v>
      </c>
      <c r="M3813" s="3">
        <f>AD3813</f>
        <v>0</v>
      </c>
      <c r="N3813" s="3">
        <f>AE3813</f>
        <v>0</v>
      </c>
      <c r="O3813" s="3">
        <f>AF3813</f>
        <v>0</v>
      </c>
      <c r="P3813" s="3">
        <f>AG3813</f>
        <v>0</v>
      </c>
      <c r="Q3813" s="3">
        <f>AH3813</f>
        <v>0</v>
      </c>
      <c r="R3813" t="s">
        <v>3117</v>
      </c>
      <c r="S3813">
        <v>2</v>
      </c>
      <c r="T3813">
        <v>17797</v>
      </c>
      <c r="U3813">
        <v>1884</v>
      </c>
      <c r="V3813" t="s">
        <v>11</v>
      </c>
      <c r="W3813">
        <v>0.1</v>
      </c>
      <c r="X3813">
        <v>1</v>
      </c>
      <c r="Y3813">
        <v>10</v>
      </c>
      <c r="Z3813">
        <v>0</v>
      </c>
      <c r="AA3813">
        <v>0</v>
      </c>
      <c r="AB3813">
        <v>1884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 t="s">
        <v>3286</v>
      </c>
      <c r="AJ3813" t="s">
        <v>1115</v>
      </c>
      <c r="AK3813" t="s">
        <v>14</v>
      </c>
      <c r="AL3813">
        <v>2000</v>
      </c>
      <c r="AM3813">
        <v>24</v>
      </c>
      <c r="AN3813" t="s">
        <v>15</v>
      </c>
      <c r="AO3813" t="s">
        <v>16</v>
      </c>
    </row>
    <row r="3814" spans="1:41" x14ac:dyDescent="0.25">
      <c r="A3814">
        <f>MAX(A$8:A3813)+1</f>
        <v>3806</v>
      </c>
      <c r="B3814" s="2">
        <f>T3814</f>
        <v>17810</v>
      </c>
      <c r="C3814" s="2">
        <f>S3814</f>
        <v>3</v>
      </c>
      <c r="D3814" s="2" t="str">
        <f>AO3814</f>
        <v>LLIGUES ESTATALS /  /  / EST</v>
      </c>
      <c r="E3814" s="2">
        <f>U3814</f>
        <v>5249.9999999999982</v>
      </c>
      <c r="F3814" s="2">
        <f>W3814</f>
        <v>1</v>
      </c>
      <c r="G3814" s="2">
        <f>X3814</f>
        <v>1</v>
      </c>
      <c r="H3814" s="2">
        <f>Y3814</f>
        <v>1</v>
      </c>
      <c r="I3814" s="3">
        <f>Z3814</f>
        <v>0</v>
      </c>
      <c r="J3814" s="3">
        <f>AA3814</f>
        <v>0</v>
      </c>
      <c r="K3814" s="3">
        <f>AB3814</f>
        <v>5249.9999999999982</v>
      </c>
      <c r="L3814" s="3">
        <f>AC3814</f>
        <v>0</v>
      </c>
      <c r="M3814" s="3">
        <f>AD3814</f>
        <v>0</v>
      </c>
      <c r="N3814" s="3">
        <f>AE3814</f>
        <v>0</v>
      </c>
      <c r="O3814" s="3">
        <f>AF3814</f>
        <v>0</v>
      </c>
      <c r="P3814" s="3">
        <f>AG3814</f>
        <v>0</v>
      </c>
      <c r="Q3814" s="3">
        <f>AH3814</f>
        <v>0</v>
      </c>
      <c r="R3814" t="s">
        <v>3088</v>
      </c>
      <c r="S3814">
        <v>3</v>
      </c>
      <c r="T3814">
        <v>17810</v>
      </c>
      <c r="U3814">
        <v>5249.9999999999982</v>
      </c>
      <c r="V3814" t="s">
        <v>11</v>
      </c>
      <c r="W3814">
        <v>1</v>
      </c>
      <c r="X3814">
        <v>1</v>
      </c>
      <c r="Y3814">
        <v>1</v>
      </c>
      <c r="Z3814">
        <v>0</v>
      </c>
      <c r="AA3814">
        <v>0</v>
      </c>
      <c r="AB3814">
        <v>5249.9999999999982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 t="s">
        <v>3287</v>
      </c>
      <c r="AJ3814" t="s">
        <v>1115</v>
      </c>
      <c r="AK3814" t="s">
        <v>14</v>
      </c>
      <c r="AL3814">
        <v>1983</v>
      </c>
      <c r="AM3814">
        <v>41</v>
      </c>
      <c r="AN3814" t="s">
        <v>91</v>
      </c>
      <c r="AO3814" t="s">
        <v>1693</v>
      </c>
    </row>
    <row r="3815" spans="1:41" x14ac:dyDescent="0.25">
      <c r="A3815">
        <f>MAX(A$8:A3814)+1</f>
        <v>3807</v>
      </c>
      <c r="B3815" s="2">
        <f>T3815</f>
        <v>17810</v>
      </c>
      <c r="C3815" s="2">
        <f>S3815</f>
        <v>2</v>
      </c>
      <c r="D3815" s="2" t="str">
        <f>AO3815</f>
        <v>RQ / RFETM / ABS / EST</v>
      </c>
      <c r="E3815" s="2">
        <f>U3815</f>
        <v>2044</v>
      </c>
      <c r="F3815" s="2">
        <f>W3815</f>
        <v>0.1</v>
      </c>
      <c r="G3815" s="2">
        <f>X3815</f>
        <v>1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2044</v>
      </c>
      <c r="L3815" s="3">
        <f>AC3815</f>
        <v>0</v>
      </c>
      <c r="M3815" s="3">
        <f>AD3815</f>
        <v>0</v>
      </c>
      <c r="N3815" s="3">
        <f>AE3815</f>
        <v>0</v>
      </c>
      <c r="O3815" s="3">
        <f>AF3815</f>
        <v>0</v>
      </c>
      <c r="P3815" s="3">
        <f>AG3815</f>
        <v>0</v>
      </c>
      <c r="Q3815" s="3">
        <f>AH3815</f>
        <v>0</v>
      </c>
      <c r="R3815" t="s">
        <v>3115</v>
      </c>
      <c r="S3815">
        <v>2</v>
      </c>
      <c r="T3815">
        <v>17810</v>
      </c>
      <c r="U3815">
        <v>2044</v>
      </c>
      <c r="V3815" t="s">
        <v>11</v>
      </c>
      <c r="W3815">
        <v>0.1</v>
      </c>
      <c r="X3815">
        <v>1</v>
      </c>
      <c r="Y3815">
        <v>10</v>
      </c>
      <c r="Z3815">
        <v>0</v>
      </c>
      <c r="AA3815">
        <v>0</v>
      </c>
      <c r="AB3815">
        <v>2044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 t="s">
        <v>3287</v>
      </c>
      <c r="AJ3815" t="s">
        <v>1115</v>
      </c>
      <c r="AK3815" t="s">
        <v>14</v>
      </c>
      <c r="AL3815">
        <v>1983</v>
      </c>
      <c r="AM3815">
        <v>41</v>
      </c>
      <c r="AN3815" t="s">
        <v>91</v>
      </c>
      <c r="AO3815" t="s">
        <v>16</v>
      </c>
    </row>
    <row r="3816" spans="1:41" x14ac:dyDescent="0.25">
      <c r="A3816">
        <f>MAX(A$8:A3815)+1</f>
        <v>3808</v>
      </c>
      <c r="B3816" s="2">
        <f>T3816</f>
        <v>17818</v>
      </c>
      <c r="C3816" s="2">
        <f>S3816</f>
        <v>20</v>
      </c>
      <c r="D3816" s="2" t="str">
        <f>AO3816</f>
        <v>OP / CAT1F / INF C / CAT</v>
      </c>
      <c r="E3816" s="2">
        <f>U3816</f>
        <v>2</v>
      </c>
      <c r="F3816" s="2">
        <f>W3816</f>
        <v>0.5</v>
      </c>
      <c r="G3816" s="2">
        <f>X3816</f>
        <v>2</v>
      </c>
      <c r="H3816" s="2">
        <f>Y3816</f>
        <v>10</v>
      </c>
      <c r="I3816" s="3">
        <f>Z3816</f>
        <v>0</v>
      </c>
      <c r="J3816" s="3">
        <f>AA3816</f>
        <v>0</v>
      </c>
      <c r="K3816" s="3">
        <f>AB3816</f>
        <v>20</v>
      </c>
      <c r="L3816" s="3">
        <f>AC3816</f>
        <v>20</v>
      </c>
      <c r="M3816" s="3">
        <f>AD3816</f>
        <v>20</v>
      </c>
      <c r="N3816" s="3">
        <f>AE3816</f>
        <v>20</v>
      </c>
      <c r="O3816" s="3">
        <f>AF3816</f>
        <v>20</v>
      </c>
      <c r="P3816" s="3">
        <f>AG3816</f>
        <v>0</v>
      </c>
      <c r="Q3816" s="3">
        <f>AH3816</f>
        <v>0</v>
      </c>
      <c r="R3816" t="s">
        <v>3695</v>
      </c>
      <c r="S3816">
        <v>20</v>
      </c>
      <c r="T3816">
        <v>17818</v>
      </c>
      <c r="U3816">
        <v>2</v>
      </c>
      <c r="V3816" t="s">
        <v>22</v>
      </c>
      <c r="W3816">
        <v>0.5</v>
      </c>
      <c r="X3816">
        <v>2</v>
      </c>
      <c r="Y3816">
        <v>10</v>
      </c>
      <c r="Z3816">
        <v>0</v>
      </c>
      <c r="AA3816">
        <v>0</v>
      </c>
      <c r="AB3816">
        <v>20</v>
      </c>
      <c r="AC3816">
        <v>20</v>
      </c>
      <c r="AD3816">
        <v>20</v>
      </c>
      <c r="AE3816">
        <v>20</v>
      </c>
      <c r="AF3816">
        <v>20</v>
      </c>
      <c r="AG3816">
        <v>0</v>
      </c>
      <c r="AH3816">
        <v>0</v>
      </c>
      <c r="AI3816" t="s">
        <v>1432</v>
      </c>
      <c r="AJ3816" t="s">
        <v>1654</v>
      </c>
      <c r="AK3816" t="s">
        <v>14</v>
      </c>
      <c r="AL3816">
        <v>2011</v>
      </c>
      <c r="AM3816">
        <v>13</v>
      </c>
      <c r="AN3816" t="s">
        <v>25</v>
      </c>
      <c r="AO3816" t="s">
        <v>26</v>
      </c>
    </row>
    <row r="3817" spans="1:41" x14ac:dyDescent="0.25">
      <c r="A3817">
        <f>MAX(A$8:A3816)+1</f>
        <v>3809</v>
      </c>
      <c r="B3817" s="2">
        <f>T3817</f>
        <v>17818</v>
      </c>
      <c r="C3817" s="2">
        <f>S3817</f>
        <v>121</v>
      </c>
      <c r="D3817" s="2" t="str">
        <f>AO3817</f>
        <v>CAMP / CAT / INF / CAT</v>
      </c>
      <c r="E3817" s="2">
        <f>U3817</f>
        <v>1</v>
      </c>
      <c r="F3817" s="2">
        <f>W3817</f>
        <v>2</v>
      </c>
      <c r="G3817" s="2">
        <f>X3817</f>
        <v>2</v>
      </c>
      <c r="H3817" s="2">
        <f>Y3817</f>
        <v>10</v>
      </c>
      <c r="I3817" s="3">
        <f>Z3817</f>
        <v>0</v>
      </c>
      <c r="J3817" s="3">
        <f>AA3817</f>
        <v>0</v>
      </c>
      <c r="K3817" s="3">
        <f>AB3817</f>
        <v>0</v>
      </c>
      <c r="L3817" s="3">
        <f>AC3817</f>
        <v>0</v>
      </c>
      <c r="M3817" s="3">
        <f>AD3817</f>
        <v>0</v>
      </c>
      <c r="N3817" s="3">
        <f>AE3817</f>
        <v>0</v>
      </c>
      <c r="O3817" s="3">
        <f>AF3817</f>
        <v>40</v>
      </c>
      <c r="P3817" s="3">
        <f>AG3817</f>
        <v>0</v>
      </c>
      <c r="Q3817" s="3">
        <f>AH3817</f>
        <v>0</v>
      </c>
      <c r="R3817" t="s">
        <v>4188</v>
      </c>
      <c r="S3817">
        <v>121</v>
      </c>
      <c r="T3817">
        <v>17818</v>
      </c>
      <c r="U3817">
        <v>1</v>
      </c>
      <c r="V3817" t="s">
        <v>4113</v>
      </c>
      <c r="W3817">
        <v>2</v>
      </c>
      <c r="X3817">
        <v>2</v>
      </c>
      <c r="Y3817">
        <v>10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40</v>
      </c>
      <c r="AG3817">
        <v>0</v>
      </c>
      <c r="AH3817">
        <v>0</v>
      </c>
      <c r="AI3817" t="s">
        <v>1432</v>
      </c>
      <c r="AJ3817" t="s">
        <v>1654</v>
      </c>
      <c r="AK3817" t="s">
        <v>14</v>
      </c>
      <c r="AL3817">
        <v>2011</v>
      </c>
      <c r="AM3817">
        <v>13</v>
      </c>
      <c r="AN3817" t="s">
        <v>25</v>
      </c>
      <c r="AO3817" t="s">
        <v>110</v>
      </c>
    </row>
    <row r="3818" spans="1:41" x14ac:dyDescent="0.25">
      <c r="A3818">
        <f>MAX(A$8:A3817)+1</f>
        <v>3810</v>
      </c>
      <c r="B3818" s="2">
        <f>T3818</f>
        <v>17818</v>
      </c>
      <c r="C3818" s="2">
        <f>S3818</f>
        <v>53</v>
      </c>
      <c r="D3818" s="2" t="str">
        <f>AO3818</f>
        <v>OP / CAT3F / INF C / CAT</v>
      </c>
      <c r="E3818" s="2">
        <f>U3818</f>
        <v>3</v>
      </c>
      <c r="F3818" s="2">
        <f>W3818</f>
        <v>0.5</v>
      </c>
      <c r="G3818" s="2">
        <f>X3818</f>
        <v>2</v>
      </c>
      <c r="H3818" s="2">
        <f>Y3818</f>
        <v>10</v>
      </c>
      <c r="I3818" s="3">
        <f>Z3818</f>
        <v>0</v>
      </c>
      <c r="J3818" s="3">
        <f>AA3818</f>
        <v>0</v>
      </c>
      <c r="K3818" s="3">
        <f>AB3818</f>
        <v>30</v>
      </c>
      <c r="L3818" s="3">
        <f>AC3818</f>
        <v>30</v>
      </c>
      <c r="M3818" s="3">
        <f>AD3818</f>
        <v>30</v>
      </c>
      <c r="N3818" s="3">
        <f>AE3818</f>
        <v>30</v>
      </c>
      <c r="O3818" s="3">
        <f>AF3818</f>
        <v>30</v>
      </c>
      <c r="P3818" s="3">
        <f>AG3818</f>
        <v>0</v>
      </c>
      <c r="Q3818" s="3">
        <f>AH3818</f>
        <v>0</v>
      </c>
      <c r="R3818" t="s">
        <v>5121</v>
      </c>
      <c r="S3818">
        <v>53</v>
      </c>
      <c r="T3818">
        <v>17818</v>
      </c>
      <c r="U3818">
        <v>3</v>
      </c>
      <c r="V3818" t="s">
        <v>4962</v>
      </c>
      <c r="W3818">
        <v>0.5</v>
      </c>
      <c r="X3818">
        <v>2</v>
      </c>
      <c r="Y3818">
        <v>10</v>
      </c>
      <c r="Z3818">
        <v>0</v>
      </c>
      <c r="AA3818">
        <v>0</v>
      </c>
      <c r="AB3818">
        <v>30</v>
      </c>
      <c r="AC3818">
        <v>30</v>
      </c>
      <c r="AD3818">
        <v>30</v>
      </c>
      <c r="AE3818">
        <v>30</v>
      </c>
      <c r="AF3818">
        <v>30</v>
      </c>
      <c r="AG3818">
        <v>0</v>
      </c>
      <c r="AH3818">
        <v>0</v>
      </c>
      <c r="AI3818" t="s">
        <v>1432</v>
      </c>
      <c r="AJ3818" t="s">
        <v>1654</v>
      </c>
      <c r="AK3818" t="s">
        <v>14</v>
      </c>
      <c r="AL3818">
        <v>2011</v>
      </c>
      <c r="AM3818">
        <v>13</v>
      </c>
      <c r="AN3818" t="s">
        <v>25</v>
      </c>
      <c r="AO3818" t="s">
        <v>67</v>
      </c>
    </row>
    <row r="3819" spans="1:41" x14ac:dyDescent="0.25">
      <c r="A3819">
        <f>MAX(A$8:A3818)+1</f>
        <v>3811</v>
      </c>
      <c r="B3819" s="2">
        <f>T3819</f>
        <v>17819</v>
      </c>
      <c r="C3819" s="2">
        <f>S3819</f>
        <v>174</v>
      </c>
      <c r="D3819" s="2" t="str">
        <f>AO3819</f>
        <v>OP / CAT3F / CAD C / CAT</v>
      </c>
      <c r="E3819" s="2">
        <f>U3819</f>
        <v>1.5</v>
      </c>
      <c r="F3819" s="2">
        <f>W3819</f>
        <v>0.5</v>
      </c>
      <c r="G3819" s="2">
        <f>X3819</f>
        <v>3.5</v>
      </c>
      <c r="H3819" s="2">
        <f>Y3819</f>
        <v>10</v>
      </c>
      <c r="I3819" s="3">
        <f>Z3819</f>
        <v>0</v>
      </c>
      <c r="J3819" s="3">
        <f>AA3819</f>
        <v>0</v>
      </c>
      <c r="K3819" s="3">
        <f>AB3819</f>
        <v>26.25</v>
      </c>
      <c r="L3819" s="3">
        <f>AC3819</f>
        <v>26.25</v>
      </c>
      <c r="M3819" s="3">
        <f>AD3819</f>
        <v>26.25</v>
      </c>
      <c r="N3819" s="3">
        <f>AE3819</f>
        <v>26.25</v>
      </c>
      <c r="O3819" s="3">
        <f>AF3819</f>
        <v>0</v>
      </c>
      <c r="P3819" s="3">
        <f>AG3819</f>
        <v>0</v>
      </c>
      <c r="Q3819" s="3">
        <f>AH3819</f>
        <v>0</v>
      </c>
      <c r="R3819" t="s">
        <v>5079</v>
      </c>
      <c r="S3819">
        <v>174</v>
      </c>
      <c r="T3819">
        <v>17819</v>
      </c>
      <c r="U3819">
        <v>1.5</v>
      </c>
      <c r="V3819" t="s">
        <v>4962</v>
      </c>
      <c r="W3819">
        <v>0.5</v>
      </c>
      <c r="X3819">
        <v>3.5</v>
      </c>
      <c r="Y3819">
        <v>10</v>
      </c>
      <c r="Z3819">
        <v>0</v>
      </c>
      <c r="AA3819">
        <v>0</v>
      </c>
      <c r="AB3819">
        <v>26.25</v>
      </c>
      <c r="AC3819">
        <v>26.25</v>
      </c>
      <c r="AD3819">
        <v>26.25</v>
      </c>
      <c r="AE3819">
        <v>26.25</v>
      </c>
      <c r="AF3819">
        <v>0</v>
      </c>
      <c r="AG3819">
        <v>0</v>
      </c>
      <c r="AH3819">
        <v>0</v>
      </c>
      <c r="AI3819" t="s">
        <v>5080</v>
      </c>
      <c r="AJ3819" t="s">
        <v>1654</v>
      </c>
      <c r="AK3819" t="s">
        <v>14</v>
      </c>
      <c r="AL3819">
        <v>2009</v>
      </c>
      <c r="AM3819">
        <v>15</v>
      </c>
      <c r="AN3819" t="s">
        <v>182</v>
      </c>
      <c r="AO3819" t="s">
        <v>5072</v>
      </c>
    </row>
    <row r="3820" spans="1:41" x14ac:dyDescent="0.25">
      <c r="A3820">
        <f>MAX(A$8:A3819)+1</f>
        <v>3812</v>
      </c>
      <c r="B3820" s="2">
        <f>T3820</f>
        <v>17859</v>
      </c>
      <c r="C3820" s="2">
        <f>S3820</f>
        <v>174</v>
      </c>
      <c r="D3820" s="2" t="str">
        <f>AO3820</f>
        <v>OP / CAT3F / CAD C / CAT</v>
      </c>
      <c r="E3820" s="2">
        <f>U3820</f>
        <v>0.85</v>
      </c>
      <c r="F3820" s="2">
        <f>W3820</f>
        <v>0.5</v>
      </c>
      <c r="G3820" s="2">
        <f>X3820</f>
        <v>3.5</v>
      </c>
      <c r="H3820" s="2">
        <f>Y3820</f>
        <v>10</v>
      </c>
      <c r="I3820" s="3">
        <f>Z3820</f>
        <v>0</v>
      </c>
      <c r="J3820" s="3">
        <f>AA3820</f>
        <v>0</v>
      </c>
      <c r="K3820" s="3">
        <f>AB3820</f>
        <v>14.875</v>
      </c>
      <c r="L3820" s="3">
        <f>AC3820</f>
        <v>14.875</v>
      </c>
      <c r="M3820" s="3">
        <f>AD3820</f>
        <v>14.875</v>
      </c>
      <c r="N3820" s="3">
        <f>AE3820</f>
        <v>14.875</v>
      </c>
      <c r="O3820" s="3">
        <f>AF3820</f>
        <v>0</v>
      </c>
      <c r="P3820" s="3">
        <f>AG3820</f>
        <v>0</v>
      </c>
      <c r="Q3820" s="3">
        <f>AH3820</f>
        <v>0</v>
      </c>
      <c r="R3820" t="s">
        <v>5086</v>
      </c>
      <c r="S3820">
        <v>174</v>
      </c>
      <c r="T3820">
        <v>17859</v>
      </c>
      <c r="U3820">
        <v>0.85</v>
      </c>
      <c r="V3820" t="s">
        <v>4962</v>
      </c>
      <c r="W3820">
        <v>0.5</v>
      </c>
      <c r="X3820">
        <v>3.5</v>
      </c>
      <c r="Y3820">
        <v>10</v>
      </c>
      <c r="Z3820">
        <v>0</v>
      </c>
      <c r="AA3820">
        <v>0</v>
      </c>
      <c r="AB3820">
        <v>14.875</v>
      </c>
      <c r="AC3820">
        <v>14.875</v>
      </c>
      <c r="AD3820">
        <v>14.875</v>
      </c>
      <c r="AE3820">
        <v>14.875</v>
      </c>
      <c r="AF3820">
        <v>0</v>
      </c>
      <c r="AG3820">
        <v>0</v>
      </c>
      <c r="AH3820">
        <v>0</v>
      </c>
      <c r="AI3820" t="s">
        <v>5087</v>
      </c>
      <c r="AJ3820" t="s">
        <v>1095</v>
      </c>
      <c r="AK3820" t="s">
        <v>14</v>
      </c>
      <c r="AL3820">
        <v>2008</v>
      </c>
      <c r="AM3820">
        <v>16</v>
      </c>
      <c r="AN3820" t="s">
        <v>85</v>
      </c>
      <c r="AO3820" t="s">
        <v>5072</v>
      </c>
    </row>
    <row r="3821" spans="1:41" x14ac:dyDescent="0.25">
      <c r="A3821">
        <f>MAX(A$8:A3820)+1</f>
        <v>3813</v>
      </c>
      <c r="B3821" s="2">
        <f>T3821</f>
        <v>17862</v>
      </c>
      <c r="C3821" s="2">
        <f>S3821</f>
        <v>6</v>
      </c>
      <c r="D3821" s="2" t="str">
        <f>AO3821</f>
        <v>OP / VIC / ABS / CAT</v>
      </c>
      <c r="E3821" s="2">
        <f>U3821</f>
        <v>2</v>
      </c>
      <c r="F3821" s="2">
        <f>W3821</f>
        <v>0.25</v>
      </c>
      <c r="G3821" s="2">
        <f>X3821</f>
        <v>15</v>
      </c>
      <c r="H3821" s="2">
        <f>Y3821</f>
        <v>10</v>
      </c>
      <c r="I3821" s="3">
        <f>Z3821</f>
        <v>0</v>
      </c>
      <c r="J3821" s="3">
        <f>AA3821</f>
        <v>0</v>
      </c>
      <c r="K3821" s="3">
        <f>AB3821</f>
        <v>75</v>
      </c>
      <c r="L3821" s="3">
        <f>AC3821</f>
        <v>0</v>
      </c>
      <c r="M3821" s="3">
        <f>AD3821</f>
        <v>0</v>
      </c>
      <c r="N3821" s="3">
        <f>AE3821</f>
        <v>0</v>
      </c>
      <c r="O3821" s="3">
        <f>AF3821</f>
        <v>0</v>
      </c>
      <c r="P3821" s="3">
        <f>AG3821</f>
        <v>0</v>
      </c>
      <c r="Q3821" s="3">
        <f>AH3821</f>
        <v>0</v>
      </c>
      <c r="R3821" t="s">
        <v>3329</v>
      </c>
      <c r="S3821">
        <v>6</v>
      </c>
      <c r="T3821">
        <v>17862</v>
      </c>
      <c r="U3821">
        <v>2</v>
      </c>
      <c r="V3821" t="s">
        <v>22</v>
      </c>
      <c r="W3821">
        <v>0.25</v>
      </c>
      <c r="X3821">
        <v>15</v>
      </c>
      <c r="Y3821">
        <v>10</v>
      </c>
      <c r="Z3821">
        <v>0</v>
      </c>
      <c r="AA3821">
        <v>0</v>
      </c>
      <c r="AB3821">
        <v>75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 t="s">
        <v>3330</v>
      </c>
      <c r="AJ3821" t="s">
        <v>418</v>
      </c>
      <c r="AK3821" t="s">
        <v>14</v>
      </c>
      <c r="AL3821">
        <v>2001</v>
      </c>
      <c r="AM3821">
        <v>23</v>
      </c>
      <c r="AN3821" t="s">
        <v>15</v>
      </c>
      <c r="AO3821" t="s">
        <v>186</v>
      </c>
    </row>
    <row r="3822" spans="1:41" x14ac:dyDescent="0.25">
      <c r="A3822">
        <f>MAX(A$8:A3821)+1</f>
        <v>3814</v>
      </c>
      <c r="B3822" s="2">
        <f>T3822</f>
        <v>17863</v>
      </c>
      <c r="C3822" s="2">
        <f>S3822</f>
        <v>3</v>
      </c>
      <c r="D3822" s="2" t="str">
        <f>AO3822</f>
        <v>LLIGUES ESTATALS /  /  / EST</v>
      </c>
      <c r="E3822" s="2">
        <f>U3822</f>
        <v>2279.9999999999982</v>
      </c>
      <c r="F3822" s="2">
        <f>W3822</f>
        <v>1</v>
      </c>
      <c r="G3822" s="2">
        <f>X3822</f>
        <v>1</v>
      </c>
      <c r="H3822" s="2">
        <f>Y3822</f>
        <v>1</v>
      </c>
      <c r="I3822" s="3">
        <f>Z3822</f>
        <v>0</v>
      </c>
      <c r="J3822" s="3">
        <f>AA3822</f>
        <v>0</v>
      </c>
      <c r="K3822" s="3">
        <f>AB3822</f>
        <v>2279.9999999999982</v>
      </c>
      <c r="L3822" s="3">
        <f>AC3822</f>
        <v>0</v>
      </c>
      <c r="M3822" s="3">
        <f>AD3822</f>
        <v>0</v>
      </c>
      <c r="N3822" s="3">
        <f>AE3822</f>
        <v>0</v>
      </c>
      <c r="O3822" s="3">
        <f>AF3822</f>
        <v>0</v>
      </c>
      <c r="P3822" s="3">
        <f>AG3822</f>
        <v>0</v>
      </c>
      <c r="Q3822" s="3">
        <f>AH3822</f>
        <v>0</v>
      </c>
      <c r="R3822" t="s">
        <v>3089</v>
      </c>
      <c r="S3822">
        <v>3</v>
      </c>
      <c r="T3822">
        <v>17863</v>
      </c>
      <c r="U3822">
        <v>2279.9999999999982</v>
      </c>
      <c r="V3822" t="s">
        <v>11</v>
      </c>
      <c r="W3822">
        <v>1</v>
      </c>
      <c r="X3822">
        <v>1</v>
      </c>
      <c r="Y3822">
        <v>1</v>
      </c>
      <c r="Z3822">
        <v>0</v>
      </c>
      <c r="AA3822">
        <v>0</v>
      </c>
      <c r="AB3822">
        <v>2279.9999999999982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 t="s">
        <v>3090</v>
      </c>
      <c r="AJ3822" t="s">
        <v>1083</v>
      </c>
      <c r="AK3822" t="s">
        <v>14</v>
      </c>
      <c r="AL3822">
        <v>2000</v>
      </c>
      <c r="AM3822">
        <v>24</v>
      </c>
      <c r="AN3822" t="s">
        <v>15</v>
      </c>
      <c r="AO3822" t="s">
        <v>1693</v>
      </c>
    </row>
    <row r="3823" spans="1:41" x14ac:dyDescent="0.25">
      <c r="A3823">
        <f>MAX(A$8:A3822)+1</f>
        <v>3815</v>
      </c>
      <c r="B3823" s="2">
        <f>T3823</f>
        <v>17863</v>
      </c>
      <c r="C3823" s="2">
        <f>S3823</f>
        <v>2</v>
      </c>
      <c r="D3823" s="2" t="str">
        <f>AO3823</f>
        <v>RQ / RFETM / ABS / EST</v>
      </c>
      <c r="E3823" s="2">
        <f>U3823</f>
        <v>1580</v>
      </c>
      <c r="F3823" s="2">
        <f>W3823</f>
        <v>0.1</v>
      </c>
      <c r="G3823" s="2">
        <f>X3823</f>
        <v>1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1580</v>
      </c>
      <c r="L3823" s="3">
        <f>AC3823</f>
        <v>0</v>
      </c>
      <c r="M3823" s="3">
        <f>AD3823</f>
        <v>0</v>
      </c>
      <c r="N3823" s="3">
        <f>AE3823</f>
        <v>0</v>
      </c>
      <c r="O3823" s="3">
        <f>AF3823</f>
        <v>0</v>
      </c>
      <c r="P3823" s="3">
        <f>AG3823</f>
        <v>0</v>
      </c>
      <c r="Q3823" s="3">
        <f>AH3823</f>
        <v>0</v>
      </c>
      <c r="R3823" t="s">
        <v>3119</v>
      </c>
      <c r="S3823">
        <v>2</v>
      </c>
      <c r="T3823">
        <v>17863</v>
      </c>
      <c r="U3823">
        <v>1580</v>
      </c>
      <c r="V3823" t="s">
        <v>11</v>
      </c>
      <c r="W3823">
        <v>0.1</v>
      </c>
      <c r="X3823">
        <v>1</v>
      </c>
      <c r="Y3823">
        <v>10</v>
      </c>
      <c r="Z3823">
        <v>0</v>
      </c>
      <c r="AA3823">
        <v>0</v>
      </c>
      <c r="AB3823">
        <v>1580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 t="s">
        <v>3090</v>
      </c>
      <c r="AJ3823" t="s">
        <v>1083</v>
      </c>
      <c r="AK3823" t="s">
        <v>14</v>
      </c>
      <c r="AL3823">
        <v>2000</v>
      </c>
      <c r="AM3823">
        <v>24</v>
      </c>
      <c r="AN3823" t="s">
        <v>15</v>
      </c>
      <c r="AO3823" t="s">
        <v>16</v>
      </c>
    </row>
    <row r="3824" spans="1:41" x14ac:dyDescent="0.25">
      <c r="A3824">
        <f>MAX(A$8:A3823)+1</f>
        <v>3816</v>
      </c>
      <c r="B3824" s="2">
        <f>T3824</f>
        <v>17866</v>
      </c>
      <c r="C3824" s="2">
        <f>S3824</f>
        <v>3</v>
      </c>
      <c r="D3824" s="2" t="str">
        <f>AO3824</f>
        <v>LLIGUES ESTATALS /  /  / EST</v>
      </c>
      <c r="E3824" s="2">
        <f>U3824</f>
        <v>1049.9999999999989</v>
      </c>
      <c r="F3824" s="2">
        <f>W3824</f>
        <v>1</v>
      </c>
      <c r="G3824" s="2">
        <f>X3824</f>
        <v>1</v>
      </c>
      <c r="H3824" s="2">
        <f>Y3824</f>
        <v>1</v>
      </c>
      <c r="I3824" s="3">
        <f>Z3824</f>
        <v>0</v>
      </c>
      <c r="J3824" s="3">
        <f>AA3824</f>
        <v>0</v>
      </c>
      <c r="K3824" s="3">
        <f>AB3824</f>
        <v>1049.9999999999989</v>
      </c>
      <c r="L3824" s="3">
        <f>AC3824</f>
        <v>0</v>
      </c>
      <c r="M3824" s="3">
        <f>AD3824</f>
        <v>0</v>
      </c>
      <c r="N3824" s="3">
        <f>AE3824</f>
        <v>0</v>
      </c>
      <c r="O3824" s="3">
        <f>AF3824</f>
        <v>0</v>
      </c>
      <c r="P3824" s="3">
        <f>AG3824</f>
        <v>0</v>
      </c>
      <c r="Q3824" s="3">
        <f>AH3824</f>
        <v>0</v>
      </c>
      <c r="R3824" t="s">
        <v>3091</v>
      </c>
      <c r="S3824">
        <v>3</v>
      </c>
      <c r="T3824">
        <v>17866</v>
      </c>
      <c r="U3824">
        <v>1049.9999999999989</v>
      </c>
      <c r="V3824" t="s">
        <v>11</v>
      </c>
      <c r="W3824">
        <v>1</v>
      </c>
      <c r="X3824">
        <v>1</v>
      </c>
      <c r="Y3824">
        <v>1</v>
      </c>
      <c r="Z3824">
        <v>0</v>
      </c>
      <c r="AA3824">
        <v>0</v>
      </c>
      <c r="AB3824">
        <v>1049.9999999999989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 t="s">
        <v>3288</v>
      </c>
      <c r="AJ3824" t="s">
        <v>1115</v>
      </c>
      <c r="AK3824" t="s">
        <v>28</v>
      </c>
      <c r="AL3824">
        <v>1994</v>
      </c>
      <c r="AM3824">
        <v>30</v>
      </c>
      <c r="AN3824" t="s">
        <v>15</v>
      </c>
      <c r="AO3824" t="s">
        <v>1693</v>
      </c>
    </row>
    <row r="3825" spans="1:41" x14ac:dyDescent="0.25">
      <c r="A3825">
        <f>MAX(A$8:A3824)+1</f>
        <v>3817</v>
      </c>
      <c r="B3825" s="2">
        <f>T3825</f>
        <v>17866</v>
      </c>
      <c r="C3825" s="2">
        <f>S3825</f>
        <v>2</v>
      </c>
      <c r="D3825" s="2" t="str">
        <f>AO3825</f>
        <v>RQ / RFETM / ABS / EST</v>
      </c>
      <c r="E3825" s="2">
        <f>U3825</f>
        <v>2264</v>
      </c>
      <c r="F3825" s="2">
        <f>W3825</f>
        <v>0.1</v>
      </c>
      <c r="G3825" s="2">
        <f>X3825</f>
        <v>1</v>
      </c>
      <c r="H3825" s="2">
        <f>Y3825</f>
        <v>10</v>
      </c>
      <c r="I3825" s="3">
        <f>Z3825</f>
        <v>0</v>
      </c>
      <c r="J3825" s="3">
        <f>AA3825</f>
        <v>0</v>
      </c>
      <c r="K3825" s="3">
        <f>AB3825</f>
        <v>2264</v>
      </c>
      <c r="L3825" s="3">
        <f>AC3825</f>
        <v>0</v>
      </c>
      <c r="M3825" s="3">
        <f>AD3825</f>
        <v>0</v>
      </c>
      <c r="N3825" s="3">
        <f>AE3825</f>
        <v>0</v>
      </c>
      <c r="O3825" s="3">
        <f>AF3825</f>
        <v>0</v>
      </c>
      <c r="P3825" s="3">
        <f>AG3825</f>
        <v>0</v>
      </c>
      <c r="Q3825" s="3">
        <f>AH3825</f>
        <v>0</v>
      </c>
      <c r="R3825" t="s">
        <v>3203</v>
      </c>
      <c r="S3825">
        <v>2</v>
      </c>
      <c r="T3825">
        <v>17866</v>
      </c>
      <c r="U3825">
        <v>2264</v>
      </c>
      <c r="V3825" t="s">
        <v>11</v>
      </c>
      <c r="W3825">
        <v>0.1</v>
      </c>
      <c r="X3825">
        <v>1</v>
      </c>
      <c r="Y3825">
        <v>10</v>
      </c>
      <c r="Z3825">
        <v>0</v>
      </c>
      <c r="AA3825">
        <v>0</v>
      </c>
      <c r="AB3825">
        <v>2264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 t="s">
        <v>3288</v>
      </c>
      <c r="AJ3825" t="s">
        <v>1115</v>
      </c>
      <c r="AK3825" t="s">
        <v>28</v>
      </c>
      <c r="AL3825">
        <v>1994</v>
      </c>
      <c r="AM3825">
        <v>30</v>
      </c>
      <c r="AN3825" t="s">
        <v>15</v>
      </c>
      <c r="AO3825" t="s">
        <v>16</v>
      </c>
    </row>
    <row r="3826" spans="1:41" x14ac:dyDescent="0.25">
      <c r="A3826">
        <f>MAX(A$8:A3825)+1</f>
        <v>3818</v>
      </c>
      <c r="B3826" s="2">
        <f>T3826</f>
        <v>17867</v>
      </c>
      <c r="C3826" s="2">
        <f>S3826</f>
        <v>3</v>
      </c>
      <c r="D3826" s="2" t="str">
        <f>AO3826</f>
        <v>LLIGUES ESTATALS /  /  / EST</v>
      </c>
      <c r="E3826" s="2">
        <f>U3826</f>
        <v>4724.9999999999964</v>
      </c>
      <c r="F3826" s="2">
        <f>W3826</f>
        <v>1</v>
      </c>
      <c r="G3826" s="2">
        <f>X3826</f>
        <v>1</v>
      </c>
      <c r="H3826" s="2">
        <f>Y3826</f>
        <v>1</v>
      </c>
      <c r="I3826" s="3">
        <f>Z3826</f>
        <v>0</v>
      </c>
      <c r="J3826" s="3">
        <f>AA3826</f>
        <v>0</v>
      </c>
      <c r="K3826" s="3">
        <f>AB3826</f>
        <v>4724.9999999999964</v>
      </c>
      <c r="L3826" s="3">
        <f>AC3826</f>
        <v>0</v>
      </c>
      <c r="M3826" s="3">
        <f>AD3826</f>
        <v>0</v>
      </c>
      <c r="N3826" s="3">
        <f>AE3826</f>
        <v>0</v>
      </c>
      <c r="O3826" s="3">
        <f>AF3826</f>
        <v>0</v>
      </c>
      <c r="P3826" s="3">
        <f>AG3826</f>
        <v>0</v>
      </c>
      <c r="Q3826" s="3">
        <f>AH3826</f>
        <v>0</v>
      </c>
      <c r="R3826" t="s">
        <v>3092</v>
      </c>
      <c r="S3826">
        <v>3</v>
      </c>
      <c r="T3826">
        <v>17867</v>
      </c>
      <c r="U3826">
        <v>4724.9999999999964</v>
      </c>
      <c r="V3826" t="s">
        <v>11</v>
      </c>
      <c r="W3826">
        <v>1</v>
      </c>
      <c r="X3826">
        <v>1</v>
      </c>
      <c r="Y3826">
        <v>1</v>
      </c>
      <c r="Z3826">
        <v>0</v>
      </c>
      <c r="AA3826">
        <v>0</v>
      </c>
      <c r="AB3826">
        <v>4724.9999999999964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 t="s">
        <v>3093</v>
      </c>
      <c r="AJ3826" t="s">
        <v>1455</v>
      </c>
      <c r="AK3826" t="s">
        <v>28</v>
      </c>
      <c r="AL3826">
        <v>2005</v>
      </c>
      <c r="AM3826">
        <v>19</v>
      </c>
      <c r="AN3826" t="s">
        <v>131</v>
      </c>
      <c r="AO3826" t="s">
        <v>1693</v>
      </c>
    </row>
    <row r="3827" spans="1:41" x14ac:dyDescent="0.25">
      <c r="A3827">
        <f>MAX(A$8:A3826)+1</f>
        <v>3819</v>
      </c>
      <c r="B3827" s="2">
        <f>T3827</f>
        <v>17867</v>
      </c>
      <c r="C3827" s="2">
        <f>S3827</f>
        <v>2</v>
      </c>
      <c r="D3827" s="2" t="str">
        <f>AO3827</f>
        <v>RQ / RFETM / ABS / EST</v>
      </c>
      <c r="E3827" s="2">
        <f>U3827</f>
        <v>2404</v>
      </c>
      <c r="F3827" s="2">
        <f>W3827</f>
        <v>0.1</v>
      </c>
      <c r="G3827" s="2">
        <f>X3827</f>
        <v>1</v>
      </c>
      <c r="H3827" s="2">
        <f>Y3827</f>
        <v>10</v>
      </c>
      <c r="I3827" s="3">
        <f>Z3827</f>
        <v>0</v>
      </c>
      <c r="J3827" s="3">
        <f>AA3827</f>
        <v>0</v>
      </c>
      <c r="K3827" s="3">
        <f>AB3827</f>
        <v>2404</v>
      </c>
      <c r="L3827" s="3">
        <f>AC3827</f>
        <v>0</v>
      </c>
      <c r="M3827" s="3">
        <f>AD3827</f>
        <v>0</v>
      </c>
      <c r="N3827" s="3">
        <f>AE3827</f>
        <v>0</v>
      </c>
      <c r="O3827" s="3">
        <f>AF3827</f>
        <v>0</v>
      </c>
      <c r="P3827" s="3">
        <f>AG3827</f>
        <v>0</v>
      </c>
      <c r="Q3827" s="3">
        <f>AH3827</f>
        <v>0</v>
      </c>
      <c r="R3827" t="s">
        <v>3200</v>
      </c>
      <c r="S3827">
        <v>2</v>
      </c>
      <c r="T3827">
        <v>17867</v>
      </c>
      <c r="U3827">
        <v>2404</v>
      </c>
      <c r="V3827" t="s">
        <v>11</v>
      </c>
      <c r="W3827">
        <v>0.1</v>
      </c>
      <c r="X3827">
        <v>1</v>
      </c>
      <c r="Y3827">
        <v>10</v>
      </c>
      <c r="Z3827">
        <v>0</v>
      </c>
      <c r="AA3827">
        <v>0</v>
      </c>
      <c r="AB3827">
        <v>2404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 t="s">
        <v>3093</v>
      </c>
      <c r="AJ3827" t="s">
        <v>1455</v>
      </c>
      <c r="AK3827" t="s">
        <v>28</v>
      </c>
      <c r="AL3827">
        <v>2005</v>
      </c>
      <c r="AM3827">
        <v>19</v>
      </c>
      <c r="AN3827" t="s">
        <v>131</v>
      </c>
      <c r="AO3827" t="s">
        <v>16</v>
      </c>
    </row>
    <row r="3828" spans="1:41" x14ac:dyDescent="0.25">
      <c r="A3828">
        <f>MAX(A$8:A3827)+1</f>
        <v>3820</v>
      </c>
      <c r="B3828" s="2">
        <f>T3828</f>
        <v>17869</v>
      </c>
      <c r="C3828" s="2">
        <f>S3828</f>
        <v>3</v>
      </c>
      <c r="D3828" s="2" t="str">
        <f>AO3828</f>
        <v>LLIGUES ESTATALS /  /  / EST</v>
      </c>
      <c r="E3828" s="2">
        <f>U3828</f>
        <v>1799.9999999999984</v>
      </c>
      <c r="F3828" s="2">
        <f>W3828</f>
        <v>1</v>
      </c>
      <c r="G3828" s="2">
        <f>X3828</f>
        <v>1</v>
      </c>
      <c r="H3828" s="2">
        <f>Y3828</f>
        <v>1</v>
      </c>
      <c r="I3828" s="3">
        <f>Z3828</f>
        <v>0</v>
      </c>
      <c r="J3828" s="3">
        <f>AA3828</f>
        <v>0</v>
      </c>
      <c r="K3828" s="3">
        <f>AB3828</f>
        <v>1799.9999999999984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0</v>
      </c>
      <c r="Q3828" s="3">
        <f>AH3828</f>
        <v>0</v>
      </c>
      <c r="R3828" t="s">
        <v>3094</v>
      </c>
      <c r="S3828">
        <v>3</v>
      </c>
      <c r="T3828">
        <v>17869</v>
      </c>
      <c r="U3828">
        <v>1799.9999999999984</v>
      </c>
      <c r="V3828" t="s">
        <v>11</v>
      </c>
      <c r="W3828">
        <v>1</v>
      </c>
      <c r="X3828">
        <v>1</v>
      </c>
      <c r="Y3828">
        <v>1</v>
      </c>
      <c r="Z3828">
        <v>0</v>
      </c>
      <c r="AA3828">
        <v>0</v>
      </c>
      <c r="AB3828">
        <v>1799.9999999999984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 t="s">
        <v>3289</v>
      </c>
      <c r="AJ3828" t="s">
        <v>1115</v>
      </c>
      <c r="AK3828" t="s">
        <v>28</v>
      </c>
      <c r="AL3828">
        <v>1997</v>
      </c>
      <c r="AM3828">
        <v>27</v>
      </c>
      <c r="AN3828" t="s">
        <v>15</v>
      </c>
      <c r="AO3828" t="s">
        <v>1693</v>
      </c>
    </row>
    <row r="3829" spans="1:41" x14ac:dyDescent="0.25">
      <c r="A3829">
        <f>MAX(A$8:A3828)+1</f>
        <v>3821</v>
      </c>
      <c r="B3829" s="2">
        <f>T3829</f>
        <v>17869</v>
      </c>
      <c r="C3829" s="2">
        <f>S3829</f>
        <v>2</v>
      </c>
      <c r="D3829" s="2" t="str">
        <f>AO3829</f>
        <v>RQ / RFETM / ABS / EST</v>
      </c>
      <c r="E3829" s="2">
        <f>U3829</f>
        <v>1848</v>
      </c>
      <c r="F3829" s="2">
        <f>W3829</f>
        <v>0.1</v>
      </c>
      <c r="G3829" s="2">
        <f>X3829</f>
        <v>1</v>
      </c>
      <c r="H3829" s="2">
        <f>Y3829</f>
        <v>10</v>
      </c>
      <c r="I3829" s="3">
        <f>Z3829</f>
        <v>0</v>
      </c>
      <c r="J3829" s="3">
        <f>AA3829</f>
        <v>0</v>
      </c>
      <c r="K3829" s="3">
        <f>AB3829</f>
        <v>1848</v>
      </c>
      <c r="L3829" s="3">
        <f>AC3829</f>
        <v>0</v>
      </c>
      <c r="M3829" s="3">
        <f>AD3829</f>
        <v>0</v>
      </c>
      <c r="N3829" s="3">
        <f>AE3829</f>
        <v>0</v>
      </c>
      <c r="O3829" s="3">
        <f>AF3829</f>
        <v>0</v>
      </c>
      <c r="P3829" s="3">
        <f>AG3829</f>
        <v>0</v>
      </c>
      <c r="Q3829" s="3">
        <f>AH3829</f>
        <v>0</v>
      </c>
      <c r="R3829" t="s">
        <v>3206</v>
      </c>
      <c r="S3829">
        <v>2</v>
      </c>
      <c r="T3829">
        <v>17869</v>
      </c>
      <c r="U3829">
        <v>1848</v>
      </c>
      <c r="V3829" t="s">
        <v>11</v>
      </c>
      <c r="W3829">
        <v>0.1</v>
      </c>
      <c r="X3829">
        <v>1</v>
      </c>
      <c r="Y3829">
        <v>10</v>
      </c>
      <c r="Z3829">
        <v>0</v>
      </c>
      <c r="AA3829">
        <v>0</v>
      </c>
      <c r="AB3829">
        <v>1848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 t="s">
        <v>3289</v>
      </c>
      <c r="AJ3829" t="s">
        <v>1115</v>
      </c>
      <c r="AK3829" t="s">
        <v>28</v>
      </c>
      <c r="AL3829">
        <v>1997</v>
      </c>
      <c r="AM3829">
        <v>27</v>
      </c>
      <c r="AN3829" t="s">
        <v>15</v>
      </c>
      <c r="AO3829" t="s">
        <v>16</v>
      </c>
    </row>
    <row r="3830" spans="1:41" x14ac:dyDescent="0.25">
      <c r="A3830">
        <f>MAX(A$8:A3829)+1</f>
        <v>3822</v>
      </c>
      <c r="B3830" s="2">
        <f>T3830</f>
        <v>17883</v>
      </c>
      <c r="C3830" s="2">
        <f>S3830</f>
        <v>20</v>
      </c>
      <c r="D3830" s="2" t="str">
        <f>AO3830</f>
        <v>OP / CAT1F / INF C / CAT</v>
      </c>
      <c r="E3830" s="2">
        <f>U3830</f>
        <v>0.55000000000000004</v>
      </c>
      <c r="F3830" s="2">
        <f>W3830</f>
        <v>0.5</v>
      </c>
      <c r="G3830" s="2">
        <f>X3830</f>
        <v>2</v>
      </c>
      <c r="H3830" s="2">
        <f>Y3830</f>
        <v>10</v>
      </c>
      <c r="I3830" s="3">
        <f>Z3830</f>
        <v>0</v>
      </c>
      <c r="J3830" s="3">
        <f>AA3830</f>
        <v>0</v>
      </c>
      <c r="K3830" s="3">
        <f>AB3830</f>
        <v>5.5</v>
      </c>
      <c r="L3830" s="3">
        <f>AC3830</f>
        <v>5.5</v>
      </c>
      <c r="M3830" s="3">
        <f>AD3830</f>
        <v>5.5</v>
      </c>
      <c r="N3830" s="3">
        <f>AE3830</f>
        <v>5.5</v>
      </c>
      <c r="O3830" s="3">
        <f>AF3830</f>
        <v>5.5</v>
      </c>
      <c r="P3830" s="3">
        <f>AG3830</f>
        <v>0</v>
      </c>
      <c r="Q3830" s="3">
        <f>AH3830</f>
        <v>0</v>
      </c>
      <c r="R3830" t="s">
        <v>3709</v>
      </c>
      <c r="S3830">
        <v>20</v>
      </c>
      <c r="T3830">
        <v>17883</v>
      </c>
      <c r="U3830">
        <v>0.55000000000000004</v>
      </c>
      <c r="V3830" t="s">
        <v>22</v>
      </c>
      <c r="W3830">
        <v>0.5</v>
      </c>
      <c r="X3830">
        <v>2</v>
      </c>
      <c r="Y3830">
        <v>10</v>
      </c>
      <c r="Z3830">
        <v>0</v>
      </c>
      <c r="AA3830">
        <v>0</v>
      </c>
      <c r="AB3830">
        <v>5.5</v>
      </c>
      <c r="AC3830">
        <v>5.5</v>
      </c>
      <c r="AD3830">
        <v>5.5</v>
      </c>
      <c r="AE3830">
        <v>5.5</v>
      </c>
      <c r="AF3830">
        <v>5.5</v>
      </c>
      <c r="AG3830">
        <v>0</v>
      </c>
      <c r="AH3830">
        <v>0</v>
      </c>
      <c r="AI3830" t="s">
        <v>3710</v>
      </c>
      <c r="AJ3830" t="s">
        <v>1670</v>
      </c>
      <c r="AK3830" t="s">
        <v>14</v>
      </c>
      <c r="AL3830">
        <v>2010</v>
      </c>
      <c r="AM3830">
        <v>14</v>
      </c>
      <c r="AN3830" t="s">
        <v>59</v>
      </c>
      <c r="AO3830" t="s">
        <v>26</v>
      </c>
    </row>
    <row r="3831" spans="1:41" x14ac:dyDescent="0.25">
      <c r="A3831">
        <f>MAX(A$8:A3830)+1</f>
        <v>3823</v>
      </c>
      <c r="B3831" s="2">
        <f>T3831</f>
        <v>17883</v>
      </c>
      <c r="C3831" s="2">
        <f>S3831</f>
        <v>34</v>
      </c>
      <c r="D3831" s="2" t="str">
        <f>AO3831</f>
        <v>OP / CAT2F / INF C / CAT</v>
      </c>
      <c r="E3831" s="2">
        <f>U3831</f>
        <v>0.55000000000000004</v>
      </c>
      <c r="F3831" s="2">
        <f>W3831</f>
        <v>0.5</v>
      </c>
      <c r="G3831" s="2">
        <f>X3831</f>
        <v>2</v>
      </c>
      <c r="H3831" s="2">
        <f>Y3831</f>
        <v>10</v>
      </c>
      <c r="I3831" s="3">
        <f>Z3831</f>
        <v>0</v>
      </c>
      <c r="J3831" s="3">
        <f>AA3831</f>
        <v>0</v>
      </c>
      <c r="K3831" s="3">
        <f>AB3831</f>
        <v>5.5</v>
      </c>
      <c r="L3831" s="3">
        <f>AC3831</f>
        <v>5.5</v>
      </c>
      <c r="M3831" s="3">
        <f>AD3831</f>
        <v>5.5</v>
      </c>
      <c r="N3831" s="3">
        <f>AE3831</f>
        <v>5.5</v>
      </c>
      <c r="O3831" s="3">
        <f>AF3831</f>
        <v>5.5</v>
      </c>
      <c r="P3831" s="3">
        <f>AG3831</f>
        <v>0</v>
      </c>
      <c r="Q3831" s="3">
        <f>AH3831</f>
        <v>0</v>
      </c>
      <c r="R3831" t="s">
        <v>4463</v>
      </c>
      <c r="S3831">
        <v>34</v>
      </c>
      <c r="T3831">
        <v>17883</v>
      </c>
      <c r="U3831">
        <v>0.55000000000000004</v>
      </c>
      <c r="V3831" t="s">
        <v>4225</v>
      </c>
      <c r="W3831">
        <v>0.5</v>
      </c>
      <c r="X3831">
        <v>2</v>
      </c>
      <c r="Y3831">
        <v>10</v>
      </c>
      <c r="Z3831">
        <v>0</v>
      </c>
      <c r="AA3831">
        <v>0</v>
      </c>
      <c r="AB3831">
        <v>5.5</v>
      </c>
      <c r="AC3831">
        <v>5.5</v>
      </c>
      <c r="AD3831">
        <v>5.5</v>
      </c>
      <c r="AE3831">
        <v>5.5</v>
      </c>
      <c r="AF3831">
        <v>5.5</v>
      </c>
      <c r="AG3831">
        <v>0</v>
      </c>
      <c r="AH3831">
        <v>0</v>
      </c>
      <c r="AI3831" t="s">
        <v>3710</v>
      </c>
      <c r="AJ3831" t="s">
        <v>1670</v>
      </c>
      <c r="AK3831" t="s">
        <v>14</v>
      </c>
      <c r="AL3831">
        <v>2010</v>
      </c>
      <c r="AM3831">
        <v>14</v>
      </c>
      <c r="AN3831" t="s">
        <v>59</v>
      </c>
      <c r="AO3831" t="s">
        <v>66</v>
      </c>
    </row>
    <row r="3832" spans="1:41" x14ac:dyDescent="0.25">
      <c r="A3832">
        <f>MAX(A$8:A3831)+1</f>
        <v>3824</v>
      </c>
      <c r="B3832" s="2">
        <f>T3832</f>
        <v>17884</v>
      </c>
      <c r="C3832" s="2">
        <f>S3832</f>
        <v>135</v>
      </c>
      <c r="D3832" s="2" t="str">
        <f>AO3832</f>
        <v>CAMP / ESP / BEN / EST</v>
      </c>
      <c r="E3832" s="2">
        <f>U3832</f>
        <v>0.5</v>
      </c>
      <c r="F3832" s="2">
        <f>W3832</f>
        <v>4</v>
      </c>
      <c r="G3832" s="2">
        <f>X3832</f>
        <v>0.33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0</v>
      </c>
      <c r="L3832" s="3">
        <f>AC3832</f>
        <v>0</v>
      </c>
      <c r="M3832" s="3">
        <f>AD3832</f>
        <v>0</v>
      </c>
      <c r="N3832" s="3">
        <f>AE3832</f>
        <v>0</v>
      </c>
      <c r="O3832" s="3">
        <f>AF3832</f>
        <v>0</v>
      </c>
      <c r="P3832" s="3">
        <f>AG3832</f>
        <v>0</v>
      </c>
      <c r="Q3832" s="3">
        <f>AH3832</f>
        <v>6.6000000000000005</v>
      </c>
      <c r="R3832" t="s">
        <v>2747</v>
      </c>
      <c r="S3832">
        <v>135</v>
      </c>
      <c r="T3832">
        <v>17884</v>
      </c>
      <c r="U3832">
        <v>0.5</v>
      </c>
      <c r="V3832" t="s">
        <v>11</v>
      </c>
      <c r="W3832">
        <v>4</v>
      </c>
      <c r="X3832">
        <v>0.33</v>
      </c>
      <c r="Y3832">
        <v>10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6.6000000000000005</v>
      </c>
      <c r="AI3832" t="s">
        <v>2382</v>
      </c>
      <c r="AJ3832" t="s">
        <v>1670</v>
      </c>
      <c r="AK3832" t="s">
        <v>14</v>
      </c>
      <c r="AL3832">
        <v>2014</v>
      </c>
      <c r="AM3832">
        <v>10</v>
      </c>
      <c r="AN3832" t="s">
        <v>154</v>
      </c>
      <c r="AO3832" t="s">
        <v>2730</v>
      </c>
    </row>
    <row r="3833" spans="1:41" x14ac:dyDescent="0.25">
      <c r="A3833">
        <f>MAX(A$8:A3832)+1</f>
        <v>3825</v>
      </c>
      <c r="B3833" s="2">
        <f>T3833</f>
        <v>17884</v>
      </c>
      <c r="C3833" s="2">
        <f>S3833</f>
        <v>24</v>
      </c>
      <c r="D3833" s="2" t="str">
        <f>AO3833</f>
        <v>OP / CAT1F / BEN A / CAT</v>
      </c>
      <c r="E3833" s="2">
        <f>U3833</f>
        <v>4</v>
      </c>
      <c r="F3833" s="2">
        <f>W3833</f>
        <v>0.8</v>
      </c>
      <c r="G3833" s="2">
        <f>X3833</f>
        <v>0.3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0</v>
      </c>
      <c r="L3833" s="3">
        <f>AC3833</f>
        <v>9.6</v>
      </c>
      <c r="M3833" s="3">
        <f>AD3833</f>
        <v>9.6</v>
      </c>
      <c r="N3833" s="3">
        <f>AE3833</f>
        <v>9.6</v>
      </c>
      <c r="O3833" s="3">
        <f>AF3833</f>
        <v>9.6</v>
      </c>
      <c r="P3833" s="3">
        <f>AG3833</f>
        <v>9.6</v>
      </c>
      <c r="Q3833" s="3">
        <f>AH3833</f>
        <v>9.6</v>
      </c>
      <c r="R3833" t="s">
        <v>3591</v>
      </c>
      <c r="S3833">
        <v>24</v>
      </c>
      <c r="T3833">
        <v>17884</v>
      </c>
      <c r="U3833">
        <v>4</v>
      </c>
      <c r="V3833" t="s">
        <v>22</v>
      </c>
      <c r="W3833">
        <v>0.8</v>
      </c>
      <c r="X3833">
        <v>0.3</v>
      </c>
      <c r="Y3833">
        <v>10</v>
      </c>
      <c r="Z3833">
        <v>0</v>
      </c>
      <c r="AA3833">
        <v>0</v>
      </c>
      <c r="AB3833">
        <v>0</v>
      </c>
      <c r="AC3833">
        <v>9.6</v>
      </c>
      <c r="AD3833">
        <v>9.6</v>
      </c>
      <c r="AE3833">
        <v>9.6</v>
      </c>
      <c r="AF3833">
        <v>9.6</v>
      </c>
      <c r="AG3833">
        <v>9.6</v>
      </c>
      <c r="AH3833">
        <v>9.6</v>
      </c>
      <c r="AI3833" t="s">
        <v>2382</v>
      </c>
      <c r="AJ3833" t="s">
        <v>1670</v>
      </c>
      <c r="AK3833" t="s">
        <v>14</v>
      </c>
      <c r="AL3833">
        <v>2014</v>
      </c>
      <c r="AM3833">
        <v>10</v>
      </c>
      <c r="AN3833" t="s">
        <v>154</v>
      </c>
      <c r="AO3833" t="s">
        <v>157</v>
      </c>
    </row>
    <row r="3834" spans="1:41" x14ac:dyDescent="0.25">
      <c r="A3834">
        <f>MAX(A$8:A3833)+1</f>
        <v>3826</v>
      </c>
      <c r="B3834" s="2">
        <f>T3834</f>
        <v>17884</v>
      </c>
      <c r="C3834" s="2">
        <f>S3834</f>
        <v>81</v>
      </c>
      <c r="D3834" s="2" t="str">
        <f>AO3834</f>
        <v>TOR / ZON / BEN / EST</v>
      </c>
      <c r="E3834" s="2">
        <f>U3834</f>
        <v>5</v>
      </c>
      <c r="F3834" s="2">
        <f>W3834</f>
        <v>2</v>
      </c>
      <c r="G3834" s="2">
        <f>X3834</f>
        <v>0.33</v>
      </c>
      <c r="H3834" s="2">
        <f>Y3834</f>
        <v>10</v>
      </c>
      <c r="I3834" s="3">
        <f>Z3834</f>
        <v>0</v>
      </c>
      <c r="J3834" s="3">
        <f>AA3834</f>
        <v>0</v>
      </c>
      <c r="K3834" s="3">
        <f>AB3834</f>
        <v>0</v>
      </c>
      <c r="L3834" s="3">
        <f>AC3834</f>
        <v>33</v>
      </c>
      <c r="M3834" s="3">
        <f>AD3834</f>
        <v>33</v>
      </c>
      <c r="N3834" s="3">
        <f>AE3834</f>
        <v>33</v>
      </c>
      <c r="O3834" s="3">
        <f>AF3834</f>
        <v>33</v>
      </c>
      <c r="P3834" s="3">
        <f>AG3834</f>
        <v>33</v>
      </c>
      <c r="Q3834" s="3">
        <f>AH3834</f>
        <v>33</v>
      </c>
      <c r="R3834" t="s">
        <v>3991</v>
      </c>
      <c r="S3834">
        <v>81</v>
      </c>
      <c r="T3834">
        <v>17884</v>
      </c>
      <c r="U3834">
        <v>5</v>
      </c>
      <c r="V3834" t="s">
        <v>3882</v>
      </c>
      <c r="W3834">
        <v>2</v>
      </c>
      <c r="X3834">
        <v>0.33</v>
      </c>
      <c r="Y3834">
        <v>10</v>
      </c>
      <c r="Z3834">
        <v>0</v>
      </c>
      <c r="AA3834">
        <v>0</v>
      </c>
      <c r="AB3834">
        <v>0</v>
      </c>
      <c r="AC3834">
        <v>33</v>
      </c>
      <c r="AD3834">
        <v>33</v>
      </c>
      <c r="AE3834">
        <v>33</v>
      </c>
      <c r="AF3834">
        <v>33</v>
      </c>
      <c r="AG3834">
        <v>33</v>
      </c>
      <c r="AH3834">
        <v>33</v>
      </c>
      <c r="AI3834" t="s">
        <v>2382</v>
      </c>
      <c r="AJ3834" t="s">
        <v>1670</v>
      </c>
      <c r="AK3834" t="s">
        <v>14</v>
      </c>
      <c r="AL3834">
        <v>2014</v>
      </c>
      <c r="AM3834">
        <v>10</v>
      </c>
      <c r="AN3834" t="s">
        <v>154</v>
      </c>
      <c r="AO3834" t="s">
        <v>156</v>
      </c>
    </row>
    <row r="3835" spans="1:41" x14ac:dyDescent="0.25">
      <c r="A3835">
        <f>MAX(A$8:A3834)+1</f>
        <v>3827</v>
      </c>
      <c r="B3835" s="2">
        <f>T3835</f>
        <v>17884</v>
      </c>
      <c r="C3835" s="2">
        <f>S3835</f>
        <v>38</v>
      </c>
      <c r="D3835" s="2" t="str">
        <f>AO3835</f>
        <v>OP / CAT2F / BEN A / CAT</v>
      </c>
      <c r="E3835" s="2">
        <f>U3835</f>
        <v>5</v>
      </c>
      <c r="F3835" s="2">
        <f>W3835</f>
        <v>0.8</v>
      </c>
      <c r="G3835" s="2">
        <f>X3835</f>
        <v>0.3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0</v>
      </c>
      <c r="L3835" s="3">
        <f>AC3835</f>
        <v>12</v>
      </c>
      <c r="M3835" s="3">
        <f>AD3835</f>
        <v>12</v>
      </c>
      <c r="N3835" s="3">
        <f>AE3835</f>
        <v>12</v>
      </c>
      <c r="O3835" s="3">
        <f>AF3835</f>
        <v>12</v>
      </c>
      <c r="P3835" s="3">
        <f>AG3835</f>
        <v>12</v>
      </c>
      <c r="Q3835" s="3">
        <f>AH3835</f>
        <v>12</v>
      </c>
      <c r="R3835" t="s">
        <v>4303</v>
      </c>
      <c r="S3835">
        <v>38</v>
      </c>
      <c r="T3835">
        <v>17884</v>
      </c>
      <c r="U3835">
        <v>5</v>
      </c>
      <c r="V3835" t="s">
        <v>4225</v>
      </c>
      <c r="W3835">
        <v>0.8</v>
      </c>
      <c r="X3835">
        <v>0.3</v>
      </c>
      <c r="Y3835">
        <v>10</v>
      </c>
      <c r="Z3835">
        <v>0</v>
      </c>
      <c r="AA3835">
        <v>0</v>
      </c>
      <c r="AB3835">
        <v>0</v>
      </c>
      <c r="AC3835">
        <v>12</v>
      </c>
      <c r="AD3835">
        <v>12</v>
      </c>
      <c r="AE3835">
        <v>12</v>
      </c>
      <c r="AF3835">
        <v>12</v>
      </c>
      <c r="AG3835">
        <v>12</v>
      </c>
      <c r="AH3835">
        <v>12</v>
      </c>
      <c r="AI3835" t="s">
        <v>2382</v>
      </c>
      <c r="AJ3835" t="s">
        <v>1670</v>
      </c>
      <c r="AK3835" t="s">
        <v>14</v>
      </c>
      <c r="AL3835">
        <v>2014</v>
      </c>
      <c r="AM3835">
        <v>10</v>
      </c>
      <c r="AN3835" t="s">
        <v>154</v>
      </c>
      <c r="AO3835" t="s">
        <v>155</v>
      </c>
    </row>
    <row r="3836" spans="1:41" x14ac:dyDescent="0.25">
      <c r="A3836">
        <f>MAX(A$8:A3835)+1</f>
        <v>3828</v>
      </c>
      <c r="B3836" s="2">
        <f>T3836</f>
        <v>17904</v>
      </c>
      <c r="C3836" s="2">
        <f>S3836</f>
        <v>24</v>
      </c>
      <c r="D3836" s="2" t="str">
        <f>AO3836</f>
        <v>OP / CAT1F / BEN A / CAT</v>
      </c>
      <c r="E3836" s="2">
        <f>U3836</f>
        <v>8</v>
      </c>
      <c r="F3836" s="2">
        <f>W3836</f>
        <v>0.8</v>
      </c>
      <c r="G3836" s="2">
        <f>X3836</f>
        <v>0.3</v>
      </c>
      <c r="H3836" s="2">
        <f>Y3836</f>
        <v>10</v>
      </c>
      <c r="I3836" s="3">
        <f>Z3836</f>
        <v>0</v>
      </c>
      <c r="J3836" s="3">
        <f>AA3836</f>
        <v>0</v>
      </c>
      <c r="K3836" s="3">
        <f>AB3836</f>
        <v>0</v>
      </c>
      <c r="L3836" s="3">
        <f>AC3836</f>
        <v>19.2</v>
      </c>
      <c r="M3836" s="3">
        <f>AD3836</f>
        <v>19.2</v>
      </c>
      <c r="N3836" s="3">
        <f>AE3836</f>
        <v>19.2</v>
      </c>
      <c r="O3836" s="3">
        <f>AF3836</f>
        <v>19.2</v>
      </c>
      <c r="P3836" s="3">
        <f>AG3836</f>
        <v>19.2</v>
      </c>
      <c r="Q3836" s="3">
        <f>AH3836</f>
        <v>19.2</v>
      </c>
      <c r="R3836" t="s">
        <v>3576</v>
      </c>
      <c r="S3836">
        <v>24</v>
      </c>
      <c r="T3836">
        <v>17904</v>
      </c>
      <c r="U3836">
        <v>8</v>
      </c>
      <c r="V3836" t="s">
        <v>22</v>
      </c>
      <c r="W3836">
        <v>0.8</v>
      </c>
      <c r="X3836">
        <v>0.3</v>
      </c>
      <c r="Y3836">
        <v>10</v>
      </c>
      <c r="Z3836">
        <v>0</v>
      </c>
      <c r="AA3836">
        <v>0</v>
      </c>
      <c r="AB3836">
        <v>0</v>
      </c>
      <c r="AC3836">
        <v>19.2</v>
      </c>
      <c r="AD3836">
        <v>19.2</v>
      </c>
      <c r="AE3836">
        <v>19.2</v>
      </c>
      <c r="AF3836">
        <v>19.2</v>
      </c>
      <c r="AG3836">
        <v>19.2</v>
      </c>
      <c r="AH3836">
        <v>19.2</v>
      </c>
      <c r="AI3836" t="s">
        <v>2309</v>
      </c>
      <c r="AJ3836" t="s">
        <v>660</v>
      </c>
      <c r="AK3836" t="s">
        <v>14</v>
      </c>
      <c r="AL3836">
        <v>2014</v>
      </c>
      <c r="AM3836">
        <v>10</v>
      </c>
      <c r="AN3836" t="s">
        <v>154</v>
      </c>
      <c r="AO3836" t="s">
        <v>157</v>
      </c>
    </row>
    <row r="3837" spans="1:41" x14ac:dyDescent="0.25">
      <c r="A3837">
        <f>MAX(A$8:A3836)+1</f>
        <v>3829</v>
      </c>
      <c r="B3837" s="2">
        <f>T3837</f>
        <v>17904</v>
      </c>
      <c r="C3837" s="2">
        <f>S3837</f>
        <v>81</v>
      </c>
      <c r="D3837" s="2" t="str">
        <f>AO3837</f>
        <v>TOR / ZON / BEN / EST</v>
      </c>
      <c r="E3837" s="2">
        <f>U3837</f>
        <v>2</v>
      </c>
      <c r="F3837" s="2">
        <f>W3837</f>
        <v>2</v>
      </c>
      <c r="G3837" s="2">
        <f>X3837</f>
        <v>0.33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0</v>
      </c>
      <c r="L3837" s="3">
        <f>AC3837</f>
        <v>13.200000000000001</v>
      </c>
      <c r="M3837" s="3">
        <f>AD3837</f>
        <v>13.200000000000001</v>
      </c>
      <c r="N3837" s="3">
        <f>AE3837</f>
        <v>13.200000000000001</v>
      </c>
      <c r="O3837" s="3">
        <f>AF3837</f>
        <v>13.200000000000001</v>
      </c>
      <c r="P3837" s="3">
        <f>AG3837</f>
        <v>13.200000000000001</v>
      </c>
      <c r="Q3837" s="3">
        <f>AH3837</f>
        <v>13.200000000000001</v>
      </c>
      <c r="R3837" t="s">
        <v>4001</v>
      </c>
      <c r="S3837">
        <v>81</v>
      </c>
      <c r="T3837">
        <v>17904</v>
      </c>
      <c r="U3837">
        <v>2</v>
      </c>
      <c r="V3837" t="s">
        <v>3882</v>
      </c>
      <c r="W3837">
        <v>2</v>
      </c>
      <c r="X3837">
        <v>0.33</v>
      </c>
      <c r="Y3837">
        <v>10</v>
      </c>
      <c r="Z3837">
        <v>0</v>
      </c>
      <c r="AA3837">
        <v>0</v>
      </c>
      <c r="AB3837">
        <v>0</v>
      </c>
      <c r="AC3837">
        <v>13.200000000000001</v>
      </c>
      <c r="AD3837">
        <v>13.200000000000001</v>
      </c>
      <c r="AE3837">
        <v>13.200000000000001</v>
      </c>
      <c r="AF3837">
        <v>13.200000000000001</v>
      </c>
      <c r="AG3837">
        <v>13.200000000000001</v>
      </c>
      <c r="AH3837">
        <v>13.200000000000001</v>
      </c>
      <c r="AI3837" t="s">
        <v>2309</v>
      </c>
      <c r="AJ3837" t="s">
        <v>660</v>
      </c>
      <c r="AK3837" t="s">
        <v>14</v>
      </c>
      <c r="AL3837">
        <v>2014</v>
      </c>
      <c r="AM3837">
        <v>10</v>
      </c>
      <c r="AN3837" t="s">
        <v>154</v>
      </c>
      <c r="AO3837" t="s">
        <v>156</v>
      </c>
    </row>
    <row r="3838" spans="1:41" x14ac:dyDescent="0.25">
      <c r="A3838">
        <f>MAX(A$8:A3837)+1</f>
        <v>3830</v>
      </c>
      <c r="B3838" s="2">
        <f>T3838</f>
        <v>17904</v>
      </c>
      <c r="C3838" s="2">
        <f>S3838</f>
        <v>123</v>
      </c>
      <c r="D3838" s="2" t="str">
        <f>AO3838</f>
        <v>CAMP / CAT / BEN / CAT</v>
      </c>
      <c r="E3838" s="2">
        <f>U3838</f>
        <v>2</v>
      </c>
      <c r="F3838" s="2">
        <f>W3838</f>
        <v>2</v>
      </c>
      <c r="G3838" s="2">
        <f>X3838</f>
        <v>0.33</v>
      </c>
      <c r="H3838" s="2">
        <f>Y3838</f>
        <v>10</v>
      </c>
      <c r="I3838" s="3">
        <f>Z3838</f>
        <v>0</v>
      </c>
      <c r="J3838" s="3">
        <f>AA3838</f>
        <v>0</v>
      </c>
      <c r="K3838" s="3">
        <f>AB3838</f>
        <v>0</v>
      </c>
      <c r="L3838" s="3">
        <f>AC3838</f>
        <v>0</v>
      </c>
      <c r="M3838" s="3">
        <f>AD3838</f>
        <v>0</v>
      </c>
      <c r="N3838" s="3">
        <f>AE3838</f>
        <v>0</v>
      </c>
      <c r="O3838" s="3">
        <f>AF3838</f>
        <v>0</v>
      </c>
      <c r="P3838" s="3">
        <f>AG3838</f>
        <v>0</v>
      </c>
      <c r="Q3838" s="3">
        <f>AH3838</f>
        <v>13.200000000000001</v>
      </c>
      <c r="R3838" t="s">
        <v>2308</v>
      </c>
      <c r="S3838">
        <v>123</v>
      </c>
      <c r="T3838">
        <v>17904</v>
      </c>
      <c r="U3838">
        <v>2</v>
      </c>
      <c r="V3838" t="s">
        <v>4113</v>
      </c>
      <c r="W3838">
        <v>2</v>
      </c>
      <c r="X3838">
        <v>0.33</v>
      </c>
      <c r="Y3838">
        <v>10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13.200000000000001</v>
      </c>
      <c r="AI3838" t="s">
        <v>2309</v>
      </c>
      <c r="AJ3838" t="s">
        <v>660</v>
      </c>
      <c r="AK3838" t="s">
        <v>14</v>
      </c>
      <c r="AL3838">
        <v>2014</v>
      </c>
      <c r="AM3838">
        <v>10</v>
      </c>
      <c r="AN3838" t="s">
        <v>154</v>
      </c>
      <c r="AO3838" t="s">
        <v>101</v>
      </c>
    </row>
    <row r="3839" spans="1:41" x14ac:dyDescent="0.25">
      <c r="A3839">
        <f>MAX(A$8:A3838)+1</f>
        <v>3831</v>
      </c>
      <c r="B3839" s="2">
        <f>T3839</f>
        <v>17904</v>
      </c>
      <c r="C3839" s="2">
        <f>S3839</f>
        <v>38</v>
      </c>
      <c r="D3839" s="2" t="str">
        <f>AO3839</f>
        <v>OP / CAT2F / BEN A / CAT</v>
      </c>
      <c r="E3839" s="2">
        <f>U3839</f>
        <v>10</v>
      </c>
      <c r="F3839" s="2">
        <f>W3839</f>
        <v>0.8</v>
      </c>
      <c r="G3839" s="2">
        <f>X3839</f>
        <v>0.3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0</v>
      </c>
      <c r="L3839" s="3">
        <f>AC3839</f>
        <v>24</v>
      </c>
      <c r="M3839" s="3">
        <f>AD3839</f>
        <v>24</v>
      </c>
      <c r="N3839" s="3">
        <f>AE3839</f>
        <v>24</v>
      </c>
      <c r="O3839" s="3">
        <f>AF3839</f>
        <v>24</v>
      </c>
      <c r="P3839" s="3">
        <f>AG3839</f>
        <v>24</v>
      </c>
      <c r="Q3839" s="3">
        <f>AH3839</f>
        <v>24</v>
      </c>
      <c r="R3839" t="s">
        <v>4297</v>
      </c>
      <c r="S3839">
        <v>38</v>
      </c>
      <c r="T3839">
        <v>17904</v>
      </c>
      <c r="U3839">
        <v>10</v>
      </c>
      <c r="V3839" t="s">
        <v>4225</v>
      </c>
      <c r="W3839">
        <v>0.8</v>
      </c>
      <c r="X3839">
        <v>0.3</v>
      </c>
      <c r="Y3839">
        <v>10</v>
      </c>
      <c r="Z3839">
        <v>0</v>
      </c>
      <c r="AA3839">
        <v>0</v>
      </c>
      <c r="AB3839">
        <v>0</v>
      </c>
      <c r="AC3839">
        <v>24</v>
      </c>
      <c r="AD3839">
        <v>24</v>
      </c>
      <c r="AE3839">
        <v>24</v>
      </c>
      <c r="AF3839">
        <v>24</v>
      </c>
      <c r="AG3839">
        <v>24</v>
      </c>
      <c r="AH3839">
        <v>24</v>
      </c>
      <c r="AI3839" t="s">
        <v>2309</v>
      </c>
      <c r="AJ3839" t="s">
        <v>660</v>
      </c>
      <c r="AK3839" t="s">
        <v>14</v>
      </c>
      <c r="AL3839">
        <v>2014</v>
      </c>
      <c r="AM3839">
        <v>10</v>
      </c>
      <c r="AN3839" t="s">
        <v>154</v>
      </c>
      <c r="AO3839" t="s">
        <v>155</v>
      </c>
    </row>
    <row r="3840" spans="1:41" x14ac:dyDescent="0.25">
      <c r="A3840">
        <f>MAX(A$8:A3839)+1</f>
        <v>3832</v>
      </c>
      <c r="B3840" s="2">
        <f>T3840</f>
        <v>17904</v>
      </c>
      <c r="C3840" s="2">
        <f>S3840</f>
        <v>57</v>
      </c>
      <c r="D3840" s="2" t="str">
        <f>AO3840</f>
        <v>OP / CAT3F / BEN A / CAT</v>
      </c>
      <c r="E3840" s="2">
        <f>U3840</f>
        <v>3</v>
      </c>
      <c r="F3840" s="2">
        <f>W3840</f>
        <v>0.8</v>
      </c>
      <c r="G3840" s="2">
        <f>X3840</f>
        <v>0.3</v>
      </c>
      <c r="H3840" s="2">
        <f>Y3840</f>
        <v>10</v>
      </c>
      <c r="I3840" s="3">
        <f>Z3840</f>
        <v>0</v>
      </c>
      <c r="J3840" s="3">
        <f>AA3840</f>
        <v>0</v>
      </c>
      <c r="K3840" s="3">
        <f>AB3840</f>
        <v>0</v>
      </c>
      <c r="L3840" s="3">
        <f>AC3840</f>
        <v>7.2000000000000011</v>
      </c>
      <c r="M3840" s="3">
        <f>AD3840</f>
        <v>7.2000000000000011</v>
      </c>
      <c r="N3840" s="3">
        <f>AE3840</f>
        <v>7.2000000000000011</v>
      </c>
      <c r="O3840" s="3">
        <f>AF3840</f>
        <v>7.2000000000000011</v>
      </c>
      <c r="P3840" s="3">
        <f>AG3840</f>
        <v>7.2000000000000011</v>
      </c>
      <c r="Q3840" s="3">
        <f>AH3840</f>
        <v>7.2000000000000011</v>
      </c>
      <c r="R3840" t="s">
        <v>5215</v>
      </c>
      <c r="S3840">
        <v>57</v>
      </c>
      <c r="T3840">
        <v>17904</v>
      </c>
      <c r="U3840">
        <v>3</v>
      </c>
      <c r="V3840" t="s">
        <v>4962</v>
      </c>
      <c r="W3840">
        <v>0.8</v>
      </c>
      <c r="X3840">
        <v>0.3</v>
      </c>
      <c r="Y3840">
        <v>10</v>
      </c>
      <c r="Z3840">
        <v>0</v>
      </c>
      <c r="AA3840">
        <v>0</v>
      </c>
      <c r="AB3840">
        <v>0</v>
      </c>
      <c r="AC3840">
        <v>7.2000000000000011</v>
      </c>
      <c r="AD3840">
        <v>7.2000000000000011</v>
      </c>
      <c r="AE3840">
        <v>7.2000000000000011</v>
      </c>
      <c r="AF3840">
        <v>7.2000000000000011</v>
      </c>
      <c r="AG3840">
        <v>7.2000000000000011</v>
      </c>
      <c r="AH3840">
        <v>7.2000000000000011</v>
      </c>
      <c r="AI3840" t="s">
        <v>2309</v>
      </c>
      <c r="AJ3840" t="s">
        <v>660</v>
      </c>
      <c r="AK3840" t="s">
        <v>14</v>
      </c>
      <c r="AL3840">
        <v>2014</v>
      </c>
      <c r="AM3840">
        <v>10</v>
      </c>
      <c r="AN3840" t="s">
        <v>154</v>
      </c>
      <c r="AO3840" t="s">
        <v>163</v>
      </c>
    </row>
    <row r="3841" spans="1:41" x14ac:dyDescent="0.25">
      <c r="A3841">
        <f>MAX(A$8:A3840)+1</f>
        <v>3833</v>
      </c>
      <c r="B3841" s="2">
        <f>T3841</f>
        <v>17907</v>
      </c>
      <c r="C3841" s="2">
        <f>S3841</f>
        <v>23</v>
      </c>
      <c r="D3841" s="2" t="str">
        <f>AO3841</f>
        <v>OP / CAT1F / ALE C / CAT</v>
      </c>
      <c r="E3841" s="2">
        <f>U3841</f>
        <v>1</v>
      </c>
      <c r="F3841" s="2">
        <f>W3841</f>
        <v>0.5</v>
      </c>
      <c r="G3841" s="2">
        <f>X3841</f>
        <v>1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0</v>
      </c>
      <c r="L3841" s="3">
        <f>AC3841</f>
        <v>5</v>
      </c>
      <c r="M3841" s="3">
        <f>AD3841</f>
        <v>5</v>
      </c>
      <c r="N3841" s="3">
        <f>AE3841</f>
        <v>5</v>
      </c>
      <c r="O3841" s="3">
        <f>AF3841</f>
        <v>5</v>
      </c>
      <c r="P3841" s="3">
        <f>AG3841</f>
        <v>5</v>
      </c>
      <c r="Q3841" s="3">
        <f>AH3841</f>
        <v>0</v>
      </c>
      <c r="R3841" t="s">
        <v>3542</v>
      </c>
      <c r="S3841">
        <v>23</v>
      </c>
      <c r="T3841">
        <v>17907</v>
      </c>
      <c r="U3841">
        <v>1</v>
      </c>
      <c r="V3841" t="s">
        <v>22</v>
      </c>
      <c r="W3841">
        <v>0.5</v>
      </c>
      <c r="X3841">
        <v>1</v>
      </c>
      <c r="Y3841">
        <v>10</v>
      </c>
      <c r="Z3841">
        <v>0</v>
      </c>
      <c r="AA3841">
        <v>0</v>
      </c>
      <c r="AB3841">
        <v>0</v>
      </c>
      <c r="AC3841">
        <v>5</v>
      </c>
      <c r="AD3841">
        <v>5</v>
      </c>
      <c r="AE3841">
        <v>5</v>
      </c>
      <c r="AF3841">
        <v>5</v>
      </c>
      <c r="AG3841">
        <v>5</v>
      </c>
      <c r="AH3841">
        <v>0</v>
      </c>
      <c r="AI3841" t="s">
        <v>2526</v>
      </c>
      <c r="AJ3841" t="s">
        <v>660</v>
      </c>
      <c r="AK3841" t="s">
        <v>14</v>
      </c>
      <c r="AL3841">
        <v>2012</v>
      </c>
      <c r="AM3841">
        <v>12</v>
      </c>
      <c r="AN3841" t="s">
        <v>53</v>
      </c>
      <c r="AO3841" t="s">
        <v>150</v>
      </c>
    </row>
    <row r="3842" spans="1:41" x14ac:dyDescent="0.25">
      <c r="A3842">
        <f>MAX(A$8:A3841)+1</f>
        <v>3834</v>
      </c>
      <c r="B3842" s="2">
        <f>T3842</f>
        <v>17907</v>
      </c>
      <c r="C3842" s="2">
        <f>S3842</f>
        <v>56</v>
      </c>
      <c r="D3842" s="2" t="str">
        <f>AO3842</f>
        <v>OP / CAT3F / ALE C / CAT</v>
      </c>
      <c r="E3842" s="2">
        <f>U3842</f>
        <v>2</v>
      </c>
      <c r="F3842" s="2">
        <f>W3842</f>
        <v>0.5</v>
      </c>
      <c r="G3842" s="2">
        <f>X3842</f>
        <v>1</v>
      </c>
      <c r="H3842" s="2">
        <f>Y3842</f>
        <v>10</v>
      </c>
      <c r="I3842" s="3">
        <f>Z3842</f>
        <v>0</v>
      </c>
      <c r="J3842" s="3">
        <f>AA3842</f>
        <v>0</v>
      </c>
      <c r="K3842" s="3">
        <f>AB3842</f>
        <v>0</v>
      </c>
      <c r="L3842" s="3">
        <f>AC3842</f>
        <v>10</v>
      </c>
      <c r="M3842" s="3">
        <f>AD3842</f>
        <v>10</v>
      </c>
      <c r="N3842" s="3">
        <f>AE3842</f>
        <v>10</v>
      </c>
      <c r="O3842" s="3">
        <f>AF3842</f>
        <v>10</v>
      </c>
      <c r="P3842" s="3">
        <f>AG3842</f>
        <v>10</v>
      </c>
      <c r="Q3842" s="3">
        <f>AH3842</f>
        <v>0</v>
      </c>
      <c r="R3842" t="s">
        <v>2525</v>
      </c>
      <c r="S3842">
        <v>56</v>
      </c>
      <c r="T3842">
        <v>17907</v>
      </c>
      <c r="U3842">
        <v>2</v>
      </c>
      <c r="V3842" t="s">
        <v>4962</v>
      </c>
      <c r="W3842">
        <v>0.5</v>
      </c>
      <c r="X3842">
        <v>1</v>
      </c>
      <c r="Y3842">
        <v>10</v>
      </c>
      <c r="Z3842">
        <v>0</v>
      </c>
      <c r="AA3842">
        <v>0</v>
      </c>
      <c r="AB3842">
        <v>0</v>
      </c>
      <c r="AC3842">
        <v>10</v>
      </c>
      <c r="AD3842">
        <v>10</v>
      </c>
      <c r="AE3842">
        <v>10</v>
      </c>
      <c r="AF3842">
        <v>10</v>
      </c>
      <c r="AG3842">
        <v>10</v>
      </c>
      <c r="AH3842">
        <v>0</v>
      </c>
      <c r="AI3842" t="s">
        <v>2526</v>
      </c>
      <c r="AJ3842" t="s">
        <v>660</v>
      </c>
      <c r="AK3842" t="s">
        <v>14</v>
      </c>
      <c r="AL3842">
        <v>2012</v>
      </c>
      <c r="AM3842">
        <v>12</v>
      </c>
      <c r="AN3842" t="s">
        <v>53</v>
      </c>
      <c r="AO3842" t="s">
        <v>151</v>
      </c>
    </row>
    <row r="3843" spans="1:41" x14ac:dyDescent="0.25">
      <c r="A3843">
        <f>MAX(A$8:A3842)+1</f>
        <v>3835</v>
      </c>
      <c r="B3843" s="2">
        <f>T3843</f>
        <v>17939</v>
      </c>
      <c r="C3843" s="2">
        <f>S3843</f>
        <v>24</v>
      </c>
      <c r="D3843" s="2" t="str">
        <f>AO3843</f>
        <v>OP / CAT1F / BEN A / CAT</v>
      </c>
      <c r="E3843" s="2">
        <f>U3843</f>
        <v>6.5</v>
      </c>
      <c r="F3843" s="2">
        <f>W3843</f>
        <v>0.8</v>
      </c>
      <c r="G3843" s="2">
        <f>X3843</f>
        <v>0.3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0</v>
      </c>
      <c r="L3843" s="3">
        <f>AC3843</f>
        <v>15.600000000000001</v>
      </c>
      <c r="M3843" s="3">
        <f>AD3843</f>
        <v>15.600000000000001</v>
      </c>
      <c r="N3843" s="3">
        <f>AE3843</f>
        <v>15.600000000000001</v>
      </c>
      <c r="O3843" s="3">
        <f>AF3843</f>
        <v>15.600000000000001</v>
      </c>
      <c r="P3843" s="3">
        <f>AG3843</f>
        <v>15.600000000000001</v>
      </c>
      <c r="Q3843" s="3">
        <f>AH3843</f>
        <v>15.600000000000001</v>
      </c>
      <c r="R3843" t="s">
        <v>3581</v>
      </c>
      <c r="S3843">
        <v>24</v>
      </c>
      <c r="T3843">
        <v>17939</v>
      </c>
      <c r="U3843">
        <v>6.5</v>
      </c>
      <c r="V3843" t="s">
        <v>22</v>
      </c>
      <c r="W3843">
        <v>0.8</v>
      </c>
      <c r="X3843">
        <v>0.3</v>
      </c>
      <c r="Y3843">
        <v>10</v>
      </c>
      <c r="Z3843">
        <v>0</v>
      </c>
      <c r="AA3843">
        <v>0</v>
      </c>
      <c r="AB3843">
        <v>0</v>
      </c>
      <c r="AC3843">
        <v>15.600000000000001</v>
      </c>
      <c r="AD3843">
        <v>15.600000000000001</v>
      </c>
      <c r="AE3843">
        <v>15.600000000000001</v>
      </c>
      <c r="AF3843">
        <v>15.600000000000001</v>
      </c>
      <c r="AG3843">
        <v>15.600000000000001</v>
      </c>
      <c r="AH3843">
        <v>15.600000000000001</v>
      </c>
      <c r="AI3843" t="s">
        <v>3582</v>
      </c>
      <c r="AJ3843" t="s">
        <v>660</v>
      </c>
      <c r="AK3843" t="s">
        <v>14</v>
      </c>
      <c r="AL3843">
        <v>2015</v>
      </c>
      <c r="AM3843">
        <v>9</v>
      </c>
      <c r="AN3843" t="s">
        <v>218</v>
      </c>
      <c r="AO3843" t="s">
        <v>157</v>
      </c>
    </row>
    <row r="3844" spans="1:41" x14ac:dyDescent="0.25">
      <c r="A3844">
        <f>MAX(A$8:A3843)+1</f>
        <v>3836</v>
      </c>
      <c r="B3844" s="2">
        <f>T3844</f>
        <v>17939</v>
      </c>
      <c r="C3844" s="2">
        <f>S3844</f>
        <v>57</v>
      </c>
      <c r="D3844" s="2" t="str">
        <f>AO3844</f>
        <v>OP / CAT3F / BEN A / CAT</v>
      </c>
      <c r="E3844" s="2">
        <f>U3844</f>
        <v>3</v>
      </c>
      <c r="F3844" s="2">
        <f>W3844</f>
        <v>0.8</v>
      </c>
      <c r="G3844" s="2">
        <f>X3844</f>
        <v>0.3</v>
      </c>
      <c r="H3844" s="2">
        <f>Y3844</f>
        <v>10</v>
      </c>
      <c r="I3844" s="3">
        <f>Z3844</f>
        <v>0</v>
      </c>
      <c r="J3844" s="3">
        <f>AA3844</f>
        <v>0</v>
      </c>
      <c r="K3844" s="3">
        <f>AB3844</f>
        <v>0</v>
      </c>
      <c r="L3844" s="3">
        <f>AC3844</f>
        <v>7.2000000000000011</v>
      </c>
      <c r="M3844" s="3">
        <f>AD3844</f>
        <v>7.2000000000000011</v>
      </c>
      <c r="N3844" s="3">
        <f>AE3844</f>
        <v>7.2000000000000011</v>
      </c>
      <c r="O3844" s="3">
        <f>AF3844</f>
        <v>7.2000000000000011</v>
      </c>
      <c r="P3844" s="3">
        <f>AG3844</f>
        <v>7.2000000000000011</v>
      </c>
      <c r="Q3844" s="3">
        <f>AH3844</f>
        <v>7.2000000000000011</v>
      </c>
      <c r="R3844" t="s">
        <v>5212</v>
      </c>
      <c r="S3844">
        <v>57</v>
      </c>
      <c r="T3844">
        <v>17939</v>
      </c>
      <c r="U3844">
        <v>3</v>
      </c>
      <c r="V3844" t="s">
        <v>4962</v>
      </c>
      <c r="W3844">
        <v>0.8</v>
      </c>
      <c r="X3844">
        <v>0.3</v>
      </c>
      <c r="Y3844">
        <v>10</v>
      </c>
      <c r="Z3844">
        <v>0</v>
      </c>
      <c r="AA3844">
        <v>0</v>
      </c>
      <c r="AB3844">
        <v>0</v>
      </c>
      <c r="AC3844">
        <v>7.2000000000000011</v>
      </c>
      <c r="AD3844">
        <v>7.2000000000000011</v>
      </c>
      <c r="AE3844">
        <v>7.2000000000000011</v>
      </c>
      <c r="AF3844">
        <v>7.2000000000000011</v>
      </c>
      <c r="AG3844">
        <v>7.2000000000000011</v>
      </c>
      <c r="AH3844">
        <v>7.2000000000000011</v>
      </c>
      <c r="AI3844" t="s">
        <v>3582</v>
      </c>
      <c r="AJ3844" t="s">
        <v>660</v>
      </c>
      <c r="AK3844" t="s">
        <v>14</v>
      </c>
      <c r="AL3844">
        <v>2015</v>
      </c>
      <c r="AM3844">
        <v>9</v>
      </c>
      <c r="AN3844" t="s">
        <v>218</v>
      </c>
      <c r="AO3844" t="s">
        <v>163</v>
      </c>
    </row>
    <row r="3845" spans="1:41" x14ac:dyDescent="0.25">
      <c r="A3845">
        <f>MAX(A$8:A3844)+1</f>
        <v>3837</v>
      </c>
      <c r="B3845" s="2">
        <f>T3845</f>
        <v>17946</v>
      </c>
      <c r="C3845" s="2">
        <f>S3845</f>
        <v>23</v>
      </c>
      <c r="D3845" s="2" t="str">
        <f>AO3845</f>
        <v>OP / CAT1F / ALE C / CAT</v>
      </c>
      <c r="E3845" s="2">
        <f>U3845</f>
        <v>0.2</v>
      </c>
      <c r="F3845" s="2">
        <f>W3845</f>
        <v>0.5</v>
      </c>
      <c r="G3845" s="2">
        <f>X3845</f>
        <v>1</v>
      </c>
      <c r="H3845" s="2">
        <f>Y3845</f>
        <v>10</v>
      </c>
      <c r="I3845" s="3">
        <f>Z3845</f>
        <v>0</v>
      </c>
      <c r="J3845" s="3">
        <f>AA3845</f>
        <v>0</v>
      </c>
      <c r="K3845" s="3">
        <f>AB3845</f>
        <v>0</v>
      </c>
      <c r="L3845" s="3">
        <f>AC3845</f>
        <v>1</v>
      </c>
      <c r="M3845" s="3">
        <f>AD3845</f>
        <v>1</v>
      </c>
      <c r="N3845" s="3">
        <f>AE3845</f>
        <v>1</v>
      </c>
      <c r="O3845" s="3">
        <f>AF3845</f>
        <v>1</v>
      </c>
      <c r="P3845" s="3">
        <f>AG3845</f>
        <v>1</v>
      </c>
      <c r="Q3845" s="3">
        <f>AH3845</f>
        <v>0</v>
      </c>
      <c r="R3845" t="s">
        <v>3556</v>
      </c>
      <c r="S3845">
        <v>23</v>
      </c>
      <c r="T3845">
        <v>17946</v>
      </c>
      <c r="U3845">
        <v>0.2</v>
      </c>
      <c r="V3845" t="s">
        <v>22</v>
      </c>
      <c r="W3845">
        <v>0.5</v>
      </c>
      <c r="X3845">
        <v>1</v>
      </c>
      <c r="Y3845">
        <v>10</v>
      </c>
      <c r="Z3845">
        <v>0</v>
      </c>
      <c r="AA3845">
        <v>0</v>
      </c>
      <c r="AB3845">
        <v>0</v>
      </c>
      <c r="AC3845">
        <v>1</v>
      </c>
      <c r="AD3845">
        <v>1</v>
      </c>
      <c r="AE3845">
        <v>1</v>
      </c>
      <c r="AF3845">
        <v>1</v>
      </c>
      <c r="AG3845">
        <v>1</v>
      </c>
      <c r="AH3845">
        <v>0</v>
      </c>
      <c r="AI3845" t="s">
        <v>3557</v>
      </c>
      <c r="AJ3845" t="s">
        <v>336</v>
      </c>
      <c r="AK3845" t="s">
        <v>28</v>
      </c>
      <c r="AL3845">
        <v>2012</v>
      </c>
      <c r="AM3845">
        <v>12</v>
      </c>
      <c r="AN3845" t="s">
        <v>53</v>
      </c>
      <c r="AO3845" t="s">
        <v>150</v>
      </c>
    </row>
    <row r="3846" spans="1:41" x14ac:dyDescent="0.25">
      <c r="A3846">
        <f>MAX(A$8:A3845)+1</f>
        <v>3838</v>
      </c>
      <c r="B3846" s="2">
        <f>T3846</f>
        <v>17947</v>
      </c>
      <c r="C3846" s="2">
        <f>S3846</f>
        <v>23</v>
      </c>
      <c r="D3846" s="2" t="str">
        <f>AO3846</f>
        <v>OP / CAT1F / ALE C / CAT</v>
      </c>
      <c r="E3846" s="2">
        <f>U3846</f>
        <v>0.7</v>
      </c>
      <c r="F3846" s="2">
        <f>W3846</f>
        <v>0.5</v>
      </c>
      <c r="G3846" s="2">
        <f>X3846</f>
        <v>1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3.5</v>
      </c>
      <c r="M3846" s="3">
        <f>AD3846</f>
        <v>3.5</v>
      </c>
      <c r="N3846" s="3">
        <f>AE3846</f>
        <v>3.5</v>
      </c>
      <c r="O3846" s="3">
        <f>AF3846</f>
        <v>3.5</v>
      </c>
      <c r="P3846" s="3">
        <f>AG3846</f>
        <v>3.5</v>
      </c>
      <c r="Q3846" s="3">
        <f>AH3846</f>
        <v>0</v>
      </c>
      <c r="R3846" t="s">
        <v>3548</v>
      </c>
      <c r="S3846">
        <v>23</v>
      </c>
      <c r="T3846">
        <v>17947</v>
      </c>
      <c r="U3846">
        <v>0.7</v>
      </c>
      <c r="V3846" t="s">
        <v>22</v>
      </c>
      <c r="W3846">
        <v>0.5</v>
      </c>
      <c r="X3846">
        <v>1</v>
      </c>
      <c r="Y3846">
        <v>10</v>
      </c>
      <c r="Z3846">
        <v>0</v>
      </c>
      <c r="AA3846">
        <v>0</v>
      </c>
      <c r="AB3846">
        <v>0</v>
      </c>
      <c r="AC3846">
        <v>3.5</v>
      </c>
      <c r="AD3846">
        <v>3.5</v>
      </c>
      <c r="AE3846">
        <v>3.5</v>
      </c>
      <c r="AF3846">
        <v>3.5</v>
      </c>
      <c r="AG3846">
        <v>3.5</v>
      </c>
      <c r="AH3846">
        <v>0</v>
      </c>
      <c r="AI3846" t="s">
        <v>3549</v>
      </c>
      <c r="AJ3846" t="s">
        <v>336</v>
      </c>
      <c r="AK3846" t="s">
        <v>14</v>
      </c>
      <c r="AL3846">
        <v>2012</v>
      </c>
      <c r="AM3846">
        <v>12</v>
      </c>
      <c r="AN3846" t="s">
        <v>53</v>
      </c>
      <c r="AO3846" t="s">
        <v>150</v>
      </c>
    </row>
    <row r="3847" spans="1:41" x14ac:dyDescent="0.25">
      <c r="A3847">
        <f>MAX(A$8:A3846)+1</f>
        <v>3839</v>
      </c>
      <c r="B3847" s="2">
        <f>T3847</f>
        <v>17981</v>
      </c>
      <c r="C3847" s="2">
        <f>S3847</f>
        <v>20</v>
      </c>
      <c r="D3847" s="2" t="str">
        <f>AO3847</f>
        <v>OP / CAT1F / INF C / CAT</v>
      </c>
      <c r="E3847" s="2">
        <f>U3847</f>
        <v>0.2</v>
      </c>
      <c r="F3847" s="2">
        <f>W3847</f>
        <v>0.5</v>
      </c>
      <c r="G3847" s="2">
        <f>X3847</f>
        <v>2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2</v>
      </c>
      <c r="L3847" s="3">
        <f>AC3847</f>
        <v>2</v>
      </c>
      <c r="M3847" s="3">
        <f>AD3847</f>
        <v>2</v>
      </c>
      <c r="N3847" s="3">
        <f>AE3847</f>
        <v>2</v>
      </c>
      <c r="O3847" s="3">
        <f>AF3847</f>
        <v>2</v>
      </c>
      <c r="P3847" s="3">
        <f>AG3847</f>
        <v>0</v>
      </c>
      <c r="Q3847" s="3">
        <f>AH3847</f>
        <v>0</v>
      </c>
      <c r="R3847" t="s">
        <v>3719</v>
      </c>
      <c r="S3847">
        <v>20</v>
      </c>
      <c r="T3847">
        <v>17981</v>
      </c>
      <c r="U3847">
        <v>0.2</v>
      </c>
      <c r="V3847" t="s">
        <v>22</v>
      </c>
      <c r="W3847">
        <v>0.5</v>
      </c>
      <c r="X3847">
        <v>2</v>
      </c>
      <c r="Y3847">
        <v>10</v>
      </c>
      <c r="Z3847">
        <v>0</v>
      </c>
      <c r="AA3847">
        <v>0</v>
      </c>
      <c r="AB3847">
        <v>2</v>
      </c>
      <c r="AC3847">
        <v>2</v>
      </c>
      <c r="AD3847">
        <v>2</v>
      </c>
      <c r="AE3847">
        <v>2</v>
      </c>
      <c r="AF3847">
        <v>2</v>
      </c>
      <c r="AG3847">
        <v>0</v>
      </c>
      <c r="AH3847">
        <v>0</v>
      </c>
      <c r="AI3847" t="s">
        <v>3720</v>
      </c>
      <c r="AJ3847" t="s">
        <v>2312</v>
      </c>
      <c r="AK3847" t="s">
        <v>14</v>
      </c>
      <c r="AL3847">
        <v>2010</v>
      </c>
      <c r="AM3847">
        <v>14</v>
      </c>
      <c r="AN3847" t="s">
        <v>59</v>
      </c>
      <c r="AO3847" t="s">
        <v>26</v>
      </c>
    </row>
    <row r="3848" spans="1:41" x14ac:dyDescent="0.25">
      <c r="A3848">
        <f>MAX(A$8:A3847)+1</f>
        <v>3840</v>
      </c>
      <c r="B3848" s="2">
        <f>T3848</f>
        <v>17981</v>
      </c>
      <c r="C3848" s="2">
        <f>S3848</f>
        <v>34</v>
      </c>
      <c r="D3848" s="2" t="str">
        <f>AO3848</f>
        <v>OP / CAT2F / INF C / CAT</v>
      </c>
      <c r="E3848" s="2">
        <f>U3848</f>
        <v>0.55000000000000004</v>
      </c>
      <c r="F3848" s="2">
        <f>W3848</f>
        <v>0.5</v>
      </c>
      <c r="G3848" s="2">
        <f>X3848</f>
        <v>2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5.5</v>
      </c>
      <c r="L3848" s="3">
        <f>AC3848</f>
        <v>5.5</v>
      </c>
      <c r="M3848" s="3">
        <f>AD3848</f>
        <v>5.5</v>
      </c>
      <c r="N3848" s="3">
        <f>AE3848</f>
        <v>5.5</v>
      </c>
      <c r="O3848" s="3">
        <f>AF3848</f>
        <v>5.5</v>
      </c>
      <c r="P3848" s="3">
        <f>AG3848</f>
        <v>0</v>
      </c>
      <c r="Q3848" s="3">
        <f>AH3848</f>
        <v>0</v>
      </c>
      <c r="R3848" t="s">
        <v>4458</v>
      </c>
      <c r="S3848">
        <v>34</v>
      </c>
      <c r="T3848">
        <v>17981</v>
      </c>
      <c r="U3848">
        <v>0.55000000000000004</v>
      </c>
      <c r="V3848" t="s">
        <v>4225</v>
      </c>
      <c r="W3848">
        <v>0.5</v>
      </c>
      <c r="X3848">
        <v>2</v>
      </c>
      <c r="Y3848">
        <v>10</v>
      </c>
      <c r="Z3848">
        <v>0</v>
      </c>
      <c r="AA3848">
        <v>0</v>
      </c>
      <c r="AB3848">
        <v>5.5</v>
      </c>
      <c r="AC3848">
        <v>5.5</v>
      </c>
      <c r="AD3848">
        <v>5.5</v>
      </c>
      <c r="AE3848">
        <v>5.5</v>
      </c>
      <c r="AF3848">
        <v>5.5</v>
      </c>
      <c r="AG3848">
        <v>0</v>
      </c>
      <c r="AH3848">
        <v>0</v>
      </c>
      <c r="AI3848" t="s">
        <v>3720</v>
      </c>
      <c r="AJ3848" t="s">
        <v>2312</v>
      </c>
      <c r="AK3848" t="s">
        <v>14</v>
      </c>
      <c r="AL3848">
        <v>2010</v>
      </c>
      <c r="AM3848">
        <v>14</v>
      </c>
      <c r="AN3848" t="s">
        <v>59</v>
      </c>
      <c r="AO3848" t="s">
        <v>66</v>
      </c>
    </row>
    <row r="3849" spans="1:41" x14ac:dyDescent="0.25">
      <c r="A3849">
        <f>MAX(A$8:A3848)+1</f>
        <v>3841</v>
      </c>
      <c r="B3849" s="2">
        <f>T3849</f>
        <v>17999</v>
      </c>
      <c r="C3849" s="2">
        <f>S3849</f>
        <v>39</v>
      </c>
      <c r="D3849" s="2" t="str">
        <f>AO3849</f>
        <v>OP / CAT2F / BEN B / CAT</v>
      </c>
      <c r="E3849" s="2">
        <f>U3849</f>
        <v>2</v>
      </c>
      <c r="F3849" s="2">
        <f>W3849</f>
        <v>1</v>
      </c>
      <c r="G3849" s="2">
        <f>X3849</f>
        <v>0.3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6</v>
      </c>
      <c r="M3849" s="3">
        <f>AD3849</f>
        <v>6</v>
      </c>
      <c r="N3849" s="3">
        <f>AE3849</f>
        <v>6</v>
      </c>
      <c r="O3849" s="3">
        <f>AF3849</f>
        <v>6</v>
      </c>
      <c r="P3849" s="3">
        <f>AG3849</f>
        <v>6</v>
      </c>
      <c r="Q3849" s="3">
        <f>AH3849</f>
        <v>6</v>
      </c>
      <c r="R3849" t="s">
        <v>4321</v>
      </c>
      <c r="S3849">
        <v>39</v>
      </c>
      <c r="T3849">
        <v>17999</v>
      </c>
      <c r="U3849">
        <v>2</v>
      </c>
      <c r="V3849" t="s">
        <v>4225</v>
      </c>
      <c r="W3849">
        <v>1</v>
      </c>
      <c r="X3849">
        <v>0.3</v>
      </c>
      <c r="Y3849">
        <v>10</v>
      </c>
      <c r="Z3849">
        <v>0</v>
      </c>
      <c r="AA3849">
        <v>0</v>
      </c>
      <c r="AB3849">
        <v>0</v>
      </c>
      <c r="AC3849">
        <v>6</v>
      </c>
      <c r="AD3849">
        <v>6</v>
      </c>
      <c r="AE3849">
        <v>6</v>
      </c>
      <c r="AF3849">
        <v>6</v>
      </c>
      <c r="AG3849">
        <v>6</v>
      </c>
      <c r="AH3849">
        <v>6</v>
      </c>
      <c r="AI3849" t="s">
        <v>4322</v>
      </c>
      <c r="AJ3849" t="s">
        <v>532</v>
      </c>
      <c r="AK3849" t="s">
        <v>14</v>
      </c>
      <c r="AL3849">
        <v>2017</v>
      </c>
      <c r="AM3849">
        <v>7</v>
      </c>
      <c r="AN3849" t="s">
        <v>379</v>
      </c>
      <c r="AO3849" t="s">
        <v>4314</v>
      </c>
    </row>
    <row r="3850" spans="1:41" x14ac:dyDescent="0.25">
      <c r="A3850">
        <f>MAX(A$8:A3849)+1</f>
        <v>3842</v>
      </c>
      <c r="B3850" s="2">
        <f>T3850</f>
        <v>17999</v>
      </c>
      <c r="C3850" s="2">
        <f>S3850</f>
        <v>57</v>
      </c>
      <c r="D3850" s="2" t="str">
        <f>AO3850</f>
        <v>OP / CAT3F / BEN A / CAT</v>
      </c>
      <c r="E3850" s="2">
        <f>U3850</f>
        <v>8</v>
      </c>
      <c r="F3850" s="2">
        <f>W3850</f>
        <v>0.8</v>
      </c>
      <c r="G3850" s="2">
        <f>X3850</f>
        <v>0.3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0</v>
      </c>
      <c r="L3850" s="3">
        <f>AC3850</f>
        <v>19.2</v>
      </c>
      <c r="M3850" s="3">
        <f>AD3850</f>
        <v>19.2</v>
      </c>
      <c r="N3850" s="3">
        <f>AE3850</f>
        <v>19.2</v>
      </c>
      <c r="O3850" s="3">
        <f>AF3850</f>
        <v>19.2</v>
      </c>
      <c r="P3850" s="3">
        <f>AG3850</f>
        <v>19.2</v>
      </c>
      <c r="Q3850" s="3">
        <f>AH3850</f>
        <v>19.2</v>
      </c>
      <c r="R3850" t="s">
        <v>5198</v>
      </c>
      <c r="S3850">
        <v>57</v>
      </c>
      <c r="T3850">
        <v>17999</v>
      </c>
      <c r="U3850">
        <v>8</v>
      </c>
      <c r="V3850" t="s">
        <v>4962</v>
      </c>
      <c r="W3850">
        <v>0.8</v>
      </c>
      <c r="X3850">
        <v>0.3</v>
      </c>
      <c r="Y3850">
        <v>10</v>
      </c>
      <c r="Z3850">
        <v>0</v>
      </c>
      <c r="AA3850">
        <v>0</v>
      </c>
      <c r="AB3850">
        <v>0</v>
      </c>
      <c r="AC3850">
        <v>19.2</v>
      </c>
      <c r="AD3850">
        <v>19.2</v>
      </c>
      <c r="AE3850">
        <v>19.2</v>
      </c>
      <c r="AF3850">
        <v>19.2</v>
      </c>
      <c r="AG3850">
        <v>19.2</v>
      </c>
      <c r="AH3850">
        <v>19.2</v>
      </c>
      <c r="AI3850" t="s">
        <v>4322</v>
      </c>
      <c r="AJ3850" t="s">
        <v>532</v>
      </c>
      <c r="AK3850" t="s">
        <v>14</v>
      </c>
      <c r="AL3850">
        <v>2017</v>
      </c>
      <c r="AM3850">
        <v>7</v>
      </c>
      <c r="AN3850" t="s">
        <v>379</v>
      </c>
      <c r="AO3850" t="s">
        <v>163</v>
      </c>
    </row>
    <row r="3851" spans="1:41" x14ac:dyDescent="0.25">
      <c r="A3851">
        <f>MAX(A$8:A3850)+1</f>
        <v>3843</v>
      </c>
      <c r="B3851" s="2">
        <f>T3851</f>
        <v>18016</v>
      </c>
      <c r="C3851" s="2">
        <f>S3851</f>
        <v>2</v>
      </c>
      <c r="D3851" s="2" t="str">
        <f>AO3851</f>
        <v>RQ / RFETM / ABS / EST</v>
      </c>
      <c r="E3851" s="2">
        <f>U3851</f>
        <v>130</v>
      </c>
      <c r="F3851" s="2">
        <f>W3851</f>
        <v>0.1</v>
      </c>
      <c r="G3851" s="2">
        <f>X3851</f>
        <v>1</v>
      </c>
      <c r="H3851" s="2">
        <f>Y3851</f>
        <v>10</v>
      </c>
      <c r="I3851" s="3">
        <f>Z3851</f>
        <v>0</v>
      </c>
      <c r="J3851" s="3">
        <f>AA3851</f>
        <v>0</v>
      </c>
      <c r="K3851" s="3">
        <f>AB3851</f>
        <v>130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0</v>
      </c>
      <c r="Q3851" s="3">
        <f>AH3851</f>
        <v>0</v>
      </c>
      <c r="R3851" t="s">
        <v>3226</v>
      </c>
      <c r="S3851">
        <v>2</v>
      </c>
      <c r="T3851">
        <v>18016</v>
      </c>
      <c r="U3851">
        <v>130</v>
      </c>
      <c r="V3851" t="s">
        <v>11</v>
      </c>
      <c r="W3851">
        <v>0.1</v>
      </c>
      <c r="X3851">
        <v>1</v>
      </c>
      <c r="Y3851">
        <v>10</v>
      </c>
      <c r="Z3851">
        <v>0</v>
      </c>
      <c r="AA3851">
        <v>0</v>
      </c>
      <c r="AB3851">
        <v>130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 t="s">
        <v>3227</v>
      </c>
      <c r="AJ3851" t="s">
        <v>127</v>
      </c>
      <c r="AK3851" t="s">
        <v>28</v>
      </c>
      <c r="AL3851">
        <v>1995</v>
      </c>
      <c r="AM3851">
        <v>29</v>
      </c>
      <c r="AN3851" t="s">
        <v>15</v>
      </c>
      <c r="AO3851" t="s">
        <v>16</v>
      </c>
    </row>
    <row r="3852" spans="1:41" x14ac:dyDescent="0.25">
      <c r="A3852">
        <f>MAX(A$8:A3851)+1</f>
        <v>3844</v>
      </c>
      <c r="B3852" s="2">
        <f>T3852</f>
        <v>18018</v>
      </c>
      <c r="C3852" s="2">
        <f>S3852</f>
        <v>23</v>
      </c>
      <c r="D3852" s="2" t="str">
        <f>AO3852</f>
        <v>OP / CAT1F / ALE C / CAT</v>
      </c>
      <c r="E3852" s="2">
        <f>U3852</f>
        <v>1</v>
      </c>
      <c r="F3852" s="2">
        <f>W3852</f>
        <v>0.5</v>
      </c>
      <c r="G3852" s="2">
        <f>X3852</f>
        <v>1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0</v>
      </c>
      <c r="L3852" s="3">
        <f>AC3852</f>
        <v>5</v>
      </c>
      <c r="M3852" s="3">
        <f>AD3852</f>
        <v>5</v>
      </c>
      <c r="N3852" s="3">
        <f>AE3852</f>
        <v>5</v>
      </c>
      <c r="O3852" s="3">
        <f>AF3852</f>
        <v>5</v>
      </c>
      <c r="P3852" s="3">
        <f>AG3852</f>
        <v>5</v>
      </c>
      <c r="Q3852" s="3">
        <f>AH3852</f>
        <v>0</v>
      </c>
      <c r="R3852" t="s">
        <v>3535</v>
      </c>
      <c r="S3852">
        <v>23</v>
      </c>
      <c r="T3852">
        <v>18018</v>
      </c>
      <c r="U3852">
        <v>1</v>
      </c>
      <c r="V3852" t="s">
        <v>22</v>
      </c>
      <c r="W3852">
        <v>0.5</v>
      </c>
      <c r="X3852">
        <v>1</v>
      </c>
      <c r="Y3852">
        <v>10</v>
      </c>
      <c r="Z3852">
        <v>0</v>
      </c>
      <c r="AA3852">
        <v>0</v>
      </c>
      <c r="AB3852">
        <v>0</v>
      </c>
      <c r="AC3852">
        <v>5</v>
      </c>
      <c r="AD3852">
        <v>5</v>
      </c>
      <c r="AE3852">
        <v>5</v>
      </c>
      <c r="AF3852">
        <v>5</v>
      </c>
      <c r="AG3852">
        <v>5</v>
      </c>
      <c r="AH3852">
        <v>0</v>
      </c>
      <c r="AI3852" t="s">
        <v>2027</v>
      </c>
      <c r="AJ3852" t="s">
        <v>660</v>
      </c>
      <c r="AK3852" t="s">
        <v>14</v>
      </c>
      <c r="AL3852">
        <v>2012</v>
      </c>
      <c r="AM3852">
        <v>12</v>
      </c>
      <c r="AN3852" t="s">
        <v>53</v>
      </c>
      <c r="AO3852" t="s">
        <v>150</v>
      </c>
    </row>
    <row r="3853" spans="1:41" x14ac:dyDescent="0.25">
      <c r="A3853">
        <f>MAX(A$8:A3852)+1</f>
        <v>3845</v>
      </c>
      <c r="B3853" s="2">
        <f>T3853</f>
        <v>18018</v>
      </c>
      <c r="C3853" s="2">
        <f>S3853</f>
        <v>56</v>
      </c>
      <c r="D3853" s="2" t="str">
        <f>AO3853</f>
        <v>OP / CAT3F / ALE C / CAT</v>
      </c>
      <c r="E3853" s="2">
        <f>U3853</f>
        <v>2</v>
      </c>
      <c r="F3853" s="2">
        <f>W3853</f>
        <v>0.5</v>
      </c>
      <c r="G3853" s="2">
        <f>X3853</f>
        <v>1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10</v>
      </c>
      <c r="M3853" s="3">
        <f>AD3853</f>
        <v>10</v>
      </c>
      <c r="N3853" s="3">
        <f>AE3853</f>
        <v>10</v>
      </c>
      <c r="O3853" s="3">
        <f>AF3853</f>
        <v>10</v>
      </c>
      <c r="P3853" s="3">
        <f>AG3853</f>
        <v>10</v>
      </c>
      <c r="Q3853" s="3">
        <f>AH3853</f>
        <v>0</v>
      </c>
      <c r="R3853" t="s">
        <v>2527</v>
      </c>
      <c r="S3853">
        <v>56</v>
      </c>
      <c r="T3853">
        <v>18018</v>
      </c>
      <c r="U3853">
        <v>2</v>
      </c>
      <c r="V3853" t="s">
        <v>4962</v>
      </c>
      <c r="W3853">
        <v>0.5</v>
      </c>
      <c r="X3853">
        <v>1</v>
      </c>
      <c r="Y3853">
        <v>10</v>
      </c>
      <c r="Z3853">
        <v>0</v>
      </c>
      <c r="AA3853">
        <v>0</v>
      </c>
      <c r="AB3853">
        <v>0</v>
      </c>
      <c r="AC3853">
        <v>10</v>
      </c>
      <c r="AD3853">
        <v>10</v>
      </c>
      <c r="AE3853">
        <v>10</v>
      </c>
      <c r="AF3853">
        <v>10</v>
      </c>
      <c r="AG3853">
        <v>10</v>
      </c>
      <c r="AH3853">
        <v>0</v>
      </c>
      <c r="AI3853" t="s">
        <v>2027</v>
      </c>
      <c r="AJ3853" t="s">
        <v>660</v>
      </c>
      <c r="AK3853" t="s">
        <v>14</v>
      </c>
      <c r="AL3853">
        <v>2012</v>
      </c>
      <c r="AM3853">
        <v>12</v>
      </c>
      <c r="AN3853" t="s">
        <v>53</v>
      </c>
      <c r="AO3853" t="s">
        <v>151</v>
      </c>
    </row>
    <row r="3854" spans="1:41" x14ac:dyDescent="0.25">
      <c r="A3854">
        <f>MAX(A$8:A3853)+1</f>
        <v>3846</v>
      </c>
      <c r="B3854" s="2">
        <f>T3854</f>
        <v>18050</v>
      </c>
      <c r="C3854" s="2">
        <f>S3854</f>
        <v>152</v>
      </c>
      <c r="D3854" s="2" t="str">
        <f>AO3854</f>
        <v>OP / OLOT / ABS / CAT</v>
      </c>
      <c r="E3854" s="2">
        <f>U3854</f>
        <v>0.5</v>
      </c>
      <c r="F3854" s="2">
        <f>W3854</f>
        <v>0.25</v>
      </c>
      <c r="G3854" s="2">
        <f>X3854</f>
        <v>15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18.75</v>
      </c>
      <c r="L3854" s="3">
        <f>AC3854</f>
        <v>0</v>
      </c>
      <c r="M3854" s="3">
        <f>AD3854</f>
        <v>0</v>
      </c>
      <c r="N3854" s="3">
        <f>AE3854</f>
        <v>0</v>
      </c>
      <c r="O3854" s="3">
        <f>AF3854</f>
        <v>0</v>
      </c>
      <c r="P3854" s="3">
        <f>AG3854</f>
        <v>0</v>
      </c>
      <c r="Q3854" s="3">
        <f>AH3854</f>
        <v>0</v>
      </c>
      <c r="R3854" t="s">
        <v>3457</v>
      </c>
      <c r="S3854">
        <v>152</v>
      </c>
      <c r="T3854">
        <v>18050</v>
      </c>
      <c r="U3854">
        <v>0.5</v>
      </c>
      <c r="V3854" t="s">
        <v>22</v>
      </c>
      <c r="W3854">
        <v>0.25</v>
      </c>
      <c r="X3854">
        <v>15</v>
      </c>
      <c r="Y3854">
        <v>10</v>
      </c>
      <c r="Z3854">
        <v>0</v>
      </c>
      <c r="AA3854">
        <v>0</v>
      </c>
      <c r="AB3854">
        <v>18.75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 t="s">
        <v>3458</v>
      </c>
      <c r="AJ3854" t="s">
        <v>844</v>
      </c>
      <c r="AK3854" t="s">
        <v>14</v>
      </c>
      <c r="AL3854">
        <v>1982</v>
      </c>
      <c r="AM3854">
        <v>42</v>
      </c>
      <c r="AN3854" t="s">
        <v>91</v>
      </c>
      <c r="AO3854" t="s">
        <v>198</v>
      </c>
    </row>
    <row r="3855" spans="1:41" x14ac:dyDescent="0.25">
      <c r="A3855">
        <f>MAX(A$8:A3854)+1</f>
        <v>3847</v>
      </c>
      <c r="B3855" s="2">
        <f>T3855</f>
        <v>18068</v>
      </c>
      <c r="C3855" s="2">
        <f>S3855</f>
        <v>3</v>
      </c>
      <c r="D3855" s="2" t="str">
        <f>AO3855</f>
        <v>LLIGUES ESTATALS /  /  / EST</v>
      </c>
      <c r="E3855" s="2">
        <f>U3855</f>
        <v>1680</v>
      </c>
      <c r="F3855" s="2">
        <f>W3855</f>
        <v>1</v>
      </c>
      <c r="G3855" s="2">
        <f>X3855</f>
        <v>1</v>
      </c>
      <c r="H3855" s="2">
        <f>Y3855</f>
        <v>1</v>
      </c>
      <c r="I3855" s="3">
        <f>Z3855</f>
        <v>0</v>
      </c>
      <c r="J3855" s="3">
        <f>AA3855</f>
        <v>0</v>
      </c>
      <c r="K3855" s="3">
        <f>AB3855</f>
        <v>1680</v>
      </c>
      <c r="L3855" s="3">
        <f>AC3855</f>
        <v>0</v>
      </c>
      <c r="M3855" s="3">
        <f>AD3855</f>
        <v>0</v>
      </c>
      <c r="N3855" s="3">
        <f>AE3855</f>
        <v>0</v>
      </c>
      <c r="O3855" s="3">
        <f>AF3855</f>
        <v>0</v>
      </c>
      <c r="P3855" s="3">
        <f>AG3855</f>
        <v>0</v>
      </c>
      <c r="Q3855" s="3">
        <f>AH3855</f>
        <v>0</v>
      </c>
      <c r="R3855" t="s">
        <v>3095</v>
      </c>
      <c r="S3855">
        <v>3</v>
      </c>
      <c r="T3855">
        <v>18068</v>
      </c>
      <c r="U3855">
        <v>1680</v>
      </c>
      <c r="V3855" t="s">
        <v>11</v>
      </c>
      <c r="W3855">
        <v>1</v>
      </c>
      <c r="X3855">
        <v>1</v>
      </c>
      <c r="Y3855">
        <v>1</v>
      </c>
      <c r="Z3855">
        <v>0</v>
      </c>
      <c r="AA3855">
        <v>0</v>
      </c>
      <c r="AB3855">
        <v>1680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 t="s">
        <v>3096</v>
      </c>
      <c r="AJ3855" t="s">
        <v>1318</v>
      </c>
      <c r="AK3855" t="s">
        <v>28</v>
      </c>
      <c r="AL3855">
        <v>2004</v>
      </c>
      <c r="AM3855">
        <v>20</v>
      </c>
      <c r="AN3855" t="s">
        <v>323</v>
      </c>
      <c r="AO3855" t="s">
        <v>1693</v>
      </c>
    </row>
    <row r="3856" spans="1:41" x14ac:dyDescent="0.25">
      <c r="A3856">
        <f>MAX(A$8:A3855)+1</f>
        <v>3848</v>
      </c>
      <c r="B3856" s="2">
        <f>T3856</f>
        <v>18068</v>
      </c>
      <c r="C3856" s="2">
        <f>S3856</f>
        <v>2</v>
      </c>
      <c r="D3856" s="2" t="str">
        <f>AO3856</f>
        <v>RQ / RFETM / ABS / EST</v>
      </c>
      <c r="E3856" s="2">
        <f>U3856</f>
        <v>1612</v>
      </c>
      <c r="F3856" s="2">
        <f>W3856</f>
        <v>0.1</v>
      </c>
      <c r="G3856" s="2">
        <f>X3856</f>
        <v>1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1612.0000000000002</v>
      </c>
      <c r="L3856" s="3">
        <f>AC3856</f>
        <v>0</v>
      </c>
      <c r="M3856" s="3">
        <f>AD3856</f>
        <v>0</v>
      </c>
      <c r="N3856" s="3">
        <f>AE3856</f>
        <v>0</v>
      </c>
      <c r="O3856" s="3">
        <f>AF3856</f>
        <v>0</v>
      </c>
      <c r="P3856" s="3">
        <f>AG3856</f>
        <v>0</v>
      </c>
      <c r="Q3856" s="3">
        <f>AH3856</f>
        <v>0</v>
      </c>
      <c r="R3856" t="s">
        <v>3210</v>
      </c>
      <c r="S3856">
        <v>2</v>
      </c>
      <c r="T3856">
        <v>18068</v>
      </c>
      <c r="U3856">
        <v>1612</v>
      </c>
      <c r="V3856" t="s">
        <v>11</v>
      </c>
      <c r="W3856">
        <v>0.1</v>
      </c>
      <c r="X3856">
        <v>1</v>
      </c>
      <c r="Y3856">
        <v>10</v>
      </c>
      <c r="Z3856">
        <v>0</v>
      </c>
      <c r="AA3856">
        <v>0</v>
      </c>
      <c r="AB3856">
        <v>1612.0000000000002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 t="s">
        <v>3096</v>
      </c>
      <c r="AJ3856" t="s">
        <v>1318</v>
      </c>
      <c r="AK3856" t="s">
        <v>28</v>
      </c>
      <c r="AL3856">
        <v>2004</v>
      </c>
      <c r="AM3856">
        <v>20</v>
      </c>
      <c r="AN3856" t="s">
        <v>323</v>
      </c>
      <c r="AO3856" t="s">
        <v>16</v>
      </c>
    </row>
    <row r="3857" spans="1:41" x14ac:dyDescent="0.25">
      <c r="A3857">
        <f>MAX(A$8:A3856)+1</f>
        <v>3849</v>
      </c>
      <c r="B3857" s="2">
        <f>T3857</f>
        <v>18071</v>
      </c>
      <c r="C3857" s="2">
        <f>S3857</f>
        <v>23</v>
      </c>
      <c r="D3857" s="2" t="str">
        <f>AO3857</f>
        <v>OP / CAT1F / ALE C / CAT</v>
      </c>
      <c r="E3857" s="2">
        <f>U3857</f>
        <v>0.7</v>
      </c>
      <c r="F3857" s="2">
        <f>W3857</f>
        <v>0.5</v>
      </c>
      <c r="G3857" s="2">
        <f>X3857</f>
        <v>1</v>
      </c>
      <c r="H3857" s="2">
        <f>Y3857</f>
        <v>10</v>
      </c>
      <c r="I3857" s="3">
        <f>Z3857</f>
        <v>0</v>
      </c>
      <c r="J3857" s="3">
        <f>AA3857</f>
        <v>0</v>
      </c>
      <c r="K3857" s="3">
        <f>AB3857</f>
        <v>0</v>
      </c>
      <c r="L3857" s="3">
        <f>AC3857</f>
        <v>3.5</v>
      </c>
      <c r="M3857" s="3">
        <f>AD3857</f>
        <v>3.5</v>
      </c>
      <c r="N3857" s="3">
        <f>AE3857</f>
        <v>3.5</v>
      </c>
      <c r="O3857" s="3">
        <f>AF3857</f>
        <v>3.5</v>
      </c>
      <c r="P3857" s="3">
        <f>AG3857</f>
        <v>3.5</v>
      </c>
      <c r="Q3857" s="3">
        <f>AH3857</f>
        <v>0</v>
      </c>
      <c r="R3857" t="s">
        <v>3550</v>
      </c>
      <c r="S3857">
        <v>23</v>
      </c>
      <c r="T3857">
        <v>18071</v>
      </c>
      <c r="U3857">
        <v>0.7</v>
      </c>
      <c r="V3857" t="s">
        <v>22</v>
      </c>
      <c r="W3857">
        <v>0.5</v>
      </c>
      <c r="X3857">
        <v>1</v>
      </c>
      <c r="Y3857">
        <v>10</v>
      </c>
      <c r="Z3857">
        <v>0</v>
      </c>
      <c r="AA3857">
        <v>0</v>
      </c>
      <c r="AB3857">
        <v>0</v>
      </c>
      <c r="AC3857">
        <v>3.5</v>
      </c>
      <c r="AD3857">
        <v>3.5</v>
      </c>
      <c r="AE3857">
        <v>3.5</v>
      </c>
      <c r="AF3857">
        <v>3.5</v>
      </c>
      <c r="AG3857">
        <v>3.5</v>
      </c>
      <c r="AH3857">
        <v>0</v>
      </c>
      <c r="AI3857" t="s">
        <v>3551</v>
      </c>
      <c r="AJ3857" t="s">
        <v>1636</v>
      </c>
      <c r="AK3857" t="s">
        <v>14</v>
      </c>
      <c r="AL3857">
        <v>2013</v>
      </c>
      <c r="AM3857">
        <v>11</v>
      </c>
      <c r="AN3857" t="s">
        <v>100</v>
      </c>
      <c r="AO3857" t="s">
        <v>150</v>
      </c>
    </row>
    <row r="3858" spans="1:41" x14ac:dyDescent="0.25">
      <c r="A3858">
        <f>MAX(A$8:A3857)+1</f>
        <v>3850</v>
      </c>
      <c r="B3858" s="2">
        <f>T3858</f>
        <v>18076</v>
      </c>
      <c r="C3858" s="2">
        <f>S3858</f>
        <v>135</v>
      </c>
      <c r="D3858" s="2" t="str">
        <f>AO3858</f>
        <v>CAMP / ESP / BEN / EST</v>
      </c>
      <c r="E3858" s="2">
        <f>U3858</f>
        <v>1</v>
      </c>
      <c r="F3858" s="2">
        <f>W3858</f>
        <v>4</v>
      </c>
      <c r="G3858" s="2">
        <f>X3858</f>
        <v>0.33</v>
      </c>
      <c r="H3858" s="2">
        <f>Y3858</f>
        <v>10</v>
      </c>
      <c r="I3858" s="3">
        <f>Z3858</f>
        <v>0</v>
      </c>
      <c r="J3858" s="3">
        <f>AA3858</f>
        <v>0</v>
      </c>
      <c r="K3858" s="3">
        <f>AB3858</f>
        <v>0</v>
      </c>
      <c r="L3858" s="3">
        <f>AC3858</f>
        <v>0</v>
      </c>
      <c r="M3858" s="3">
        <f>AD3858</f>
        <v>0</v>
      </c>
      <c r="N3858" s="3">
        <f>AE3858</f>
        <v>0</v>
      </c>
      <c r="O3858" s="3">
        <f>AF3858</f>
        <v>0</v>
      </c>
      <c r="P3858" s="3">
        <f>AG3858</f>
        <v>0</v>
      </c>
      <c r="Q3858" s="3">
        <f>AH3858</f>
        <v>0</v>
      </c>
      <c r="R3858" t="s">
        <v>2763</v>
      </c>
      <c r="S3858">
        <v>135</v>
      </c>
      <c r="T3858">
        <v>18076</v>
      </c>
      <c r="U3858">
        <v>1</v>
      </c>
      <c r="V3858" t="s">
        <v>11</v>
      </c>
      <c r="W3858">
        <v>4</v>
      </c>
      <c r="X3858">
        <v>0.33</v>
      </c>
      <c r="Y3858">
        <v>10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 t="s">
        <v>2384</v>
      </c>
      <c r="AJ3858" t="s">
        <v>532</v>
      </c>
      <c r="AK3858" t="s">
        <v>28</v>
      </c>
      <c r="AL3858">
        <v>2013</v>
      </c>
      <c r="AM3858">
        <v>11</v>
      </c>
      <c r="AN3858" t="s">
        <v>100</v>
      </c>
      <c r="AO3858" t="s">
        <v>2730</v>
      </c>
    </row>
    <row r="3859" spans="1:41" x14ac:dyDescent="0.25">
      <c r="A3859">
        <f>MAX(A$8:A3858)+1</f>
        <v>3851</v>
      </c>
      <c r="B3859" s="2">
        <f>T3859</f>
        <v>18076</v>
      </c>
      <c r="C3859" s="2">
        <f>S3859</f>
        <v>23</v>
      </c>
      <c r="D3859" s="2" t="str">
        <f>AO3859</f>
        <v>OP / CAT1F / ALE C / CAT</v>
      </c>
      <c r="E3859" s="2">
        <f>U3859</f>
        <v>0.2</v>
      </c>
      <c r="F3859" s="2">
        <f>W3859</f>
        <v>0.5</v>
      </c>
      <c r="G3859" s="2">
        <f>X3859</f>
        <v>1</v>
      </c>
      <c r="H3859" s="2">
        <f>Y3859</f>
        <v>10</v>
      </c>
      <c r="I3859" s="3">
        <f>Z3859</f>
        <v>0</v>
      </c>
      <c r="J3859" s="3">
        <f>AA3859</f>
        <v>0</v>
      </c>
      <c r="K3859" s="3">
        <f>AB3859</f>
        <v>0</v>
      </c>
      <c r="L3859" s="3">
        <f>AC3859</f>
        <v>1</v>
      </c>
      <c r="M3859" s="3">
        <f>AD3859</f>
        <v>1</v>
      </c>
      <c r="N3859" s="3">
        <f>AE3859</f>
        <v>1</v>
      </c>
      <c r="O3859" s="3">
        <f>AF3859</f>
        <v>1</v>
      </c>
      <c r="P3859" s="3">
        <f>AG3859</f>
        <v>1</v>
      </c>
      <c r="Q3859" s="3">
        <f>AH3859</f>
        <v>0</v>
      </c>
      <c r="R3859" t="s">
        <v>3562</v>
      </c>
      <c r="S3859">
        <v>23</v>
      </c>
      <c r="T3859">
        <v>18076</v>
      </c>
      <c r="U3859">
        <v>0.2</v>
      </c>
      <c r="V3859" t="s">
        <v>22</v>
      </c>
      <c r="W3859">
        <v>0.5</v>
      </c>
      <c r="X3859">
        <v>1</v>
      </c>
      <c r="Y3859">
        <v>10</v>
      </c>
      <c r="Z3859">
        <v>0</v>
      </c>
      <c r="AA3859">
        <v>0</v>
      </c>
      <c r="AB3859">
        <v>0</v>
      </c>
      <c r="AC3859">
        <v>1</v>
      </c>
      <c r="AD3859">
        <v>1</v>
      </c>
      <c r="AE3859">
        <v>1</v>
      </c>
      <c r="AF3859">
        <v>1</v>
      </c>
      <c r="AG3859">
        <v>1</v>
      </c>
      <c r="AH3859">
        <v>0</v>
      </c>
      <c r="AI3859" t="s">
        <v>2384</v>
      </c>
      <c r="AJ3859" t="s">
        <v>532</v>
      </c>
      <c r="AK3859" t="s">
        <v>28</v>
      </c>
      <c r="AL3859">
        <v>2013</v>
      </c>
      <c r="AM3859">
        <v>11</v>
      </c>
      <c r="AN3859" t="s">
        <v>100</v>
      </c>
      <c r="AO3859" t="s">
        <v>150</v>
      </c>
    </row>
    <row r="3860" spans="1:41" x14ac:dyDescent="0.25">
      <c r="A3860">
        <f>MAX(A$8:A3859)+1</f>
        <v>3852</v>
      </c>
      <c r="B3860" s="2">
        <f>T3860</f>
        <v>18076</v>
      </c>
      <c r="C3860" s="2">
        <f>S3860</f>
        <v>37</v>
      </c>
      <c r="D3860" s="2" t="str">
        <f>AO3860</f>
        <v>OP / CAT2F / ALE C / CAT</v>
      </c>
      <c r="E3860" s="2">
        <f>U3860</f>
        <v>0.375</v>
      </c>
      <c r="F3860" s="2">
        <f>W3860</f>
        <v>0.5</v>
      </c>
      <c r="G3860" s="2">
        <f>X3860</f>
        <v>1</v>
      </c>
      <c r="H3860" s="2">
        <f>Y3860</f>
        <v>10</v>
      </c>
      <c r="I3860" s="3">
        <f>Z3860</f>
        <v>0</v>
      </c>
      <c r="J3860" s="3">
        <f>AA3860</f>
        <v>0</v>
      </c>
      <c r="K3860" s="3">
        <f>AB3860</f>
        <v>0</v>
      </c>
      <c r="L3860" s="3">
        <f>AC3860</f>
        <v>1.875</v>
      </c>
      <c r="M3860" s="3">
        <f>AD3860</f>
        <v>1.875</v>
      </c>
      <c r="N3860" s="3">
        <f>AE3860</f>
        <v>1.875</v>
      </c>
      <c r="O3860" s="3">
        <f>AF3860</f>
        <v>1.875</v>
      </c>
      <c r="P3860" s="3">
        <f>AG3860</f>
        <v>1.875</v>
      </c>
      <c r="Q3860" s="3">
        <f>AH3860</f>
        <v>0</v>
      </c>
      <c r="R3860" t="s">
        <v>4599</v>
      </c>
      <c r="S3860">
        <v>37</v>
      </c>
      <c r="T3860">
        <v>18076</v>
      </c>
      <c r="U3860">
        <v>0.375</v>
      </c>
      <c r="V3860" t="s">
        <v>4225</v>
      </c>
      <c r="W3860">
        <v>0.5</v>
      </c>
      <c r="X3860">
        <v>1</v>
      </c>
      <c r="Y3860">
        <v>10</v>
      </c>
      <c r="Z3860">
        <v>0</v>
      </c>
      <c r="AA3860">
        <v>0</v>
      </c>
      <c r="AB3860">
        <v>0</v>
      </c>
      <c r="AC3860">
        <v>1.875</v>
      </c>
      <c r="AD3860">
        <v>1.875</v>
      </c>
      <c r="AE3860">
        <v>1.875</v>
      </c>
      <c r="AF3860">
        <v>1.875</v>
      </c>
      <c r="AG3860">
        <v>1.875</v>
      </c>
      <c r="AH3860">
        <v>0</v>
      </c>
      <c r="AI3860" t="s">
        <v>2384</v>
      </c>
      <c r="AJ3860" t="s">
        <v>532</v>
      </c>
      <c r="AK3860" t="s">
        <v>28</v>
      </c>
      <c r="AL3860">
        <v>2013</v>
      </c>
      <c r="AM3860">
        <v>11</v>
      </c>
      <c r="AN3860" t="s">
        <v>100</v>
      </c>
      <c r="AO3860" t="s">
        <v>674</v>
      </c>
    </row>
    <row r="3861" spans="1:41" x14ac:dyDescent="0.25">
      <c r="A3861">
        <f>MAX(A$8:A3860)+1</f>
        <v>3853</v>
      </c>
      <c r="B3861" s="2">
        <f>T3861</f>
        <v>18088</v>
      </c>
      <c r="C3861" s="2">
        <f>S3861</f>
        <v>3</v>
      </c>
      <c r="D3861" s="2" t="str">
        <f>AO3861</f>
        <v>LLIGUES ESTATALS /  /  / EST</v>
      </c>
      <c r="E3861" s="2">
        <f>U3861</f>
        <v>726.8</v>
      </c>
      <c r="F3861" s="2">
        <f>W3861</f>
        <v>1</v>
      </c>
      <c r="G3861" s="2">
        <f>X3861</f>
        <v>1</v>
      </c>
      <c r="H3861" s="2">
        <f>Y3861</f>
        <v>1</v>
      </c>
      <c r="I3861" s="3">
        <f>Z3861</f>
        <v>0</v>
      </c>
      <c r="J3861" s="3">
        <f>AA3861</f>
        <v>0</v>
      </c>
      <c r="K3861" s="3">
        <f>AB3861</f>
        <v>726.8</v>
      </c>
      <c r="L3861" s="3">
        <f>AC3861</f>
        <v>0</v>
      </c>
      <c r="M3861" s="3">
        <f>AD3861</f>
        <v>0</v>
      </c>
      <c r="N3861" s="3">
        <f>AE3861</f>
        <v>0</v>
      </c>
      <c r="O3861" s="3">
        <f>AF3861</f>
        <v>0</v>
      </c>
      <c r="P3861" s="3">
        <f>AG3861</f>
        <v>0</v>
      </c>
      <c r="Q3861" s="3">
        <f>AH3861</f>
        <v>0</v>
      </c>
      <c r="R3861" t="s">
        <v>3097</v>
      </c>
      <c r="S3861">
        <v>3</v>
      </c>
      <c r="T3861">
        <v>18088</v>
      </c>
      <c r="U3861">
        <v>726.8</v>
      </c>
      <c r="V3861" t="s">
        <v>11</v>
      </c>
      <c r="W3861">
        <v>1</v>
      </c>
      <c r="X3861">
        <v>1</v>
      </c>
      <c r="Y3861">
        <v>1</v>
      </c>
      <c r="Z3861">
        <v>0</v>
      </c>
      <c r="AA3861">
        <v>0</v>
      </c>
      <c r="AB3861">
        <v>726.8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 t="s">
        <v>3098</v>
      </c>
      <c r="AJ3861" t="s">
        <v>864</v>
      </c>
      <c r="AK3861" t="s">
        <v>14</v>
      </c>
      <c r="AL3861">
        <v>1999</v>
      </c>
      <c r="AM3861">
        <v>25</v>
      </c>
      <c r="AN3861" t="s">
        <v>15</v>
      </c>
      <c r="AO3861" t="s">
        <v>1693</v>
      </c>
    </row>
    <row r="3862" spans="1:41" x14ac:dyDescent="0.25">
      <c r="A3862">
        <f>MAX(A$8:A3861)+1</f>
        <v>3854</v>
      </c>
      <c r="B3862" s="2">
        <f>T3862</f>
        <v>18088</v>
      </c>
      <c r="C3862" s="2">
        <f>S3862</f>
        <v>2</v>
      </c>
      <c r="D3862" s="2" t="str">
        <f>AO3862</f>
        <v>RQ / RFETM / ABS / EST</v>
      </c>
      <c r="E3862" s="2">
        <f>U3862</f>
        <v>233</v>
      </c>
      <c r="F3862" s="2">
        <f>W3862</f>
        <v>0.1</v>
      </c>
      <c r="G3862" s="2">
        <f>X3862</f>
        <v>1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233</v>
      </c>
      <c r="L3862" s="3">
        <f>AC3862</f>
        <v>0</v>
      </c>
      <c r="M3862" s="3">
        <f>AD3862</f>
        <v>0</v>
      </c>
      <c r="N3862" s="3">
        <f>AE3862</f>
        <v>0</v>
      </c>
      <c r="O3862" s="3">
        <f>AF3862</f>
        <v>0</v>
      </c>
      <c r="P3862" s="3">
        <f>AG3862</f>
        <v>0</v>
      </c>
      <c r="Q3862" s="3">
        <f>AH3862</f>
        <v>0</v>
      </c>
      <c r="R3862" t="s">
        <v>3141</v>
      </c>
      <c r="S3862">
        <v>2</v>
      </c>
      <c r="T3862">
        <v>18088</v>
      </c>
      <c r="U3862">
        <v>233</v>
      </c>
      <c r="V3862" t="s">
        <v>11</v>
      </c>
      <c r="W3862">
        <v>0.1</v>
      </c>
      <c r="X3862">
        <v>1</v>
      </c>
      <c r="Y3862">
        <v>10</v>
      </c>
      <c r="Z3862">
        <v>0</v>
      </c>
      <c r="AA3862">
        <v>0</v>
      </c>
      <c r="AB3862">
        <v>233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 t="s">
        <v>3098</v>
      </c>
      <c r="AJ3862" t="s">
        <v>864</v>
      </c>
      <c r="AK3862" t="s">
        <v>14</v>
      </c>
      <c r="AL3862">
        <v>1999</v>
      </c>
      <c r="AM3862">
        <v>25</v>
      </c>
      <c r="AN3862" t="s">
        <v>15</v>
      </c>
      <c r="AO3862" t="s">
        <v>16</v>
      </c>
    </row>
    <row r="3863" spans="1:41" x14ac:dyDescent="0.25">
      <c r="A3863">
        <f>MAX(A$8:A3862)+1</f>
        <v>3855</v>
      </c>
      <c r="B3863" s="2">
        <f>T3863</f>
        <v>18109</v>
      </c>
      <c r="C3863" s="2">
        <f>S3863</f>
        <v>22</v>
      </c>
      <c r="D3863" s="2" t="str">
        <f>AO3863</f>
        <v>OP / CAT1F / ALE B / CAT</v>
      </c>
      <c r="E3863" s="2">
        <f>U3863</f>
        <v>6.5</v>
      </c>
      <c r="F3863" s="2">
        <f>W3863</f>
        <v>0.4</v>
      </c>
      <c r="G3863" s="2">
        <f>X3863</f>
        <v>1</v>
      </c>
      <c r="H3863" s="2">
        <f>Y3863</f>
        <v>10</v>
      </c>
      <c r="I3863" s="3">
        <f>Z3863</f>
        <v>0</v>
      </c>
      <c r="J3863" s="3">
        <f>AA3863</f>
        <v>0</v>
      </c>
      <c r="K3863" s="3">
        <f>AB3863</f>
        <v>0</v>
      </c>
      <c r="L3863" s="3">
        <f>AC3863</f>
        <v>26</v>
      </c>
      <c r="M3863" s="3">
        <f>AD3863</f>
        <v>26</v>
      </c>
      <c r="N3863" s="3">
        <f>AE3863</f>
        <v>26</v>
      </c>
      <c r="O3863" s="3">
        <f>AF3863</f>
        <v>26</v>
      </c>
      <c r="P3863" s="3">
        <f>AG3863</f>
        <v>26</v>
      </c>
      <c r="Q3863" s="3">
        <f>AH3863</f>
        <v>0</v>
      </c>
      <c r="R3863" t="s">
        <v>3520</v>
      </c>
      <c r="S3863">
        <v>22</v>
      </c>
      <c r="T3863">
        <v>18109</v>
      </c>
      <c r="U3863">
        <v>6.5</v>
      </c>
      <c r="V3863" t="s">
        <v>22</v>
      </c>
      <c r="W3863">
        <v>0.4</v>
      </c>
      <c r="X3863">
        <v>1</v>
      </c>
      <c r="Y3863">
        <v>10</v>
      </c>
      <c r="Z3863">
        <v>0</v>
      </c>
      <c r="AA3863">
        <v>0</v>
      </c>
      <c r="AB3863">
        <v>0</v>
      </c>
      <c r="AC3863">
        <v>26</v>
      </c>
      <c r="AD3863">
        <v>26</v>
      </c>
      <c r="AE3863">
        <v>26</v>
      </c>
      <c r="AF3863">
        <v>26</v>
      </c>
      <c r="AG3863">
        <v>26</v>
      </c>
      <c r="AH3863">
        <v>0</v>
      </c>
      <c r="AI3863" t="s">
        <v>3261</v>
      </c>
      <c r="AJ3863" t="s">
        <v>934</v>
      </c>
      <c r="AK3863" t="s">
        <v>14</v>
      </c>
      <c r="AL3863">
        <v>2013</v>
      </c>
      <c r="AM3863">
        <v>11</v>
      </c>
      <c r="AN3863" t="s">
        <v>100</v>
      </c>
      <c r="AO3863" t="s">
        <v>124</v>
      </c>
    </row>
    <row r="3864" spans="1:41" x14ac:dyDescent="0.25">
      <c r="A3864">
        <f>MAX(A$8:A3863)+1</f>
        <v>3856</v>
      </c>
      <c r="B3864" s="2">
        <f>T3864</f>
        <v>18109</v>
      </c>
      <c r="C3864" s="2">
        <f>S3864</f>
        <v>80</v>
      </c>
      <c r="D3864" s="2" t="str">
        <f>AO3864</f>
        <v>TOR / ZON / ALE / EST</v>
      </c>
      <c r="E3864" s="2">
        <f>U3864</f>
        <v>2</v>
      </c>
      <c r="F3864" s="2">
        <f>W3864</f>
        <v>2</v>
      </c>
      <c r="G3864" s="2">
        <f>X3864</f>
        <v>1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0</v>
      </c>
      <c r="L3864" s="3">
        <f>AC3864</f>
        <v>40</v>
      </c>
      <c r="M3864" s="3">
        <f>AD3864</f>
        <v>40</v>
      </c>
      <c r="N3864" s="3">
        <f>AE3864</f>
        <v>40</v>
      </c>
      <c r="O3864" s="3">
        <f>AF3864</f>
        <v>40</v>
      </c>
      <c r="P3864" s="3">
        <f>AG3864</f>
        <v>40</v>
      </c>
      <c r="Q3864" s="3">
        <f>AH3864</f>
        <v>0</v>
      </c>
      <c r="R3864" t="s">
        <v>3975</v>
      </c>
      <c r="S3864">
        <v>80</v>
      </c>
      <c r="T3864">
        <v>18109</v>
      </c>
      <c r="U3864">
        <v>2</v>
      </c>
      <c r="V3864" t="s">
        <v>3882</v>
      </c>
      <c r="W3864">
        <v>2</v>
      </c>
      <c r="X3864">
        <v>1</v>
      </c>
      <c r="Y3864">
        <v>10</v>
      </c>
      <c r="Z3864">
        <v>0</v>
      </c>
      <c r="AA3864">
        <v>0</v>
      </c>
      <c r="AB3864">
        <v>0</v>
      </c>
      <c r="AC3864">
        <v>40</v>
      </c>
      <c r="AD3864">
        <v>40</v>
      </c>
      <c r="AE3864">
        <v>40</v>
      </c>
      <c r="AF3864">
        <v>40</v>
      </c>
      <c r="AG3864">
        <v>40</v>
      </c>
      <c r="AH3864">
        <v>0</v>
      </c>
      <c r="AI3864" t="s">
        <v>3261</v>
      </c>
      <c r="AJ3864" t="s">
        <v>934</v>
      </c>
      <c r="AK3864" t="s">
        <v>14</v>
      </c>
      <c r="AL3864">
        <v>2013</v>
      </c>
      <c r="AM3864">
        <v>11</v>
      </c>
      <c r="AN3864" t="s">
        <v>100</v>
      </c>
      <c r="AO3864" t="s">
        <v>93</v>
      </c>
    </row>
    <row r="3865" spans="1:41" x14ac:dyDescent="0.25">
      <c r="A3865">
        <f>MAX(A$8:A3864)+1</f>
        <v>3857</v>
      </c>
      <c r="B3865" s="2">
        <f>T3865</f>
        <v>18109</v>
      </c>
      <c r="C3865" s="2">
        <f>S3865</f>
        <v>122</v>
      </c>
      <c r="D3865" s="2" t="str">
        <f>AO3865</f>
        <v>CAMP / CAT / ALE / CAT</v>
      </c>
      <c r="E3865" s="2">
        <f>U3865</f>
        <v>1</v>
      </c>
      <c r="F3865" s="2">
        <f>W3865</f>
        <v>2</v>
      </c>
      <c r="G3865" s="2">
        <f>X3865</f>
        <v>1</v>
      </c>
      <c r="H3865" s="2">
        <f>Y3865</f>
        <v>10</v>
      </c>
      <c r="I3865" s="3">
        <f>Z3865</f>
        <v>0</v>
      </c>
      <c r="J3865" s="3">
        <f>AA3865</f>
        <v>0</v>
      </c>
      <c r="K3865" s="3">
        <f>AB3865</f>
        <v>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20</v>
      </c>
      <c r="Q3865" s="3">
        <f>AH3865</f>
        <v>0</v>
      </c>
      <c r="R3865" t="s">
        <v>2332</v>
      </c>
      <c r="S3865">
        <v>122</v>
      </c>
      <c r="T3865">
        <v>18109</v>
      </c>
      <c r="U3865">
        <v>1</v>
      </c>
      <c r="V3865" t="s">
        <v>4113</v>
      </c>
      <c r="W3865">
        <v>2</v>
      </c>
      <c r="X3865">
        <v>1</v>
      </c>
      <c r="Y3865">
        <v>10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20</v>
      </c>
      <c r="AH3865">
        <v>0</v>
      </c>
      <c r="AI3865" t="s">
        <v>3261</v>
      </c>
      <c r="AJ3865" t="s">
        <v>934</v>
      </c>
      <c r="AK3865" t="s">
        <v>14</v>
      </c>
      <c r="AL3865">
        <v>2013</v>
      </c>
      <c r="AM3865">
        <v>11</v>
      </c>
      <c r="AN3865" t="s">
        <v>100</v>
      </c>
      <c r="AO3865" t="s">
        <v>111</v>
      </c>
    </row>
    <row r="3866" spans="1:41" x14ac:dyDescent="0.25">
      <c r="A3866">
        <f>MAX(A$8:A3865)+1</f>
        <v>3858</v>
      </c>
      <c r="B3866" s="2">
        <f>T3866</f>
        <v>18109</v>
      </c>
      <c r="C3866" s="2">
        <f>S3866</f>
        <v>36</v>
      </c>
      <c r="D3866" s="2" t="str">
        <f>AO3866</f>
        <v>OP / CAT2F / ALE B / CAT</v>
      </c>
      <c r="E3866" s="2">
        <f>U3866</f>
        <v>10</v>
      </c>
      <c r="F3866" s="2">
        <f>W3866</f>
        <v>0.4</v>
      </c>
      <c r="G3866" s="2">
        <f>X3866</f>
        <v>1</v>
      </c>
      <c r="H3866" s="2">
        <f>Y3866</f>
        <v>10</v>
      </c>
      <c r="I3866" s="3">
        <f>Z3866</f>
        <v>0</v>
      </c>
      <c r="J3866" s="3">
        <f>AA3866</f>
        <v>0</v>
      </c>
      <c r="K3866" s="3">
        <f>AB3866</f>
        <v>0</v>
      </c>
      <c r="L3866" s="3">
        <f>AC3866</f>
        <v>40</v>
      </c>
      <c r="M3866" s="3">
        <f>AD3866</f>
        <v>40</v>
      </c>
      <c r="N3866" s="3">
        <f>AE3866</f>
        <v>40</v>
      </c>
      <c r="O3866" s="3">
        <f>AF3866</f>
        <v>40</v>
      </c>
      <c r="P3866" s="3">
        <f>AG3866</f>
        <v>40</v>
      </c>
      <c r="Q3866" s="3">
        <f>AH3866</f>
        <v>0</v>
      </c>
      <c r="R3866" t="s">
        <v>4249</v>
      </c>
      <c r="S3866">
        <v>36</v>
      </c>
      <c r="T3866">
        <v>18109</v>
      </c>
      <c r="U3866">
        <v>10</v>
      </c>
      <c r="V3866" t="s">
        <v>4225</v>
      </c>
      <c r="W3866">
        <v>0.4</v>
      </c>
      <c r="X3866">
        <v>1</v>
      </c>
      <c r="Y3866">
        <v>10</v>
      </c>
      <c r="Z3866">
        <v>0</v>
      </c>
      <c r="AA3866">
        <v>0</v>
      </c>
      <c r="AB3866">
        <v>0</v>
      </c>
      <c r="AC3866">
        <v>40</v>
      </c>
      <c r="AD3866">
        <v>40</v>
      </c>
      <c r="AE3866">
        <v>40</v>
      </c>
      <c r="AF3866">
        <v>40</v>
      </c>
      <c r="AG3866">
        <v>40</v>
      </c>
      <c r="AH3866">
        <v>0</v>
      </c>
      <c r="AI3866" t="s">
        <v>3261</v>
      </c>
      <c r="AJ3866" t="s">
        <v>934</v>
      </c>
      <c r="AK3866" t="s">
        <v>14</v>
      </c>
      <c r="AL3866">
        <v>2013</v>
      </c>
      <c r="AM3866">
        <v>11</v>
      </c>
      <c r="AN3866" t="s">
        <v>100</v>
      </c>
      <c r="AO3866" t="s">
        <v>54</v>
      </c>
    </row>
    <row r="3867" spans="1:41" x14ac:dyDescent="0.25">
      <c r="A3867">
        <f>MAX(A$8:A3866)+1</f>
        <v>3859</v>
      </c>
      <c r="B3867" s="2">
        <f>T3867</f>
        <v>18109</v>
      </c>
      <c r="C3867" s="2">
        <f>S3867</f>
        <v>55</v>
      </c>
      <c r="D3867" s="2" t="str">
        <f>AO3867</f>
        <v>OP / CAT3F / ALE B / CAT</v>
      </c>
      <c r="E3867" s="2">
        <f>U3867</f>
        <v>8</v>
      </c>
      <c r="F3867" s="2">
        <f>W3867</f>
        <v>0.4</v>
      </c>
      <c r="G3867" s="2">
        <f>X3867</f>
        <v>1</v>
      </c>
      <c r="H3867" s="2">
        <f>Y3867</f>
        <v>10</v>
      </c>
      <c r="I3867" s="3">
        <f>Z3867</f>
        <v>0</v>
      </c>
      <c r="J3867" s="3">
        <f>AA3867</f>
        <v>0</v>
      </c>
      <c r="K3867" s="3">
        <f>AB3867</f>
        <v>0</v>
      </c>
      <c r="L3867" s="3">
        <f>AC3867</f>
        <v>32</v>
      </c>
      <c r="M3867" s="3">
        <f>AD3867</f>
        <v>32</v>
      </c>
      <c r="N3867" s="3">
        <f>AE3867</f>
        <v>32</v>
      </c>
      <c r="O3867" s="3">
        <f>AF3867</f>
        <v>32</v>
      </c>
      <c r="P3867" s="3">
        <f>AG3867</f>
        <v>32</v>
      </c>
      <c r="Q3867" s="3">
        <f>AH3867</f>
        <v>0</v>
      </c>
      <c r="R3867" t="s">
        <v>5163</v>
      </c>
      <c r="S3867">
        <v>55</v>
      </c>
      <c r="T3867">
        <v>18109</v>
      </c>
      <c r="U3867">
        <v>8</v>
      </c>
      <c r="V3867" t="s">
        <v>4962</v>
      </c>
      <c r="W3867">
        <v>0.4</v>
      </c>
      <c r="X3867">
        <v>1</v>
      </c>
      <c r="Y3867">
        <v>10</v>
      </c>
      <c r="Z3867">
        <v>0</v>
      </c>
      <c r="AA3867">
        <v>0</v>
      </c>
      <c r="AB3867">
        <v>0</v>
      </c>
      <c r="AC3867">
        <v>32</v>
      </c>
      <c r="AD3867">
        <v>32</v>
      </c>
      <c r="AE3867">
        <v>32</v>
      </c>
      <c r="AF3867">
        <v>32</v>
      </c>
      <c r="AG3867">
        <v>32</v>
      </c>
      <c r="AH3867">
        <v>0</v>
      </c>
      <c r="AI3867" t="s">
        <v>3261</v>
      </c>
      <c r="AJ3867" t="s">
        <v>934</v>
      </c>
      <c r="AK3867" t="s">
        <v>14</v>
      </c>
      <c r="AL3867">
        <v>2013</v>
      </c>
      <c r="AM3867">
        <v>11</v>
      </c>
      <c r="AN3867" t="s">
        <v>100</v>
      </c>
      <c r="AO3867" t="s">
        <v>55</v>
      </c>
    </row>
    <row r="3868" spans="1:41" x14ac:dyDescent="0.25">
      <c r="A3868">
        <f>MAX(A$8:A3867)+1</f>
        <v>3860</v>
      </c>
      <c r="B3868" s="2">
        <f>T3868</f>
        <v>18111</v>
      </c>
      <c r="C3868" s="2">
        <f>S3868</f>
        <v>23</v>
      </c>
      <c r="D3868" s="2" t="str">
        <f>AO3868</f>
        <v>OP / CAT1F / ALE C / CAT</v>
      </c>
      <c r="E3868" s="2">
        <f>U3868</f>
        <v>1</v>
      </c>
      <c r="F3868" s="2">
        <f>W3868</f>
        <v>0.5</v>
      </c>
      <c r="G3868" s="2">
        <f>X3868</f>
        <v>1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5</v>
      </c>
      <c r="M3868" s="3">
        <f>AD3868</f>
        <v>5</v>
      </c>
      <c r="N3868" s="3">
        <f>AE3868</f>
        <v>5</v>
      </c>
      <c r="O3868" s="3">
        <f>AF3868</f>
        <v>5</v>
      </c>
      <c r="P3868" s="3">
        <f>AG3868</f>
        <v>5</v>
      </c>
      <c r="Q3868" s="3">
        <f>AH3868</f>
        <v>0</v>
      </c>
      <c r="R3868" t="s">
        <v>3539</v>
      </c>
      <c r="S3868">
        <v>23</v>
      </c>
      <c r="T3868">
        <v>18111</v>
      </c>
      <c r="U3868">
        <v>1</v>
      </c>
      <c r="V3868" t="s">
        <v>22</v>
      </c>
      <c r="W3868">
        <v>0.5</v>
      </c>
      <c r="X3868">
        <v>1</v>
      </c>
      <c r="Y3868">
        <v>10</v>
      </c>
      <c r="Z3868">
        <v>0</v>
      </c>
      <c r="AA3868">
        <v>0</v>
      </c>
      <c r="AB3868">
        <v>0</v>
      </c>
      <c r="AC3868">
        <v>5</v>
      </c>
      <c r="AD3868">
        <v>5</v>
      </c>
      <c r="AE3868">
        <v>5</v>
      </c>
      <c r="AF3868">
        <v>5</v>
      </c>
      <c r="AG3868">
        <v>5</v>
      </c>
      <c r="AH3868">
        <v>0</v>
      </c>
      <c r="AI3868" t="s">
        <v>2377</v>
      </c>
      <c r="AJ3868" t="s">
        <v>934</v>
      </c>
      <c r="AK3868" t="s">
        <v>14</v>
      </c>
      <c r="AL3868">
        <v>2013</v>
      </c>
      <c r="AM3868">
        <v>11</v>
      </c>
      <c r="AN3868" t="s">
        <v>100</v>
      </c>
      <c r="AO3868" t="s">
        <v>150</v>
      </c>
    </row>
    <row r="3869" spans="1:41" x14ac:dyDescent="0.25">
      <c r="A3869">
        <f>MAX(A$8:A3868)+1</f>
        <v>3861</v>
      </c>
      <c r="B3869" s="2">
        <f>T3869</f>
        <v>18111</v>
      </c>
      <c r="C3869" s="2">
        <f>S3869</f>
        <v>122</v>
      </c>
      <c r="D3869" s="2" t="str">
        <f>AO3869</f>
        <v>CAMP / CAT / ALE / CAT</v>
      </c>
      <c r="E3869" s="2">
        <f>U3869</f>
        <v>1</v>
      </c>
      <c r="F3869" s="2">
        <f>W3869</f>
        <v>2</v>
      </c>
      <c r="G3869" s="2">
        <f>X3869</f>
        <v>1</v>
      </c>
      <c r="H3869" s="2">
        <f>Y3869</f>
        <v>10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0</v>
      </c>
      <c r="M3869" s="3">
        <f>AD3869</f>
        <v>0</v>
      </c>
      <c r="N3869" s="3">
        <f>AE3869</f>
        <v>0</v>
      </c>
      <c r="O3869" s="3">
        <f>AF3869</f>
        <v>0</v>
      </c>
      <c r="P3869" s="3">
        <f>AG3869</f>
        <v>20</v>
      </c>
      <c r="Q3869" s="3">
        <f>AH3869</f>
        <v>0</v>
      </c>
      <c r="R3869" t="s">
        <v>4131</v>
      </c>
      <c r="S3869">
        <v>122</v>
      </c>
      <c r="T3869">
        <v>18111</v>
      </c>
      <c r="U3869">
        <v>1</v>
      </c>
      <c r="V3869" t="s">
        <v>4113</v>
      </c>
      <c r="W3869">
        <v>2</v>
      </c>
      <c r="X3869">
        <v>1</v>
      </c>
      <c r="Y3869">
        <v>10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20</v>
      </c>
      <c r="AH3869">
        <v>0</v>
      </c>
      <c r="AI3869" t="s">
        <v>2377</v>
      </c>
      <c r="AJ3869" t="s">
        <v>934</v>
      </c>
      <c r="AK3869" t="s">
        <v>14</v>
      </c>
      <c r="AL3869">
        <v>2013</v>
      </c>
      <c r="AM3869">
        <v>11</v>
      </c>
      <c r="AN3869" t="s">
        <v>100</v>
      </c>
      <c r="AO3869" t="s">
        <v>111</v>
      </c>
    </row>
    <row r="3870" spans="1:41" x14ac:dyDescent="0.25">
      <c r="A3870">
        <f>MAX(A$8:A3869)+1</f>
        <v>3862</v>
      </c>
      <c r="B3870" s="2">
        <f>T3870</f>
        <v>18111</v>
      </c>
      <c r="C3870" s="2">
        <f>S3870</f>
        <v>37</v>
      </c>
      <c r="D3870" s="2" t="str">
        <f>AO3870</f>
        <v>OP / CAT2F / ALE C / CAT</v>
      </c>
      <c r="E3870" s="2">
        <f>U3870</f>
        <v>2</v>
      </c>
      <c r="F3870" s="2">
        <f>W3870</f>
        <v>0.5</v>
      </c>
      <c r="G3870" s="2">
        <f>X3870</f>
        <v>1</v>
      </c>
      <c r="H3870" s="2">
        <f>Y3870</f>
        <v>10</v>
      </c>
      <c r="I3870" s="3">
        <f>Z3870</f>
        <v>0</v>
      </c>
      <c r="J3870" s="3">
        <f>AA3870</f>
        <v>0</v>
      </c>
      <c r="K3870" s="3">
        <f>AB3870</f>
        <v>0</v>
      </c>
      <c r="L3870" s="3">
        <f>AC3870</f>
        <v>10</v>
      </c>
      <c r="M3870" s="3">
        <f>AD3870</f>
        <v>10</v>
      </c>
      <c r="N3870" s="3">
        <f>AE3870</f>
        <v>10</v>
      </c>
      <c r="O3870" s="3">
        <f>AF3870</f>
        <v>10</v>
      </c>
      <c r="P3870" s="3">
        <f>AG3870</f>
        <v>10</v>
      </c>
      <c r="Q3870" s="3">
        <f>AH3870</f>
        <v>0</v>
      </c>
      <c r="R3870" t="s">
        <v>4267</v>
      </c>
      <c r="S3870">
        <v>37</v>
      </c>
      <c r="T3870">
        <v>18111</v>
      </c>
      <c r="U3870">
        <v>2</v>
      </c>
      <c r="V3870" t="s">
        <v>4225</v>
      </c>
      <c r="W3870">
        <v>0.5</v>
      </c>
      <c r="X3870">
        <v>1</v>
      </c>
      <c r="Y3870">
        <v>10</v>
      </c>
      <c r="Z3870">
        <v>0</v>
      </c>
      <c r="AA3870">
        <v>0</v>
      </c>
      <c r="AB3870">
        <v>0</v>
      </c>
      <c r="AC3870">
        <v>10</v>
      </c>
      <c r="AD3870">
        <v>10</v>
      </c>
      <c r="AE3870">
        <v>10</v>
      </c>
      <c r="AF3870">
        <v>10</v>
      </c>
      <c r="AG3870">
        <v>10</v>
      </c>
      <c r="AH3870">
        <v>0</v>
      </c>
      <c r="AI3870" t="s">
        <v>2377</v>
      </c>
      <c r="AJ3870" t="s">
        <v>934</v>
      </c>
      <c r="AK3870" t="s">
        <v>14</v>
      </c>
      <c r="AL3870">
        <v>2013</v>
      </c>
      <c r="AM3870">
        <v>11</v>
      </c>
      <c r="AN3870" t="s">
        <v>100</v>
      </c>
      <c r="AO3870" t="s">
        <v>674</v>
      </c>
    </row>
    <row r="3871" spans="1:41" x14ac:dyDescent="0.25">
      <c r="A3871">
        <f>MAX(A$8:A3870)+1</f>
        <v>3863</v>
      </c>
      <c r="B3871" s="2">
        <f>T3871</f>
        <v>18128</v>
      </c>
      <c r="C3871" s="2">
        <f>S3871</f>
        <v>159</v>
      </c>
      <c r="D3871" s="2" t="str">
        <f>AO3871</f>
        <v>OP / CAT3F / INF B / CAT</v>
      </c>
      <c r="E3871" s="2">
        <f>U3871</f>
        <v>4</v>
      </c>
      <c r="F3871" s="2">
        <f>W3871</f>
        <v>0.6</v>
      </c>
      <c r="G3871" s="2">
        <f>X3871</f>
        <v>2</v>
      </c>
      <c r="H3871" s="2">
        <f>Y3871</f>
        <v>10</v>
      </c>
      <c r="I3871" s="3">
        <f>Z3871</f>
        <v>0</v>
      </c>
      <c r="J3871" s="3">
        <f>AA3871</f>
        <v>0</v>
      </c>
      <c r="K3871" s="3">
        <f>AB3871</f>
        <v>48</v>
      </c>
      <c r="L3871" s="3">
        <f>AC3871</f>
        <v>48</v>
      </c>
      <c r="M3871" s="3">
        <f>AD3871</f>
        <v>48</v>
      </c>
      <c r="N3871" s="3">
        <f>AE3871</f>
        <v>48</v>
      </c>
      <c r="O3871" s="3">
        <f>AF3871</f>
        <v>48</v>
      </c>
      <c r="P3871" s="3">
        <f>AG3871</f>
        <v>0</v>
      </c>
      <c r="Q3871" s="3">
        <f>AH3871</f>
        <v>0</v>
      </c>
      <c r="R3871" t="s">
        <v>5117</v>
      </c>
      <c r="S3871">
        <v>159</v>
      </c>
      <c r="T3871">
        <v>18128</v>
      </c>
      <c r="U3871">
        <v>4</v>
      </c>
      <c r="V3871" t="s">
        <v>4962</v>
      </c>
      <c r="W3871">
        <v>0.6</v>
      </c>
      <c r="X3871">
        <v>2</v>
      </c>
      <c r="Y3871">
        <v>10</v>
      </c>
      <c r="Z3871">
        <v>0</v>
      </c>
      <c r="AA3871">
        <v>0</v>
      </c>
      <c r="AB3871">
        <v>48</v>
      </c>
      <c r="AC3871">
        <v>48</v>
      </c>
      <c r="AD3871">
        <v>48</v>
      </c>
      <c r="AE3871">
        <v>48</v>
      </c>
      <c r="AF3871">
        <v>48</v>
      </c>
      <c r="AG3871">
        <v>0</v>
      </c>
      <c r="AH3871">
        <v>0</v>
      </c>
      <c r="AI3871" t="s">
        <v>5118</v>
      </c>
      <c r="AJ3871" t="s">
        <v>385</v>
      </c>
      <c r="AK3871" t="s">
        <v>28</v>
      </c>
      <c r="AL3871">
        <v>2011</v>
      </c>
      <c r="AM3871">
        <v>13</v>
      </c>
      <c r="AN3871" t="s">
        <v>25</v>
      </c>
      <c r="AO3871" t="s">
        <v>60</v>
      </c>
    </row>
    <row r="3872" spans="1:41" x14ac:dyDescent="0.25">
      <c r="A3872">
        <f>MAX(A$8:A3871)+1</f>
        <v>3864</v>
      </c>
      <c r="B3872" s="2">
        <f>T3872</f>
        <v>18129</v>
      </c>
      <c r="C3872" s="2">
        <f>S3872</f>
        <v>81</v>
      </c>
      <c r="D3872" s="2" t="str">
        <f>AO3872</f>
        <v>TOR / ZON / BEN / EST</v>
      </c>
      <c r="E3872" s="2">
        <f>U3872</f>
        <v>4.5</v>
      </c>
      <c r="F3872" s="2">
        <f>W3872</f>
        <v>2</v>
      </c>
      <c r="G3872" s="2">
        <f>X3872</f>
        <v>0.33</v>
      </c>
      <c r="H3872" s="2">
        <f>Y3872</f>
        <v>10</v>
      </c>
      <c r="I3872" s="3">
        <f>Z3872</f>
        <v>0</v>
      </c>
      <c r="J3872" s="3">
        <f>AA3872</f>
        <v>0</v>
      </c>
      <c r="K3872" s="3">
        <f>AB3872</f>
        <v>0</v>
      </c>
      <c r="L3872" s="3">
        <f>AC3872</f>
        <v>29.700000000000003</v>
      </c>
      <c r="M3872" s="3">
        <f>AD3872</f>
        <v>29.700000000000003</v>
      </c>
      <c r="N3872" s="3">
        <f>AE3872</f>
        <v>29.700000000000003</v>
      </c>
      <c r="O3872" s="3">
        <f>AF3872</f>
        <v>29.700000000000003</v>
      </c>
      <c r="P3872" s="3">
        <f>AG3872</f>
        <v>29.700000000000003</v>
      </c>
      <c r="Q3872" s="3">
        <f>AH3872</f>
        <v>29.700000000000003</v>
      </c>
      <c r="R3872" t="s">
        <v>3993</v>
      </c>
      <c r="S3872">
        <v>81</v>
      </c>
      <c r="T3872">
        <v>18129</v>
      </c>
      <c r="U3872">
        <v>4.5</v>
      </c>
      <c r="V3872" t="s">
        <v>3882</v>
      </c>
      <c r="W3872">
        <v>2</v>
      </c>
      <c r="X3872">
        <v>0.33</v>
      </c>
      <c r="Y3872">
        <v>10</v>
      </c>
      <c r="Z3872">
        <v>0</v>
      </c>
      <c r="AA3872">
        <v>0</v>
      </c>
      <c r="AB3872">
        <v>0</v>
      </c>
      <c r="AC3872">
        <v>29.700000000000003</v>
      </c>
      <c r="AD3872">
        <v>29.700000000000003</v>
      </c>
      <c r="AE3872">
        <v>29.700000000000003</v>
      </c>
      <c r="AF3872">
        <v>29.700000000000003</v>
      </c>
      <c r="AG3872">
        <v>29.700000000000003</v>
      </c>
      <c r="AH3872">
        <v>29.700000000000003</v>
      </c>
      <c r="AI3872" t="s">
        <v>3994</v>
      </c>
      <c r="AJ3872" t="s">
        <v>385</v>
      </c>
      <c r="AK3872" t="s">
        <v>14</v>
      </c>
      <c r="AL3872">
        <v>2016</v>
      </c>
      <c r="AM3872">
        <v>8</v>
      </c>
      <c r="AN3872" t="s">
        <v>379</v>
      </c>
      <c r="AO3872" t="s">
        <v>156</v>
      </c>
    </row>
    <row r="3873" spans="1:41" x14ac:dyDescent="0.25">
      <c r="A3873">
        <f>MAX(A$8:A3872)+1</f>
        <v>3865</v>
      </c>
      <c r="B3873" s="2">
        <f>T3873</f>
        <v>18129</v>
      </c>
      <c r="C3873" s="2">
        <f>S3873</f>
        <v>38</v>
      </c>
      <c r="D3873" s="2" t="str">
        <f>AO3873</f>
        <v>OP / CAT2F / BEN A / CAT</v>
      </c>
      <c r="E3873" s="2">
        <f>U3873</f>
        <v>7</v>
      </c>
      <c r="F3873" s="2">
        <f>W3873</f>
        <v>0.8</v>
      </c>
      <c r="G3873" s="2">
        <f>X3873</f>
        <v>0.3</v>
      </c>
      <c r="H3873" s="2">
        <f>Y3873</f>
        <v>10</v>
      </c>
      <c r="I3873" s="3">
        <f>Z3873</f>
        <v>0</v>
      </c>
      <c r="J3873" s="3">
        <f>AA3873</f>
        <v>0</v>
      </c>
      <c r="K3873" s="3">
        <f>AB3873</f>
        <v>0</v>
      </c>
      <c r="L3873" s="3">
        <f>AC3873</f>
        <v>16.8</v>
      </c>
      <c r="M3873" s="3">
        <f>AD3873</f>
        <v>16.8</v>
      </c>
      <c r="N3873" s="3">
        <f>AE3873</f>
        <v>16.8</v>
      </c>
      <c r="O3873" s="3">
        <f>AF3873</f>
        <v>16.8</v>
      </c>
      <c r="P3873" s="3">
        <f>AG3873</f>
        <v>16.8</v>
      </c>
      <c r="Q3873" s="3">
        <f>AH3873</f>
        <v>16.8</v>
      </c>
      <c r="R3873" t="s">
        <v>4300</v>
      </c>
      <c r="S3873">
        <v>38</v>
      </c>
      <c r="T3873">
        <v>18129</v>
      </c>
      <c r="U3873">
        <v>7</v>
      </c>
      <c r="V3873" t="s">
        <v>4225</v>
      </c>
      <c r="W3873">
        <v>0.8</v>
      </c>
      <c r="X3873">
        <v>0.3</v>
      </c>
      <c r="Y3873">
        <v>10</v>
      </c>
      <c r="Z3873">
        <v>0</v>
      </c>
      <c r="AA3873">
        <v>0</v>
      </c>
      <c r="AB3873">
        <v>0</v>
      </c>
      <c r="AC3873">
        <v>16.8</v>
      </c>
      <c r="AD3873">
        <v>16.8</v>
      </c>
      <c r="AE3873">
        <v>16.8</v>
      </c>
      <c r="AF3873">
        <v>16.8</v>
      </c>
      <c r="AG3873">
        <v>16.8</v>
      </c>
      <c r="AH3873">
        <v>16.8</v>
      </c>
      <c r="AI3873" t="s">
        <v>3994</v>
      </c>
      <c r="AJ3873" t="s">
        <v>385</v>
      </c>
      <c r="AK3873" t="s">
        <v>14</v>
      </c>
      <c r="AL3873">
        <v>2016</v>
      </c>
      <c r="AM3873">
        <v>8</v>
      </c>
      <c r="AN3873" t="s">
        <v>379</v>
      </c>
      <c r="AO3873" t="s">
        <v>155</v>
      </c>
    </row>
    <row r="3874" spans="1:41" x14ac:dyDescent="0.25">
      <c r="A3874">
        <f>MAX(A$8:A3873)+1</f>
        <v>3866</v>
      </c>
      <c r="B3874" s="2">
        <f>T3874</f>
        <v>18129</v>
      </c>
      <c r="C3874" s="2">
        <f>S3874</f>
        <v>57</v>
      </c>
      <c r="D3874" s="2" t="str">
        <f>AO3874</f>
        <v>OP / CAT3F / BEN A / CAT</v>
      </c>
      <c r="E3874" s="2">
        <f>U3874</f>
        <v>6</v>
      </c>
      <c r="F3874" s="2">
        <f>W3874</f>
        <v>0.8</v>
      </c>
      <c r="G3874" s="2">
        <f>X3874</f>
        <v>0.3</v>
      </c>
      <c r="H3874" s="2">
        <f>Y3874</f>
        <v>10</v>
      </c>
      <c r="I3874" s="3">
        <f>Z3874</f>
        <v>0</v>
      </c>
      <c r="J3874" s="3">
        <f>AA3874</f>
        <v>0</v>
      </c>
      <c r="K3874" s="3">
        <f>AB3874</f>
        <v>0</v>
      </c>
      <c r="L3874" s="3">
        <f>AC3874</f>
        <v>14.400000000000002</v>
      </c>
      <c r="M3874" s="3">
        <f>AD3874</f>
        <v>14.400000000000002</v>
      </c>
      <c r="N3874" s="3">
        <f>AE3874</f>
        <v>14.400000000000002</v>
      </c>
      <c r="O3874" s="3">
        <f>AF3874</f>
        <v>14.400000000000002</v>
      </c>
      <c r="P3874" s="3">
        <f>AG3874</f>
        <v>14.400000000000002</v>
      </c>
      <c r="Q3874" s="3">
        <f>AH3874</f>
        <v>14.400000000000002</v>
      </c>
      <c r="R3874" t="s">
        <v>5206</v>
      </c>
      <c r="S3874">
        <v>57</v>
      </c>
      <c r="T3874">
        <v>18129</v>
      </c>
      <c r="U3874">
        <v>6</v>
      </c>
      <c r="V3874" t="s">
        <v>4962</v>
      </c>
      <c r="W3874">
        <v>0.8</v>
      </c>
      <c r="X3874">
        <v>0.3</v>
      </c>
      <c r="Y3874">
        <v>10</v>
      </c>
      <c r="Z3874">
        <v>0</v>
      </c>
      <c r="AA3874">
        <v>0</v>
      </c>
      <c r="AB3874">
        <v>0</v>
      </c>
      <c r="AC3874">
        <v>14.400000000000002</v>
      </c>
      <c r="AD3874">
        <v>14.400000000000002</v>
      </c>
      <c r="AE3874">
        <v>14.400000000000002</v>
      </c>
      <c r="AF3874">
        <v>14.400000000000002</v>
      </c>
      <c r="AG3874">
        <v>14.400000000000002</v>
      </c>
      <c r="AH3874">
        <v>14.400000000000002</v>
      </c>
      <c r="AI3874" t="s">
        <v>3994</v>
      </c>
      <c r="AJ3874" t="s">
        <v>385</v>
      </c>
      <c r="AK3874" t="s">
        <v>14</v>
      </c>
      <c r="AL3874">
        <v>2016</v>
      </c>
      <c r="AM3874">
        <v>8</v>
      </c>
      <c r="AN3874" t="s">
        <v>379</v>
      </c>
      <c r="AO3874" t="s">
        <v>163</v>
      </c>
    </row>
    <row r="3875" spans="1:41" x14ac:dyDescent="0.25">
      <c r="A3875">
        <f>MAX(A$8:A3874)+1</f>
        <v>3867</v>
      </c>
      <c r="B3875" s="2">
        <f>T3875</f>
        <v>18131</v>
      </c>
      <c r="C3875" s="2">
        <f>S3875</f>
        <v>153</v>
      </c>
      <c r="D3875" s="2" t="str">
        <f>AO3875</f>
        <v>OP / OLOT / CAD / CAT</v>
      </c>
      <c r="E3875" s="2">
        <f>U3875</f>
        <v>0.5</v>
      </c>
      <c r="F3875" s="2">
        <f>W3875</f>
        <v>0.5</v>
      </c>
      <c r="G3875" s="2">
        <f>X3875</f>
        <v>3.5</v>
      </c>
      <c r="H3875" s="2">
        <f>Y3875</f>
        <v>10</v>
      </c>
      <c r="I3875" s="3">
        <f>Z3875</f>
        <v>0</v>
      </c>
      <c r="J3875" s="3">
        <f>AA3875</f>
        <v>0</v>
      </c>
      <c r="K3875" s="3">
        <f>AB3875</f>
        <v>0</v>
      </c>
      <c r="L3875" s="3">
        <f>AC3875</f>
        <v>0</v>
      </c>
      <c r="M3875" s="3">
        <f>AD3875</f>
        <v>0</v>
      </c>
      <c r="N3875" s="3">
        <f>AE3875</f>
        <v>8.75</v>
      </c>
      <c r="O3875" s="3">
        <f>AF3875</f>
        <v>8.75</v>
      </c>
      <c r="P3875" s="3">
        <f>AG3875</f>
        <v>0</v>
      </c>
      <c r="Q3875" s="3">
        <f>AH3875</f>
        <v>0</v>
      </c>
      <c r="R3875" t="s">
        <v>3423</v>
      </c>
      <c r="S3875">
        <v>153</v>
      </c>
      <c r="T3875">
        <v>18131</v>
      </c>
      <c r="U3875">
        <v>0.5</v>
      </c>
      <c r="V3875" t="s">
        <v>22</v>
      </c>
      <c r="W3875">
        <v>0.5</v>
      </c>
      <c r="X3875">
        <v>3.5</v>
      </c>
      <c r="Y3875">
        <v>10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8.75</v>
      </c>
      <c r="AF3875">
        <v>8.75</v>
      </c>
      <c r="AG3875">
        <v>0</v>
      </c>
      <c r="AH3875">
        <v>0</v>
      </c>
      <c r="AI3875" t="s">
        <v>3424</v>
      </c>
      <c r="AJ3875" t="s">
        <v>418</v>
      </c>
      <c r="AK3875" t="s">
        <v>14</v>
      </c>
      <c r="AL3875">
        <v>2011</v>
      </c>
      <c r="AM3875">
        <v>13</v>
      </c>
      <c r="AN3875" t="s">
        <v>25</v>
      </c>
      <c r="AO3875" t="s">
        <v>3400</v>
      </c>
    </row>
    <row r="3876" spans="1:41" x14ac:dyDescent="0.25">
      <c r="A3876">
        <f>MAX(A$8:A3875)+1</f>
        <v>3868</v>
      </c>
      <c r="B3876" s="2">
        <f>T3876</f>
        <v>18131</v>
      </c>
      <c r="C3876" s="2">
        <f>S3876</f>
        <v>20</v>
      </c>
      <c r="D3876" s="2" t="str">
        <f>AO3876</f>
        <v>OP / CAT1F / INF C / CAT</v>
      </c>
      <c r="E3876" s="2">
        <f>U3876</f>
        <v>0.55000000000000004</v>
      </c>
      <c r="F3876" s="2">
        <f>W3876</f>
        <v>0.5</v>
      </c>
      <c r="G3876" s="2">
        <f>X3876</f>
        <v>2</v>
      </c>
      <c r="H3876" s="2">
        <f>Y3876</f>
        <v>10</v>
      </c>
      <c r="I3876" s="3">
        <f>Z3876</f>
        <v>0</v>
      </c>
      <c r="J3876" s="3">
        <f>AA3876</f>
        <v>0</v>
      </c>
      <c r="K3876" s="3">
        <f>AB3876</f>
        <v>5.5</v>
      </c>
      <c r="L3876" s="3">
        <f>AC3876</f>
        <v>5.5</v>
      </c>
      <c r="M3876" s="3">
        <f>AD3876</f>
        <v>5.5</v>
      </c>
      <c r="N3876" s="3">
        <f>AE3876</f>
        <v>5.5</v>
      </c>
      <c r="O3876" s="3">
        <f>AF3876</f>
        <v>5.5</v>
      </c>
      <c r="P3876" s="3">
        <f>AG3876</f>
        <v>0</v>
      </c>
      <c r="Q3876" s="3">
        <f>AH3876</f>
        <v>0</v>
      </c>
      <c r="R3876" t="s">
        <v>3711</v>
      </c>
      <c r="S3876">
        <v>20</v>
      </c>
      <c r="T3876">
        <v>18131</v>
      </c>
      <c r="U3876">
        <v>0.55000000000000004</v>
      </c>
      <c r="V3876" t="s">
        <v>22</v>
      </c>
      <c r="W3876">
        <v>0.5</v>
      </c>
      <c r="X3876">
        <v>2</v>
      </c>
      <c r="Y3876">
        <v>10</v>
      </c>
      <c r="Z3876">
        <v>0</v>
      </c>
      <c r="AA3876">
        <v>0</v>
      </c>
      <c r="AB3876">
        <v>5.5</v>
      </c>
      <c r="AC3876">
        <v>5.5</v>
      </c>
      <c r="AD3876">
        <v>5.5</v>
      </c>
      <c r="AE3876">
        <v>5.5</v>
      </c>
      <c r="AF3876">
        <v>5.5</v>
      </c>
      <c r="AG3876">
        <v>0</v>
      </c>
      <c r="AH3876">
        <v>0</v>
      </c>
      <c r="AI3876" t="s">
        <v>3424</v>
      </c>
      <c r="AJ3876" t="s">
        <v>418</v>
      </c>
      <c r="AK3876" t="s">
        <v>14</v>
      </c>
      <c r="AL3876">
        <v>2011</v>
      </c>
      <c r="AM3876">
        <v>13</v>
      </c>
      <c r="AN3876" t="s">
        <v>25</v>
      </c>
      <c r="AO3876" t="s">
        <v>26</v>
      </c>
    </row>
    <row r="3877" spans="1:41" x14ac:dyDescent="0.25">
      <c r="A3877">
        <f>MAX(A$8:A3876)+1</f>
        <v>3869</v>
      </c>
      <c r="B3877" s="2">
        <f>T3877</f>
        <v>18131</v>
      </c>
      <c r="C3877" s="2">
        <f>S3877</f>
        <v>34</v>
      </c>
      <c r="D3877" s="2" t="str">
        <f>AO3877</f>
        <v>OP / CAT2F / INF C / CAT</v>
      </c>
      <c r="E3877" s="2">
        <f>U3877</f>
        <v>0.85</v>
      </c>
      <c r="F3877" s="2">
        <f>W3877</f>
        <v>0.5</v>
      </c>
      <c r="G3877" s="2">
        <f>X3877</f>
        <v>2</v>
      </c>
      <c r="H3877" s="2">
        <f>Y3877</f>
        <v>10</v>
      </c>
      <c r="I3877" s="3">
        <f>Z3877</f>
        <v>0</v>
      </c>
      <c r="J3877" s="3">
        <f>AA3877</f>
        <v>0</v>
      </c>
      <c r="K3877" s="3">
        <f>AB3877</f>
        <v>8.5</v>
      </c>
      <c r="L3877" s="3">
        <f>AC3877</f>
        <v>8.5</v>
      </c>
      <c r="M3877" s="3">
        <f>AD3877</f>
        <v>8.5</v>
      </c>
      <c r="N3877" s="3">
        <f>AE3877</f>
        <v>8.5</v>
      </c>
      <c r="O3877" s="3">
        <f>AF3877</f>
        <v>8.5</v>
      </c>
      <c r="P3877" s="3">
        <f>AG3877</f>
        <v>0</v>
      </c>
      <c r="Q3877" s="3">
        <f>AH3877</f>
        <v>0</v>
      </c>
      <c r="R3877" t="s">
        <v>4455</v>
      </c>
      <c r="S3877">
        <v>34</v>
      </c>
      <c r="T3877">
        <v>18131</v>
      </c>
      <c r="U3877">
        <v>0.85</v>
      </c>
      <c r="V3877" t="s">
        <v>4225</v>
      </c>
      <c r="W3877">
        <v>0.5</v>
      </c>
      <c r="X3877">
        <v>2</v>
      </c>
      <c r="Y3877">
        <v>10</v>
      </c>
      <c r="Z3877">
        <v>0</v>
      </c>
      <c r="AA3877">
        <v>0</v>
      </c>
      <c r="AB3877">
        <v>8.5</v>
      </c>
      <c r="AC3877">
        <v>8.5</v>
      </c>
      <c r="AD3877">
        <v>8.5</v>
      </c>
      <c r="AE3877">
        <v>8.5</v>
      </c>
      <c r="AF3877">
        <v>8.5</v>
      </c>
      <c r="AG3877">
        <v>0</v>
      </c>
      <c r="AH3877">
        <v>0</v>
      </c>
      <c r="AI3877" t="s">
        <v>3424</v>
      </c>
      <c r="AJ3877" t="s">
        <v>418</v>
      </c>
      <c r="AK3877" t="s">
        <v>14</v>
      </c>
      <c r="AL3877">
        <v>2011</v>
      </c>
      <c r="AM3877">
        <v>13</v>
      </c>
      <c r="AN3877" t="s">
        <v>25</v>
      </c>
      <c r="AO3877" t="s">
        <v>66</v>
      </c>
    </row>
    <row r="3878" spans="1:41" x14ac:dyDescent="0.25">
      <c r="A3878">
        <f>MAX(A$8:A3877)+1</f>
        <v>3870</v>
      </c>
      <c r="B3878" s="2">
        <f>T3878</f>
        <v>18133</v>
      </c>
      <c r="C3878" s="2">
        <f>S3878</f>
        <v>26</v>
      </c>
      <c r="D3878" s="2" t="str">
        <f>AO3878</f>
        <v>OP / CAT2F / ADA / CAT</v>
      </c>
      <c r="E3878" s="2">
        <f>U3878</f>
        <v>8</v>
      </c>
      <c r="F3878" s="2">
        <f>W3878</f>
        <v>1.25</v>
      </c>
      <c r="G3878" s="2">
        <f>X3878</f>
        <v>10</v>
      </c>
      <c r="H3878" s="2">
        <f>Y3878</f>
        <v>10</v>
      </c>
      <c r="I3878" s="3">
        <f>Z3878</f>
        <v>0</v>
      </c>
      <c r="J3878" s="3">
        <f>AA3878</f>
        <v>1000</v>
      </c>
      <c r="K3878" s="3">
        <f>AB3878</f>
        <v>0</v>
      </c>
      <c r="L3878" s="3">
        <f>AC3878</f>
        <v>0</v>
      </c>
      <c r="M3878" s="3">
        <f>AD3878</f>
        <v>0</v>
      </c>
      <c r="N3878" s="3">
        <f>AE3878</f>
        <v>0</v>
      </c>
      <c r="O3878" s="3">
        <f>AF3878</f>
        <v>0</v>
      </c>
      <c r="P3878" s="3">
        <f>AG3878</f>
        <v>0</v>
      </c>
      <c r="Q3878" s="3">
        <f>AH3878</f>
        <v>0</v>
      </c>
      <c r="R3878" t="s">
        <v>4228</v>
      </c>
      <c r="S3878">
        <v>26</v>
      </c>
      <c r="T3878">
        <v>18133</v>
      </c>
      <c r="U3878">
        <v>8</v>
      </c>
      <c r="V3878" t="s">
        <v>4225</v>
      </c>
      <c r="W3878">
        <v>1.25</v>
      </c>
      <c r="X3878">
        <v>10</v>
      </c>
      <c r="Y3878">
        <v>10</v>
      </c>
      <c r="Z3878">
        <v>0</v>
      </c>
      <c r="AA3878">
        <v>1000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 t="s">
        <v>2485</v>
      </c>
      <c r="AJ3878" t="s">
        <v>418</v>
      </c>
      <c r="AK3878" t="s">
        <v>14</v>
      </c>
      <c r="AL3878">
        <v>2013</v>
      </c>
      <c r="AM3878">
        <v>11</v>
      </c>
      <c r="AN3878" t="s">
        <v>100</v>
      </c>
      <c r="AO3878" t="s">
        <v>267</v>
      </c>
    </row>
    <row r="3879" spans="1:41" x14ac:dyDescent="0.25">
      <c r="A3879">
        <f>MAX(A$8:A3878)+1</f>
        <v>3871</v>
      </c>
      <c r="B3879" s="2">
        <f>T3879</f>
        <v>18133</v>
      </c>
      <c r="C3879" s="2">
        <f>S3879</f>
        <v>69</v>
      </c>
      <c r="D3879" s="2" t="str">
        <f>AO3879</f>
        <v>TOP / CAT / ADA / CAT</v>
      </c>
      <c r="E3879" s="2">
        <f>U3879</f>
        <v>1</v>
      </c>
      <c r="F3879" s="2">
        <f>W3879</f>
        <v>2</v>
      </c>
      <c r="G3879" s="2">
        <f>X3879</f>
        <v>10</v>
      </c>
      <c r="H3879" s="2">
        <f>Y3879</f>
        <v>10</v>
      </c>
      <c r="I3879" s="3">
        <f>Z3879</f>
        <v>0</v>
      </c>
      <c r="J3879" s="3">
        <f>AA3879</f>
        <v>200</v>
      </c>
      <c r="K3879" s="3">
        <f>AB3879</f>
        <v>0</v>
      </c>
      <c r="L3879" s="3">
        <f>AC3879</f>
        <v>0</v>
      </c>
      <c r="M3879" s="3">
        <f>AD3879</f>
        <v>0</v>
      </c>
      <c r="N3879" s="3">
        <f>AE3879</f>
        <v>0</v>
      </c>
      <c r="O3879" s="3">
        <f>AF3879</f>
        <v>0</v>
      </c>
      <c r="P3879" s="3">
        <f>AG3879</f>
        <v>0</v>
      </c>
      <c r="Q3879" s="3">
        <f>AH3879</f>
        <v>0</v>
      </c>
      <c r="R3879" t="s">
        <v>4884</v>
      </c>
      <c r="S3879">
        <v>69</v>
      </c>
      <c r="T3879">
        <v>18133</v>
      </c>
      <c r="U3879">
        <v>1</v>
      </c>
      <c r="V3879" t="s">
        <v>4874</v>
      </c>
      <c r="W3879">
        <v>2</v>
      </c>
      <c r="X3879">
        <v>10</v>
      </c>
      <c r="Y3879">
        <v>10</v>
      </c>
      <c r="Z3879">
        <v>0</v>
      </c>
      <c r="AA3879">
        <v>200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 t="s">
        <v>2485</v>
      </c>
      <c r="AJ3879" t="s">
        <v>418</v>
      </c>
      <c r="AK3879" t="s">
        <v>14</v>
      </c>
      <c r="AL3879">
        <v>2013</v>
      </c>
      <c r="AM3879">
        <v>11</v>
      </c>
      <c r="AN3879" t="s">
        <v>100</v>
      </c>
      <c r="AO3879" t="s">
        <v>269</v>
      </c>
    </row>
    <row r="3880" spans="1:41" x14ac:dyDescent="0.25">
      <c r="A3880">
        <f>MAX(A$8:A3879)+1</f>
        <v>3872</v>
      </c>
      <c r="B3880" s="2">
        <f>T3880</f>
        <v>18133</v>
      </c>
      <c r="C3880" s="2">
        <f>S3880</f>
        <v>129</v>
      </c>
      <c r="D3880" s="2" t="str">
        <f>AO3880</f>
        <v>CAMP / CAT / ADA / CAT</v>
      </c>
      <c r="E3880" s="2">
        <f>U3880</f>
        <v>4</v>
      </c>
      <c r="F3880" s="2">
        <f>W3880</f>
        <v>2</v>
      </c>
      <c r="G3880" s="2">
        <f>X3880</f>
        <v>10</v>
      </c>
      <c r="H3880" s="2">
        <f>Y3880</f>
        <v>10</v>
      </c>
      <c r="I3880" s="3">
        <f>Z3880</f>
        <v>0</v>
      </c>
      <c r="J3880" s="3">
        <f>AA3880</f>
        <v>800</v>
      </c>
      <c r="K3880" s="3">
        <f>AB3880</f>
        <v>0</v>
      </c>
      <c r="L3880" s="3">
        <f>AC3880</f>
        <v>0</v>
      </c>
      <c r="M3880" s="3">
        <f>AD3880</f>
        <v>0</v>
      </c>
      <c r="N3880" s="3">
        <f>AE3880</f>
        <v>0</v>
      </c>
      <c r="O3880" s="3">
        <f>AF3880</f>
        <v>0</v>
      </c>
      <c r="P3880" s="3">
        <f>AG3880</f>
        <v>0</v>
      </c>
      <c r="Q3880" s="3">
        <f>AH3880</f>
        <v>0</v>
      </c>
      <c r="R3880" t="s">
        <v>5308</v>
      </c>
      <c r="S3880">
        <v>129</v>
      </c>
      <c r="T3880">
        <v>18133</v>
      </c>
      <c r="U3880">
        <v>4</v>
      </c>
      <c r="V3880" t="s">
        <v>5284</v>
      </c>
      <c r="W3880">
        <v>2</v>
      </c>
      <c r="X3880">
        <v>10</v>
      </c>
      <c r="Y3880">
        <v>10</v>
      </c>
      <c r="Z3880">
        <v>0</v>
      </c>
      <c r="AA3880">
        <v>800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 t="s">
        <v>2485</v>
      </c>
      <c r="AJ3880" t="s">
        <v>418</v>
      </c>
      <c r="AK3880" t="s">
        <v>14</v>
      </c>
      <c r="AL3880">
        <v>2013</v>
      </c>
      <c r="AM3880">
        <v>11</v>
      </c>
      <c r="AN3880" t="s">
        <v>100</v>
      </c>
      <c r="AO3880" t="s">
        <v>95</v>
      </c>
    </row>
    <row r="3881" spans="1:41" x14ac:dyDescent="0.25">
      <c r="A3881">
        <f>MAX(A$8:A3880)+1</f>
        <v>3873</v>
      </c>
      <c r="B3881" s="2">
        <f>T3881</f>
        <v>18137</v>
      </c>
      <c r="C3881" s="2">
        <f>S3881</f>
        <v>23</v>
      </c>
      <c r="D3881" s="2" t="str">
        <f>AO3881</f>
        <v>OP / CAT1F / ALE C / CAT</v>
      </c>
      <c r="E3881" s="2">
        <f>U3881</f>
        <v>3</v>
      </c>
      <c r="F3881" s="2">
        <f>W3881</f>
        <v>0.5</v>
      </c>
      <c r="G3881" s="2">
        <f>X3881</f>
        <v>1</v>
      </c>
      <c r="H3881" s="2">
        <f>Y3881</f>
        <v>10</v>
      </c>
      <c r="I3881" s="3">
        <f>Z3881</f>
        <v>0</v>
      </c>
      <c r="J3881" s="3">
        <f>AA3881</f>
        <v>0</v>
      </c>
      <c r="K3881" s="3">
        <f>AB3881</f>
        <v>0</v>
      </c>
      <c r="L3881" s="3">
        <f>AC3881</f>
        <v>15</v>
      </c>
      <c r="M3881" s="3">
        <f>AD3881</f>
        <v>15</v>
      </c>
      <c r="N3881" s="3">
        <f>AE3881</f>
        <v>15</v>
      </c>
      <c r="O3881" s="3">
        <f>AF3881</f>
        <v>15</v>
      </c>
      <c r="P3881" s="3">
        <f>AG3881</f>
        <v>15</v>
      </c>
      <c r="Q3881" s="3">
        <f>AH3881</f>
        <v>0</v>
      </c>
      <c r="R3881" t="s">
        <v>3530</v>
      </c>
      <c r="S3881">
        <v>23</v>
      </c>
      <c r="T3881">
        <v>18137</v>
      </c>
      <c r="U3881">
        <v>3</v>
      </c>
      <c r="V3881" t="s">
        <v>22</v>
      </c>
      <c r="W3881">
        <v>0.5</v>
      </c>
      <c r="X3881">
        <v>1</v>
      </c>
      <c r="Y3881">
        <v>10</v>
      </c>
      <c r="Z3881">
        <v>0</v>
      </c>
      <c r="AA3881">
        <v>0</v>
      </c>
      <c r="AB3881">
        <v>0</v>
      </c>
      <c r="AC3881">
        <v>15</v>
      </c>
      <c r="AD3881">
        <v>15</v>
      </c>
      <c r="AE3881">
        <v>15</v>
      </c>
      <c r="AF3881">
        <v>15</v>
      </c>
      <c r="AG3881">
        <v>15</v>
      </c>
      <c r="AH3881">
        <v>0</v>
      </c>
      <c r="AI3881" t="s">
        <v>2534</v>
      </c>
      <c r="AJ3881" t="s">
        <v>418</v>
      </c>
      <c r="AK3881" t="s">
        <v>14</v>
      </c>
      <c r="AL3881">
        <v>2013</v>
      </c>
      <c r="AM3881">
        <v>11</v>
      </c>
      <c r="AN3881" t="s">
        <v>100</v>
      </c>
      <c r="AO3881" t="s">
        <v>150</v>
      </c>
    </row>
    <row r="3882" spans="1:41" x14ac:dyDescent="0.25">
      <c r="A3882">
        <f>MAX(A$8:A3881)+1</f>
        <v>3874</v>
      </c>
      <c r="B3882" s="2">
        <f>T3882</f>
        <v>18138</v>
      </c>
      <c r="C3882" s="2">
        <f>S3882</f>
        <v>9</v>
      </c>
      <c r="D3882" s="2" t="str">
        <f>AO3882</f>
        <v>OP / CAS / ALE / CAT</v>
      </c>
      <c r="E3882" s="2">
        <f>U3882</f>
        <v>8</v>
      </c>
      <c r="F3882" s="2">
        <f>W3882</f>
        <v>0.5</v>
      </c>
      <c r="G3882" s="2">
        <f>X3882</f>
        <v>1</v>
      </c>
      <c r="H3882" s="2">
        <f>Y3882</f>
        <v>10</v>
      </c>
      <c r="I3882" s="3">
        <f>Z3882</f>
        <v>0</v>
      </c>
      <c r="J3882" s="3">
        <f>AA3882</f>
        <v>0</v>
      </c>
      <c r="K3882" s="3">
        <f>AB3882</f>
        <v>0</v>
      </c>
      <c r="L3882" s="3">
        <f>AC3882</f>
        <v>0</v>
      </c>
      <c r="M3882" s="3">
        <f>AD3882</f>
        <v>0</v>
      </c>
      <c r="N3882" s="3">
        <f>AE3882</f>
        <v>0</v>
      </c>
      <c r="O3882" s="3">
        <f>AF3882</f>
        <v>0</v>
      </c>
      <c r="P3882" s="3">
        <f>AG3882</f>
        <v>40</v>
      </c>
      <c r="Q3882" s="3">
        <f>AH3882</f>
        <v>0</v>
      </c>
      <c r="R3882" t="s">
        <v>2880</v>
      </c>
      <c r="S3882">
        <v>9</v>
      </c>
      <c r="T3882">
        <v>18138</v>
      </c>
      <c r="U3882">
        <v>8</v>
      </c>
      <c r="V3882" t="s">
        <v>11</v>
      </c>
      <c r="W3882">
        <v>0.5</v>
      </c>
      <c r="X3882">
        <v>1</v>
      </c>
      <c r="Y3882">
        <v>10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40</v>
      </c>
      <c r="AH3882">
        <v>0</v>
      </c>
      <c r="AI3882" t="s">
        <v>2330</v>
      </c>
      <c r="AJ3882" t="s">
        <v>864</v>
      </c>
      <c r="AK3882" t="s">
        <v>14</v>
      </c>
      <c r="AL3882">
        <v>2012</v>
      </c>
      <c r="AM3882">
        <v>12</v>
      </c>
      <c r="AN3882" t="s">
        <v>53</v>
      </c>
      <c r="AO3882" t="s">
        <v>398</v>
      </c>
    </row>
    <row r="3883" spans="1:41" x14ac:dyDescent="0.25">
      <c r="A3883">
        <f>MAX(A$8:A3882)+1</f>
        <v>3875</v>
      </c>
      <c r="B3883" s="2">
        <f>T3883</f>
        <v>18138</v>
      </c>
      <c r="C3883" s="2">
        <f>S3883</f>
        <v>192</v>
      </c>
      <c r="D3883" s="2" t="str">
        <f>AO3883</f>
        <v>OP / OLOT / ALE / CAT</v>
      </c>
      <c r="E3883" s="2">
        <f>U3883</f>
        <v>4</v>
      </c>
      <c r="F3883" s="2">
        <f>W3883</f>
        <v>0.5</v>
      </c>
      <c r="G3883" s="2">
        <f>X3883</f>
        <v>1</v>
      </c>
      <c r="H3883" s="2">
        <f>Y3883</f>
        <v>10</v>
      </c>
      <c r="I3883" s="3">
        <f>Z3883</f>
        <v>0</v>
      </c>
      <c r="J3883" s="3">
        <f>AA3883</f>
        <v>0</v>
      </c>
      <c r="K3883" s="3">
        <f>AB3883</f>
        <v>0</v>
      </c>
      <c r="L3883" s="3">
        <f>AC3883</f>
        <v>0</v>
      </c>
      <c r="M3883" s="3">
        <f>AD3883</f>
        <v>0</v>
      </c>
      <c r="N3883" s="3">
        <f>AE3883</f>
        <v>0</v>
      </c>
      <c r="O3883" s="3">
        <f>AF3883</f>
        <v>0</v>
      </c>
      <c r="P3883" s="3">
        <f>AG3883</f>
        <v>20</v>
      </c>
      <c r="Q3883" s="3">
        <f>AH3883</f>
        <v>0</v>
      </c>
      <c r="R3883" t="s">
        <v>3374</v>
      </c>
      <c r="S3883">
        <v>192</v>
      </c>
      <c r="T3883">
        <v>18138</v>
      </c>
      <c r="U3883">
        <v>4</v>
      </c>
      <c r="V3883" t="s">
        <v>22</v>
      </c>
      <c r="W3883">
        <v>0.5</v>
      </c>
      <c r="X3883">
        <v>1</v>
      </c>
      <c r="Y3883">
        <v>10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20</v>
      </c>
      <c r="AH3883">
        <v>0</v>
      </c>
      <c r="AI3883" t="s">
        <v>2330</v>
      </c>
      <c r="AJ3883" t="s">
        <v>864</v>
      </c>
      <c r="AK3883" t="s">
        <v>14</v>
      </c>
      <c r="AL3883">
        <v>2012</v>
      </c>
      <c r="AM3883">
        <v>12</v>
      </c>
      <c r="AN3883" t="s">
        <v>53</v>
      </c>
      <c r="AO3883" t="s">
        <v>3365</v>
      </c>
    </row>
    <row r="3884" spans="1:41" x14ac:dyDescent="0.25">
      <c r="A3884">
        <f>MAX(A$8:A3883)+1</f>
        <v>3876</v>
      </c>
      <c r="B3884" s="2">
        <f>T3884</f>
        <v>18138</v>
      </c>
      <c r="C3884" s="2">
        <f>S3884</f>
        <v>22</v>
      </c>
      <c r="D3884" s="2" t="str">
        <f>AO3884</f>
        <v>OP / CAT1F / ALE B / CAT</v>
      </c>
      <c r="E3884" s="2">
        <f>U3884</f>
        <v>20</v>
      </c>
      <c r="F3884" s="2">
        <f>W3884</f>
        <v>0.4</v>
      </c>
      <c r="G3884" s="2">
        <f>X3884</f>
        <v>1</v>
      </c>
      <c r="H3884" s="2">
        <f>Y3884</f>
        <v>10</v>
      </c>
      <c r="I3884" s="3">
        <f>Z3884</f>
        <v>0</v>
      </c>
      <c r="J3884" s="3">
        <f>AA3884</f>
        <v>0</v>
      </c>
      <c r="K3884" s="3">
        <f>AB3884</f>
        <v>0</v>
      </c>
      <c r="L3884" s="3">
        <f>AC3884</f>
        <v>80</v>
      </c>
      <c r="M3884" s="3">
        <f>AD3884</f>
        <v>80</v>
      </c>
      <c r="N3884" s="3">
        <f>AE3884</f>
        <v>80</v>
      </c>
      <c r="O3884" s="3">
        <f>AF3884</f>
        <v>80</v>
      </c>
      <c r="P3884" s="3">
        <f>AG3884</f>
        <v>80</v>
      </c>
      <c r="Q3884" s="3">
        <f>AH3884</f>
        <v>0</v>
      </c>
      <c r="R3884" t="s">
        <v>3511</v>
      </c>
      <c r="S3884">
        <v>22</v>
      </c>
      <c r="T3884">
        <v>18138</v>
      </c>
      <c r="U3884">
        <v>20</v>
      </c>
      <c r="V3884" t="s">
        <v>22</v>
      </c>
      <c r="W3884">
        <v>0.4</v>
      </c>
      <c r="X3884">
        <v>1</v>
      </c>
      <c r="Y3884">
        <v>10</v>
      </c>
      <c r="Z3884">
        <v>0</v>
      </c>
      <c r="AA3884">
        <v>0</v>
      </c>
      <c r="AB3884">
        <v>0</v>
      </c>
      <c r="AC3884">
        <v>80</v>
      </c>
      <c r="AD3884">
        <v>80</v>
      </c>
      <c r="AE3884">
        <v>80</v>
      </c>
      <c r="AF3884">
        <v>80</v>
      </c>
      <c r="AG3884">
        <v>80</v>
      </c>
      <c r="AH3884">
        <v>0</v>
      </c>
      <c r="AI3884" t="s">
        <v>2330</v>
      </c>
      <c r="AJ3884" t="s">
        <v>864</v>
      </c>
      <c r="AK3884" t="s">
        <v>14</v>
      </c>
      <c r="AL3884">
        <v>2012</v>
      </c>
      <c r="AM3884">
        <v>12</v>
      </c>
      <c r="AN3884" t="s">
        <v>53</v>
      </c>
      <c r="AO3884" t="s">
        <v>124</v>
      </c>
    </row>
    <row r="3885" spans="1:41" x14ac:dyDescent="0.25">
      <c r="A3885">
        <f>MAX(A$8:A3884)+1</f>
        <v>3877</v>
      </c>
      <c r="B3885" s="2">
        <f>T3885</f>
        <v>18138</v>
      </c>
      <c r="C3885" s="2">
        <f>S3885</f>
        <v>80</v>
      </c>
      <c r="D3885" s="2" t="str">
        <f>AO3885</f>
        <v>TOR / ZON / ALE / EST</v>
      </c>
      <c r="E3885" s="2">
        <f>U3885</f>
        <v>2</v>
      </c>
      <c r="F3885" s="2">
        <f>W3885</f>
        <v>2</v>
      </c>
      <c r="G3885" s="2">
        <f>X3885</f>
        <v>1</v>
      </c>
      <c r="H3885" s="2">
        <f>Y3885</f>
        <v>10</v>
      </c>
      <c r="I3885" s="3">
        <f>Z3885</f>
        <v>0</v>
      </c>
      <c r="J3885" s="3">
        <f>AA3885</f>
        <v>0</v>
      </c>
      <c r="K3885" s="3">
        <f>AB3885</f>
        <v>0</v>
      </c>
      <c r="L3885" s="3">
        <f>AC3885</f>
        <v>40</v>
      </c>
      <c r="M3885" s="3">
        <f>AD3885</f>
        <v>40</v>
      </c>
      <c r="N3885" s="3">
        <f>AE3885</f>
        <v>40</v>
      </c>
      <c r="O3885" s="3">
        <f>AF3885</f>
        <v>40</v>
      </c>
      <c r="P3885" s="3">
        <f>AG3885</f>
        <v>40</v>
      </c>
      <c r="Q3885" s="3">
        <f>AH3885</f>
        <v>0</v>
      </c>
      <c r="R3885" t="s">
        <v>3966</v>
      </c>
      <c r="S3885">
        <v>80</v>
      </c>
      <c r="T3885">
        <v>18138</v>
      </c>
      <c r="U3885">
        <v>2</v>
      </c>
      <c r="V3885" t="s">
        <v>3882</v>
      </c>
      <c r="W3885">
        <v>2</v>
      </c>
      <c r="X3885">
        <v>1</v>
      </c>
      <c r="Y3885">
        <v>10</v>
      </c>
      <c r="Z3885">
        <v>0</v>
      </c>
      <c r="AA3885">
        <v>0</v>
      </c>
      <c r="AB3885">
        <v>0</v>
      </c>
      <c r="AC3885">
        <v>40</v>
      </c>
      <c r="AD3885">
        <v>40</v>
      </c>
      <c r="AE3885">
        <v>40</v>
      </c>
      <c r="AF3885">
        <v>40</v>
      </c>
      <c r="AG3885">
        <v>40</v>
      </c>
      <c r="AH3885">
        <v>0</v>
      </c>
      <c r="AI3885" t="s">
        <v>2330</v>
      </c>
      <c r="AJ3885" t="s">
        <v>864</v>
      </c>
      <c r="AK3885" t="s">
        <v>14</v>
      </c>
      <c r="AL3885">
        <v>2012</v>
      </c>
      <c r="AM3885">
        <v>12</v>
      </c>
      <c r="AN3885" t="s">
        <v>53</v>
      </c>
      <c r="AO3885" t="s">
        <v>93</v>
      </c>
    </row>
    <row r="3886" spans="1:41" x14ac:dyDescent="0.25">
      <c r="A3886">
        <f>MAX(A$8:A3885)+1</f>
        <v>3878</v>
      </c>
      <c r="B3886" s="2">
        <f>T3886</f>
        <v>18138</v>
      </c>
      <c r="C3886" s="2">
        <f>S3886</f>
        <v>122</v>
      </c>
      <c r="D3886" s="2" t="str">
        <f>AO3886</f>
        <v>CAMP / CAT / ALE / CAT</v>
      </c>
      <c r="E3886" s="2">
        <f>U3886</f>
        <v>2</v>
      </c>
      <c r="F3886" s="2">
        <f>W3886</f>
        <v>2</v>
      </c>
      <c r="G3886" s="2">
        <f>X3886</f>
        <v>1</v>
      </c>
      <c r="H3886" s="2">
        <f>Y3886</f>
        <v>10</v>
      </c>
      <c r="I3886" s="3">
        <f>Z3886</f>
        <v>0</v>
      </c>
      <c r="J3886" s="3">
        <f>AA3886</f>
        <v>0</v>
      </c>
      <c r="K3886" s="3">
        <f>AB3886</f>
        <v>0</v>
      </c>
      <c r="L3886" s="3">
        <f>AC3886</f>
        <v>0</v>
      </c>
      <c r="M3886" s="3">
        <f>AD3886</f>
        <v>0</v>
      </c>
      <c r="N3886" s="3">
        <f>AE3886</f>
        <v>0</v>
      </c>
      <c r="O3886" s="3">
        <f>AF3886</f>
        <v>0</v>
      </c>
      <c r="P3886" s="3">
        <f>AG3886</f>
        <v>40</v>
      </c>
      <c r="Q3886" s="3">
        <f>AH3886</f>
        <v>0</v>
      </c>
      <c r="R3886" t="s">
        <v>2329</v>
      </c>
      <c r="S3886">
        <v>122</v>
      </c>
      <c r="T3886">
        <v>18138</v>
      </c>
      <c r="U3886">
        <v>2</v>
      </c>
      <c r="V3886" t="s">
        <v>4113</v>
      </c>
      <c r="W3886">
        <v>2</v>
      </c>
      <c r="X3886">
        <v>1</v>
      </c>
      <c r="Y3886">
        <v>10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40</v>
      </c>
      <c r="AH3886">
        <v>0</v>
      </c>
      <c r="AI3886" t="s">
        <v>2330</v>
      </c>
      <c r="AJ3886" t="s">
        <v>864</v>
      </c>
      <c r="AK3886" t="s">
        <v>14</v>
      </c>
      <c r="AL3886">
        <v>2012</v>
      </c>
      <c r="AM3886">
        <v>12</v>
      </c>
      <c r="AN3886" t="s">
        <v>53</v>
      </c>
      <c r="AO3886" t="s">
        <v>111</v>
      </c>
    </row>
    <row r="3887" spans="1:41" x14ac:dyDescent="0.25">
      <c r="A3887">
        <f>MAX(A$8:A3886)+1</f>
        <v>3879</v>
      </c>
      <c r="B3887" s="2">
        <f>T3887</f>
        <v>18138</v>
      </c>
      <c r="C3887" s="2">
        <f>S3887</f>
        <v>35</v>
      </c>
      <c r="D3887" s="2" t="str">
        <f>AO3887</f>
        <v>OP / CAT2F / ALE A / CAT</v>
      </c>
      <c r="E3887" s="2">
        <f>U3887</f>
        <v>12</v>
      </c>
      <c r="F3887" s="2">
        <f>W3887</f>
        <v>1</v>
      </c>
      <c r="G3887" s="2">
        <f>X3887</f>
        <v>1</v>
      </c>
      <c r="H3887" s="2">
        <f>Y3887</f>
        <v>10</v>
      </c>
      <c r="I3887" s="3">
        <f>Z3887</f>
        <v>0</v>
      </c>
      <c r="J3887" s="3">
        <f>AA3887</f>
        <v>0</v>
      </c>
      <c r="K3887" s="3">
        <f>AB3887</f>
        <v>0</v>
      </c>
      <c r="L3887" s="3">
        <f>AC3887</f>
        <v>120</v>
      </c>
      <c r="M3887" s="3">
        <f>AD3887</f>
        <v>120</v>
      </c>
      <c r="N3887" s="3">
        <f>AE3887</f>
        <v>120</v>
      </c>
      <c r="O3887" s="3">
        <f>AF3887</f>
        <v>120</v>
      </c>
      <c r="P3887" s="3">
        <f>AG3887</f>
        <v>120</v>
      </c>
      <c r="Q3887" s="3">
        <f>AH3887</f>
        <v>0</v>
      </c>
      <c r="R3887" t="s">
        <v>4231</v>
      </c>
      <c r="S3887">
        <v>35</v>
      </c>
      <c r="T3887">
        <v>18138</v>
      </c>
      <c r="U3887">
        <v>12</v>
      </c>
      <c r="V3887" t="s">
        <v>4225</v>
      </c>
      <c r="W3887">
        <v>1</v>
      </c>
      <c r="X3887">
        <v>1</v>
      </c>
      <c r="Y3887">
        <v>10</v>
      </c>
      <c r="Z3887">
        <v>0</v>
      </c>
      <c r="AA3887">
        <v>0</v>
      </c>
      <c r="AB3887">
        <v>0</v>
      </c>
      <c r="AC3887">
        <v>120</v>
      </c>
      <c r="AD3887">
        <v>120</v>
      </c>
      <c r="AE3887">
        <v>120</v>
      </c>
      <c r="AF3887">
        <v>120</v>
      </c>
      <c r="AG3887">
        <v>120</v>
      </c>
      <c r="AH3887">
        <v>0</v>
      </c>
      <c r="AI3887" t="s">
        <v>2330</v>
      </c>
      <c r="AJ3887" t="s">
        <v>864</v>
      </c>
      <c r="AK3887" t="s">
        <v>14</v>
      </c>
      <c r="AL3887">
        <v>2012</v>
      </c>
      <c r="AM3887">
        <v>12</v>
      </c>
      <c r="AN3887" t="s">
        <v>53</v>
      </c>
      <c r="AO3887" t="s">
        <v>217</v>
      </c>
    </row>
    <row r="3888" spans="1:41" x14ac:dyDescent="0.25">
      <c r="A3888">
        <f>MAX(A$8:A3887)+1</f>
        <v>3880</v>
      </c>
      <c r="B3888" s="2">
        <f>T3888</f>
        <v>18138</v>
      </c>
      <c r="C3888" s="2">
        <f>S3888</f>
        <v>52</v>
      </c>
      <c r="D3888" s="2" t="str">
        <f>AO3888</f>
        <v>OP / CAT3F / INF A / CAT</v>
      </c>
      <c r="E3888" s="2">
        <f>U3888</f>
        <v>4</v>
      </c>
      <c r="F3888" s="2">
        <f>W3888</f>
        <v>1</v>
      </c>
      <c r="G3888" s="2">
        <f>X3888</f>
        <v>2</v>
      </c>
      <c r="H3888" s="2">
        <f>Y3888</f>
        <v>10</v>
      </c>
      <c r="I3888" s="3">
        <f>Z3888</f>
        <v>0</v>
      </c>
      <c r="J3888" s="3">
        <f>AA3888</f>
        <v>0</v>
      </c>
      <c r="K3888" s="3">
        <f>AB3888</f>
        <v>80</v>
      </c>
      <c r="L3888" s="3">
        <f>AC3888</f>
        <v>80</v>
      </c>
      <c r="M3888" s="3">
        <f>AD3888</f>
        <v>80</v>
      </c>
      <c r="N3888" s="3">
        <f>AE3888</f>
        <v>80</v>
      </c>
      <c r="O3888" s="3">
        <f>AF3888</f>
        <v>80</v>
      </c>
      <c r="P3888" s="3">
        <f>AG3888</f>
        <v>80</v>
      </c>
      <c r="Q3888" s="3">
        <f>AH3888</f>
        <v>0</v>
      </c>
      <c r="R3888" t="s">
        <v>5099</v>
      </c>
      <c r="S3888">
        <v>52</v>
      </c>
      <c r="T3888">
        <v>18138</v>
      </c>
      <c r="U3888">
        <v>4</v>
      </c>
      <c r="V3888" t="s">
        <v>4962</v>
      </c>
      <c r="W3888">
        <v>1</v>
      </c>
      <c r="X3888">
        <v>2</v>
      </c>
      <c r="Y3888">
        <v>10</v>
      </c>
      <c r="Z3888">
        <v>0</v>
      </c>
      <c r="AA3888">
        <v>0</v>
      </c>
      <c r="AB3888">
        <v>80</v>
      </c>
      <c r="AC3888">
        <v>80</v>
      </c>
      <c r="AD3888">
        <v>80</v>
      </c>
      <c r="AE3888">
        <v>80</v>
      </c>
      <c r="AF3888">
        <v>80</v>
      </c>
      <c r="AG3888">
        <v>80</v>
      </c>
      <c r="AH3888">
        <v>0</v>
      </c>
      <c r="AI3888" t="s">
        <v>2330</v>
      </c>
      <c r="AJ3888" t="s">
        <v>864</v>
      </c>
      <c r="AK3888" t="s">
        <v>14</v>
      </c>
      <c r="AL3888">
        <v>2012</v>
      </c>
      <c r="AM3888">
        <v>12</v>
      </c>
      <c r="AN3888" t="s">
        <v>53</v>
      </c>
      <c r="AO3888" t="s">
        <v>116</v>
      </c>
    </row>
    <row r="3889" spans="1:41" x14ac:dyDescent="0.25">
      <c r="A3889">
        <f>MAX(A$8:A3888)+1</f>
        <v>3881</v>
      </c>
      <c r="B3889" s="2">
        <f>T3889</f>
        <v>18138</v>
      </c>
      <c r="C3889" s="2">
        <f>S3889</f>
        <v>62</v>
      </c>
      <c r="D3889" s="2" t="str">
        <f>AO3889</f>
        <v>OPC / BON3F / ALE / CAT</v>
      </c>
      <c r="E3889" s="2">
        <f>U3889</f>
        <v>5</v>
      </c>
      <c r="F3889" s="2">
        <f>W3889</f>
        <v>1</v>
      </c>
      <c r="G3889" s="2">
        <f>X3889</f>
        <v>1</v>
      </c>
      <c r="H3889" s="2">
        <f>Y3889</f>
        <v>10</v>
      </c>
      <c r="I3889" s="3">
        <f>Z3889</f>
        <v>0</v>
      </c>
      <c r="J3889" s="3">
        <f>AA3889</f>
        <v>0</v>
      </c>
      <c r="K3889" s="3">
        <f>AB3889</f>
        <v>0</v>
      </c>
      <c r="L3889" s="3">
        <f>AC3889</f>
        <v>0</v>
      </c>
      <c r="M3889" s="3">
        <f>AD3889</f>
        <v>0</v>
      </c>
      <c r="N3889" s="3">
        <f>AE3889</f>
        <v>0</v>
      </c>
      <c r="O3889" s="3">
        <f>AF3889</f>
        <v>0</v>
      </c>
      <c r="P3889" s="3">
        <f>AG3889</f>
        <v>50</v>
      </c>
      <c r="Q3889" s="3">
        <f>AH3889</f>
        <v>0</v>
      </c>
      <c r="R3889" t="s">
        <v>5250</v>
      </c>
      <c r="S3889">
        <v>62</v>
      </c>
      <c r="T3889">
        <v>18138</v>
      </c>
      <c r="U3889">
        <v>5</v>
      </c>
      <c r="V3889" t="s">
        <v>4962</v>
      </c>
      <c r="W3889">
        <v>1</v>
      </c>
      <c r="X3889">
        <v>1</v>
      </c>
      <c r="Y3889">
        <v>10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50</v>
      </c>
      <c r="AH3889">
        <v>0</v>
      </c>
      <c r="AI3889" t="s">
        <v>2330</v>
      </c>
      <c r="AJ3889" t="s">
        <v>864</v>
      </c>
      <c r="AK3889" t="s">
        <v>14</v>
      </c>
      <c r="AL3889">
        <v>2012</v>
      </c>
      <c r="AM3889">
        <v>12</v>
      </c>
      <c r="AN3889" t="s">
        <v>53</v>
      </c>
      <c r="AO3889" t="s">
        <v>117</v>
      </c>
    </row>
    <row r="3890" spans="1:41" x14ac:dyDescent="0.25">
      <c r="A3890">
        <f>MAX(A$8:A3889)+1</f>
        <v>3882</v>
      </c>
      <c r="B3890" s="2">
        <f>T3890</f>
        <v>18139</v>
      </c>
      <c r="C3890" s="2">
        <f>S3890</f>
        <v>153</v>
      </c>
      <c r="D3890" s="2" t="str">
        <f>AO3890</f>
        <v>OP / OLOT / CAD / CAT</v>
      </c>
      <c r="E3890" s="2">
        <f>U3890</f>
        <v>0.5</v>
      </c>
      <c r="F3890" s="2">
        <f>W3890</f>
        <v>0.5</v>
      </c>
      <c r="G3890" s="2">
        <f>X3890</f>
        <v>3.5</v>
      </c>
      <c r="H3890" s="2">
        <f>Y3890</f>
        <v>10</v>
      </c>
      <c r="I3890" s="3">
        <f>Z3890</f>
        <v>0</v>
      </c>
      <c r="J3890" s="3">
        <f>AA3890</f>
        <v>0</v>
      </c>
      <c r="K3890" s="3">
        <f>AB3890</f>
        <v>0</v>
      </c>
      <c r="L3890" s="3">
        <f>AC3890</f>
        <v>0</v>
      </c>
      <c r="M3890" s="3">
        <f>AD3890</f>
        <v>0</v>
      </c>
      <c r="N3890" s="3">
        <f>AE3890</f>
        <v>8.75</v>
      </c>
      <c r="O3890" s="3">
        <f>AF3890</f>
        <v>8.75</v>
      </c>
      <c r="P3890" s="3">
        <f>AG3890</f>
        <v>0</v>
      </c>
      <c r="Q3890" s="3">
        <f>AH3890</f>
        <v>0</v>
      </c>
      <c r="R3890" t="s">
        <v>3426</v>
      </c>
      <c r="S3890">
        <v>153</v>
      </c>
      <c r="T3890">
        <v>18139</v>
      </c>
      <c r="U3890">
        <v>0.5</v>
      </c>
      <c r="V3890" t="s">
        <v>22</v>
      </c>
      <c r="W3890">
        <v>0.5</v>
      </c>
      <c r="X3890">
        <v>3.5</v>
      </c>
      <c r="Y3890">
        <v>10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8.75</v>
      </c>
      <c r="AF3890">
        <v>8.75</v>
      </c>
      <c r="AG3890">
        <v>0</v>
      </c>
      <c r="AH3890">
        <v>0</v>
      </c>
      <c r="AI3890" t="s">
        <v>2327</v>
      </c>
      <c r="AJ3890" t="s">
        <v>864</v>
      </c>
      <c r="AK3890" t="s">
        <v>14</v>
      </c>
      <c r="AL3890">
        <v>2011</v>
      </c>
      <c r="AM3890">
        <v>13</v>
      </c>
      <c r="AN3890" t="s">
        <v>25</v>
      </c>
      <c r="AO3890" t="s">
        <v>3400</v>
      </c>
    </row>
    <row r="3891" spans="1:41" x14ac:dyDescent="0.25">
      <c r="A3891">
        <f>MAX(A$8:A3890)+1</f>
        <v>3883</v>
      </c>
      <c r="B3891" s="2">
        <f>T3891</f>
        <v>18139</v>
      </c>
      <c r="C3891" s="2">
        <f>S3891</f>
        <v>20</v>
      </c>
      <c r="D3891" s="2" t="str">
        <f>AO3891</f>
        <v>OP / CAT1F / INF C / CAT</v>
      </c>
      <c r="E3891" s="2">
        <f>U3891</f>
        <v>0.85</v>
      </c>
      <c r="F3891" s="2">
        <f>W3891</f>
        <v>0.5</v>
      </c>
      <c r="G3891" s="2">
        <f>X3891</f>
        <v>2</v>
      </c>
      <c r="H3891" s="2">
        <f>Y3891</f>
        <v>10</v>
      </c>
      <c r="I3891" s="3">
        <f>Z3891</f>
        <v>0</v>
      </c>
      <c r="J3891" s="3">
        <f>AA3891</f>
        <v>0</v>
      </c>
      <c r="K3891" s="3">
        <f>AB3891</f>
        <v>8.5</v>
      </c>
      <c r="L3891" s="3">
        <f>AC3891</f>
        <v>8.5</v>
      </c>
      <c r="M3891" s="3">
        <f>AD3891</f>
        <v>8.5</v>
      </c>
      <c r="N3891" s="3">
        <f>AE3891</f>
        <v>8.5</v>
      </c>
      <c r="O3891" s="3">
        <f>AF3891</f>
        <v>8.5</v>
      </c>
      <c r="P3891" s="3">
        <f>AG3891</f>
        <v>0</v>
      </c>
      <c r="Q3891" s="3">
        <f>AH3891</f>
        <v>0</v>
      </c>
      <c r="R3891" t="s">
        <v>3702</v>
      </c>
      <c r="S3891">
        <v>20</v>
      </c>
      <c r="T3891">
        <v>18139</v>
      </c>
      <c r="U3891">
        <v>0.85</v>
      </c>
      <c r="V3891" t="s">
        <v>22</v>
      </c>
      <c r="W3891">
        <v>0.5</v>
      </c>
      <c r="X3891">
        <v>2</v>
      </c>
      <c r="Y3891">
        <v>10</v>
      </c>
      <c r="Z3891">
        <v>0</v>
      </c>
      <c r="AA3891">
        <v>0</v>
      </c>
      <c r="AB3891">
        <v>8.5</v>
      </c>
      <c r="AC3891">
        <v>8.5</v>
      </c>
      <c r="AD3891">
        <v>8.5</v>
      </c>
      <c r="AE3891">
        <v>8.5</v>
      </c>
      <c r="AF3891">
        <v>8.5</v>
      </c>
      <c r="AG3891">
        <v>0</v>
      </c>
      <c r="AH3891">
        <v>0</v>
      </c>
      <c r="AI3891" t="s">
        <v>2327</v>
      </c>
      <c r="AJ3891" t="s">
        <v>864</v>
      </c>
      <c r="AK3891" t="s">
        <v>14</v>
      </c>
      <c r="AL3891">
        <v>2011</v>
      </c>
      <c r="AM3891">
        <v>13</v>
      </c>
      <c r="AN3891" t="s">
        <v>25</v>
      </c>
      <c r="AO3891" t="s">
        <v>26</v>
      </c>
    </row>
    <row r="3892" spans="1:41" x14ac:dyDescent="0.25">
      <c r="A3892">
        <f>MAX(A$8:A3891)+1</f>
        <v>3884</v>
      </c>
      <c r="B3892" s="2">
        <f>T3892</f>
        <v>18139</v>
      </c>
      <c r="C3892" s="2">
        <f>S3892</f>
        <v>34</v>
      </c>
      <c r="D3892" s="2" t="str">
        <f>AO3892</f>
        <v>OP / CAT2F / INF C / CAT</v>
      </c>
      <c r="E3892" s="2">
        <f>U3892</f>
        <v>0.85</v>
      </c>
      <c r="F3892" s="2">
        <f>W3892</f>
        <v>0.5</v>
      </c>
      <c r="G3892" s="2">
        <f>X3892</f>
        <v>2</v>
      </c>
      <c r="H3892" s="2">
        <f>Y3892</f>
        <v>10</v>
      </c>
      <c r="I3892" s="3">
        <f>Z3892</f>
        <v>0</v>
      </c>
      <c r="J3892" s="3">
        <f>AA3892</f>
        <v>0</v>
      </c>
      <c r="K3892" s="3">
        <f>AB3892</f>
        <v>8.5</v>
      </c>
      <c r="L3892" s="3">
        <f>AC3892</f>
        <v>8.5</v>
      </c>
      <c r="M3892" s="3">
        <f>AD3892</f>
        <v>8.5</v>
      </c>
      <c r="N3892" s="3">
        <f>AE3892</f>
        <v>8.5</v>
      </c>
      <c r="O3892" s="3">
        <f>AF3892</f>
        <v>8.5</v>
      </c>
      <c r="P3892" s="3">
        <f>AG3892</f>
        <v>0</v>
      </c>
      <c r="Q3892" s="3">
        <f>AH3892</f>
        <v>0</v>
      </c>
      <c r="R3892" t="s">
        <v>4457</v>
      </c>
      <c r="S3892">
        <v>34</v>
      </c>
      <c r="T3892">
        <v>18139</v>
      </c>
      <c r="U3892">
        <v>0.85</v>
      </c>
      <c r="V3892" t="s">
        <v>4225</v>
      </c>
      <c r="W3892">
        <v>0.5</v>
      </c>
      <c r="X3892">
        <v>2</v>
      </c>
      <c r="Y3892">
        <v>10</v>
      </c>
      <c r="Z3892">
        <v>0</v>
      </c>
      <c r="AA3892">
        <v>0</v>
      </c>
      <c r="AB3892">
        <v>8.5</v>
      </c>
      <c r="AC3892">
        <v>8.5</v>
      </c>
      <c r="AD3892">
        <v>8.5</v>
      </c>
      <c r="AE3892">
        <v>8.5</v>
      </c>
      <c r="AF3892">
        <v>8.5</v>
      </c>
      <c r="AG3892">
        <v>0</v>
      </c>
      <c r="AH3892">
        <v>0</v>
      </c>
      <c r="AI3892" t="s">
        <v>2327</v>
      </c>
      <c r="AJ3892" t="s">
        <v>864</v>
      </c>
      <c r="AK3892" t="s">
        <v>14</v>
      </c>
      <c r="AL3892">
        <v>2011</v>
      </c>
      <c r="AM3892">
        <v>13</v>
      </c>
      <c r="AN3892" t="s">
        <v>25</v>
      </c>
      <c r="AO3892" t="s">
        <v>66</v>
      </c>
    </row>
    <row r="3893" spans="1:41" x14ac:dyDescent="0.25">
      <c r="A3893">
        <f>MAX(A$8:A3892)+1</f>
        <v>3885</v>
      </c>
      <c r="B3893" s="2">
        <f>T3893</f>
        <v>18139</v>
      </c>
      <c r="C3893" s="2">
        <f>S3893</f>
        <v>53</v>
      </c>
      <c r="D3893" s="2" t="str">
        <f>AO3893</f>
        <v>OP / CAT3F / INF C / CAT</v>
      </c>
      <c r="E3893" s="2">
        <f>U3893</f>
        <v>1</v>
      </c>
      <c r="F3893" s="2">
        <f>W3893</f>
        <v>0.5</v>
      </c>
      <c r="G3893" s="2">
        <f>X3893</f>
        <v>2</v>
      </c>
      <c r="H3893" s="2">
        <f>Y3893</f>
        <v>10</v>
      </c>
      <c r="I3893" s="3">
        <f>Z3893</f>
        <v>0</v>
      </c>
      <c r="J3893" s="3">
        <f>AA3893</f>
        <v>0</v>
      </c>
      <c r="K3893" s="3">
        <f>AB3893</f>
        <v>10</v>
      </c>
      <c r="L3893" s="3">
        <f>AC3893</f>
        <v>10</v>
      </c>
      <c r="M3893" s="3">
        <f>AD3893</f>
        <v>10</v>
      </c>
      <c r="N3893" s="3">
        <f>AE3893</f>
        <v>10</v>
      </c>
      <c r="O3893" s="3">
        <f>AF3893</f>
        <v>10</v>
      </c>
      <c r="P3893" s="3">
        <f>AG3893</f>
        <v>0</v>
      </c>
      <c r="Q3893" s="3">
        <f>AH3893</f>
        <v>0</v>
      </c>
      <c r="R3893" t="s">
        <v>5128</v>
      </c>
      <c r="S3893">
        <v>53</v>
      </c>
      <c r="T3893">
        <v>18139</v>
      </c>
      <c r="U3893">
        <v>1</v>
      </c>
      <c r="V3893" t="s">
        <v>4962</v>
      </c>
      <c r="W3893">
        <v>0.5</v>
      </c>
      <c r="X3893">
        <v>2</v>
      </c>
      <c r="Y3893">
        <v>10</v>
      </c>
      <c r="Z3893">
        <v>0</v>
      </c>
      <c r="AA3893">
        <v>0</v>
      </c>
      <c r="AB3893">
        <v>10</v>
      </c>
      <c r="AC3893">
        <v>10</v>
      </c>
      <c r="AD3893">
        <v>10</v>
      </c>
      <c r="AE3893">
        <v>10</v>
      </c>
      <c r="AF3893">
        <v>10</v>
      </c>
      <c r="AG3893">
        <v>0</v>
      </c>
      <c r="AH3893">
        <v>0</v>
      </c>
      <c r="AI3893" t="s">
        <v>2327</v>
      </c>
      <c r="AJ3893" t="s">
        <v>864</v>
      </c>
      <c r="AK3893" t="s">
        <v>14</v>
      </c>
      <c r="AL3893">
        <v>2011</v>
      </c>
      <c r="AM3893">
        <v>13</v>
      </c>
      <c r="AN3893" t="s">
        <v>25</v>
      </c>
      <c r="AO3893" t="s">
        <v>67</v>
      </c>
    </row>
    <row r="3894" spans="1:41" x14ac:dyDescent="0.25">
      <c r="A3894">
        <f>MAX(A$8:A3893)+1</f>
        <v>3886</v>
      </c>
      <c r="B3894" s="2">
        <f>T3894</f>
        <v>18140</v>
      </c>
      <c r="C3894" s="2">
        <f>S3894</f>
        <v>192</v>
      </c>
      <c r="D3894" s="2" t="str">
        <f>AO3894</f>
        <v>OP / OLOT / ALE / CAT</v>
      </c>
      <c r="E3894" s="2">
        <f>U3894</f>
        <v>2</v>
      </c>
      <c r="F3894" s="2">
        <f>W3894</f>
        <v>0.5</v>
      </c>
      <c r="G3894" s="2">
        <f>X3894</f>
        <v>1</v>
      </c>
      <c r="H3894" s="2">
        <f>Y3894</f>
        <v>10</v>
      </c>
      <c r="I3894" s="3">
        <f>Z3894</f>
        <v>0</v>
      </c>
      <c r="J3894" s="3">
        <f>AA3894</f>
        <v>0</v>
      </c>
      <c r="K3894" s="3">
        <f>AB3894</f>
        <v>0</v>
      </c>
      <c r="L3894" s="3">
        <f>AC3894</f>
        <v>0</v>
      </c>
      <c r="M3894" s="3">
        <f>AD3894</f>
        <v>0</v>
      </c>
      <c r="N3894" s="3">
        <f>AE3894</f>
        <v>0</v>
      </c>
      <c r="O3894" s="3">
        <f>AF3894</f>
        <v>0</v>
      </c>
      <c r="P3894" s="3">
        <f>AG3894</f>
        <v>10</v>
      </c>
      <c r="Q3894" s="3">
        <f>AH3894</f>
        <v>0</v>
      </c>
      <c r="R3894" t="s">
        <v>3381</v>
      </c>
      <c r="S3894">
        <v>192</v>
      </c>
      <c r="T3894">
        <v>18140</v>
      </c>
      <c r="U3894">
        <v>2</v>
      </c>
      <c r="V3894" t="s">
        <v>22</v>
      </c>
      <c r="W3894">
        <v>0.5</v>
      </c>
      <c r="X3894">
        <v>1</v>
      </c>
      <c r="Y3894">
        <v>10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10</v>
      </c>
      <c r="AH3894">
        <v>0</v>
      </c>
      <c r="AI3894" t="s">
        <v>3382</v>
      </c>
      <c r="AJ3894" t="s">
        <v>1408</v>
      </c>
      <c r="AK3894" t="s">
        <v>14</v>
      </c>
      <c r="AL3894">
        <v>2013</v>
      </c>
      <c r="AM3894">
        <v>11</v>
      </c>
      <c r="AN3894" t="s">
        <v>100</v>
      </c>
      <c r="AO3894" t="s">
        <v>3365</v>
      </c>
    </row>
    <row r="3895" spans="1:41" x14ac:dyDescent="0.25">
      <c r="A3895">
        <f>MAX(A$8:A3894)+1</f>
        <v>3887</v>
      </c>
      <c r="B3895" s="2">
        <f>T3895</f>
        <v>18140</v>
      </c>
      <c r="C3895" s="2">
        <f>S3895</f>
        <v>23</v>
      </c>
      <c r="D3895" s="2" t="str">
        <f>AO3895</f>
        <v>OP / CAT1F / ALE C / CAT</v>
      </c>
      <c r="E3895" s="2">
        <f>U3895</f>
        <v>6</v>
      </c>
      <c r="F3895" s="2">
        <f>W3895</f>
        <v>0.5</v>
      </c>
      <c r="G3895" s="2">
        <f>X3895</f>
        <v>1</v>
      </c>
      <c r="H3895" s="2">
        <f>Y3895</f>
        <v>10</v>
      </c>
      <c r="I3895" s="3">
        <f>Z3895</f>
        <v>0</v>
      </c>
      <c r="J3895" s="3">
        <f>AA3895</f>
        <v>0</v>
      </c>
      <c r="K3895" s="3">
        <f>AB3895</f>
        <v>0</v>
      </c>
      <c r="L3895" s="3">
        <f>AC3895</f>
        <v>30</v>
      </c>
      <c r="M3895" s="3">
        <f>AD3895</f>
        <v>30</v>
      </c>
      <c r="N3895" s="3">
        <f>AE3895</f>
        <v>30</v>
      </c>
      <c r="O3895" s="3">
        <f>AF3895</f>
        <v>30</v>
      </c>
      <c r="P3895" s="3">
        <f>AG3895</f>
        <v>30</v>
      </c>
      <c r="Q3895" s="3">
        <f>AH3895</f>
        <v>0</v>
      </c>
      <c r="R3895" t="s">
        <v>3527</v>
      </c>
      <c r="S3895">
        <v>23</v>
      </c>
      <c r="T3895">
        <v>18140</v>
      </c>
      <c r="U3895">
        <v>6</v>
      </c>
      <c r="V3895" t="s">
        <v>22</v>
      </c>
      <c r="W3895">
        <v>0.5</v>
      </c>
      <c r="X3895">
        <v>1</v>
      </c>
      <c r="Y3895">
        <v>10</v>
      </c>
      <c r="Z3895">
        <v>0</v>
      </c>
      <c r="AA3895">
        <v>0</v>
      </c>
      <c r="AB3895">
        <v>0</v>
      </c>
      <c r="AC3895">
        <v>30</v>
      </c>
      <c r="AD3895">
        <v>30</v>
      </c>
      <c r="AE3895">
        <v>30</v>
      </c>
      <c r="AF3895">
        <v>30</v>
      </c>
      <c r="AG3895">
        <v>30</v>
      </c>
      <c r="AH3895">
        <v>0</v>
      </c>
      <c r="AI3895" t="s">
        <v>3382</v>
      </c>
      <c r="AJ3895" t="s">
        <v>1408</v>
      </c>
      <c r="AK3895" t="s">
        <v>14</v>
      </c>
      <c r="AL3895">
        <v>2013</v>
      </c>
      <c r="AM3895">
        <v>11</v>
      </c>
      <c r="AN3895" t="s">
        <v>100</v>
      </c>
      <c r="AO3895" t="s">
        <v>150</v>
      </c>
    </row>
    <row r="3896" spans="1:41" x14ac:dyDescent="0.25">
      <c r="A3896">
        <f>MAX(A$8:A3895)+1</f>
        <v>3888</v>
      </c>
      <c r="B3896" s="2">
        <f>T3896</f>
        <v>18140</v>
      </c>
      <c r="C3896" s="2">
        <f>S3896</f>
        <v>36</v>
      </c>
      <c r="D3896" s="2" t="str">
        <f>AO3896</f>
        <v>OP / CAT2F / ALE B / CAT</v>
      </c>
      <c r="E3896" s="2">
        <f>U3896</f>
        <v>16</v>
      </c>
      <c r="F3896" s="2">
        <f>W3896</f>
        <v>0.4</v>
      </c>
      <c r="G3896" s="2">
        <f>X3896</f>
        <v>1</v>
      </c>
      <c r="H3896" s="2">
        <f>Y3896</f>
        <v>10</v>
      </c>
      <c r="I3896" s="3">
        <f>Z3896</f>
        <v>0</v>
      </c>
      <c r="J3896" s="3">
        <f>AA3896</f>
        <v>0</v>
      </c>
      <c r="K3896" s="3">
        <f>AB3896</f>
        <v>0</v>
      </c>
      <c r="L3896" s="3">
        <f>AC3896</f>
        <v>64</v>
      </c>
      <c r="M3896" s="3">
        <f>AD3896</f>
        <v>64</v>
      </c>
      <c r="N3896" s="3">
        <f>AE3896</f>
        <v>64</v>
      </c>
      <c r="O3896" s="3">
        <f>AF3896</f>
        <v>64</v>
      </c>
      <c r="P3896" s="3">
        <f>AG3896</f>
        <v>64</v>
      </c>
      <c r="Q3896" s="3">
        <f>AH3896</f>
        <v>0</v>
      </c>
      <c r="R3896" t="s">
        <v>4245</v>
      </c>
      <c r="S3896">
        <v>36</v>
      </c>
      <c r="T3896">
        <v>18140</v>
      </c>
      <c r="U3896">
        <v>16</v>
      </c>
      <c r="V3896" t="s">
        <v>4225</v>
      </c>
      <c r="W3896">
        <v>0.4</v>
      </c>
      <c r="X3896">
        <v>1</v>
      </c>
      <c r="Y3896">
        <v>10</v>
      </c>
      <c r="Z3896">
        <v>0</v>
      </c>
      <c r="AA3896">
        <v>0</v>
      </c>
      <c r="AB3896">
        <v>0</v>
      </c>
      <c r="AC3896">
        <v>64</v>
      </c>
      <c r="AD3896">
        <v>64</v>
      </c>
      <c r="AE3896">
        <v>64</v>
      </c>
      <c r="AF3896">
        <v>64</v>
      </c>
      <c r="AG3896">
        <v>64</v>
      </c>
      <c r="AH3896">
        <v>0</v>
      </c>
      <c r="AI3896" t="s">
        <v>3382</v>
      </c>
      <c r="AJ3896" t="s">
        <v>1408</v>
      </c>
      <c r="AK3896" t="s">
        <v>14</v>
      </c>
      <c r="AL3896">
        <v>2013</v>
      </c>
      <c r="AM3896">
        <v>11</v>
      </c>
      <c r="AN3896" t="s">
        <v>100</v>
      </c>
      <c r="AO3896" t="s">
        <v>54</v>
      </c>
    </row>
    <row r="3897" spans="1:41" x14ac:dyDescent="0.25">
      <c r="A3897">
        <f>MAX(A$8:A3896)+1</f>
        <v>3889</v>
      </c>
      <c r="B3897" s="2">
        <f>T3897</f>
        <v>18140</v>
      </c>
      <c r="C3897" s="2">
        <f>S3897</f>
        <v>54</v>
      </c>
      <c r="D3897" s="2" t="str">
        <f>AO3897</f>
        <v>OP / CAT3F / ALE A / CAT</v>
      </c>
      <c r="E3897" s="2">
        <f>U3897</f>
        <v>8</v>
      </c>
      <c r="F3897" s="2">
        <f>W3897</f>
        <v>1</v>
      </c>
      <c r="G3897" s="2">
        <f>X3897</f>
        <v>1</v>
      </c>
      <c r="H3897" s="2">
        <f>Y3897</f>
        <v>10</v>
      </c>
      <c r="I3897" s="3">
        <f>Z3897</f>
        <v>0</v>
      </c>
      <c r="J3897" s="3">
        <f>AA3897</f>
        <v>0</v>
      </c>
      <c r="K3897" s="3">
        <f>AB3897</f>
        <v>0</v>
      </c>
      <c r="L3897" s="3">
        <f>AC3897</f>
        <v>80</v>
      </c>
      <c r="M3897" s="3">
        <f>AD3897</f>
        <v>80</v>
      </c>
      <c r="N3897" s="3">
        <f>AE3897</f>
        <v>80</v>
      </c>
      <c r="O3897" s="3">
        <f>AF3897</f>
        <v>80</v>
      </c>
      <c r="P3897" s="3">
        <f>AG3897</f>
        <v>80</v>
      </c>
      <c r="Q3897" s="3">
        <f>AH3897</f>
        <v>0</v>
      </c>
      <c r="R3897" t="s">
        <v>5147</v>
      </c>
      <c r="S3897">
        <v>54</v>
      </c>
      <c r="T3897">
        <v>18140</v>
      </c>
      <c r="U3897">
        <v>8</v>
      </c>
      <c r="V3897" t="s">
        <v>4962</v>
      </c>
      <c r="W3897">
        <v>1</v>
      </c>
      <c r="X3897">
        <v>1</v>
      </c>
      <c r="Y3897">
        <v>10</v>
      </c>
      <c r="Z3897">
        <v>0</v>
      </c>
      <c r="AA3897">
        <v>0</v>
      </c>
      <c r="AB3897">
        <v>0</v>
      </c>
      <c r="AC3897">
        <v>80</v>
      </c>
      <c r="AD3897">
        <v>80</v>
      </c>
      <c r="AE3897">
        <v>80</v>
      </c>
      <c r="AF3897">
        <v>80</v>
      </c>
      <c r="AG3897">
        <v>80</v>
      </c>
      <c r="AH3897">
        <v>0</v>
      </c>
      <c r="AI3897" t="s">
        <v>3382</v>
      </c>
      <c r="AJ3897" t="s">
        <v>1408</v>
      </c>
      <c r="AK3897" t="s">
        <v>14</v>
      </c>
      <c r="AL3897">
        <v>2013</v>
      </c>
      <c r="AM3897">
        <v>11</v>
      </c>
      <c r="AN3897" t="s">
        <v>100</v>
      </c>
      <c r="AO3897" t="s">
        <v>237</v>
      </c>
    </row>
    <row r="3898" spans="1:41" x14ac:dyDescent="0.25">
      <c r="A3898">
        <f>MAX(A$8:A3897)+1</f>
        <v>3890</v>
      </c>
      <c r="B3898" s="2">
        <f>T3898</f>
        <v>18173</v>
      </c>
      <c r="C3898" s="2">
        <f>S3898</f>
        <v>38</v>
      </c>
      <c r="D3898" s="2" t="str">
        <f>AO3898</f>
        <v>OP / CAT2F / BEN A / CAT</v>
      </c>
      <c r="E3898" s="2">
        <f>U3898</f>
        <v>3</v>
      </c>
      <c r="F3898" s="2">
        <f>W3898</f>
        <v>0.8</v>
      </c>
      <c r="G3898" s="2">
        <f>X3898</f>
        <v>0.3</v>
      </c>
      <c r="H3898" s="2">
        <f>Y3898</f>
        <v>10</v>
      </c>
      <c r="I3898" s="3">
        <f>Z3898</f>
        <v>0</v>
      </c>
      <c r="J3898" s="3">
        <f>AA3898</f>
        <v>0</v>
      </c>
      <c r="K3898" s="3">
        <f>AB3898</f>
        <v>0</v>
      </c>
      <c r="L3898" s="3">
        <f>AC3898</f>
        <v>7.2000000000000011</v>
      </c>
      <c r="M3898" s="3">
        <f>AD3898</f>
        <v>7.2000000000000011</v>
      </c>
      <c r="N3898" s="3">
        <f>AE3898</f>
        <v>7.2000000000000011</v>
      </c>
      <c r="O3898" s="3">
        <f>AF3898</f>
        <v>7.2000000000000011</v>
      </c>
      <c r="P3898" s="3">
        <f>AG3898</f>
        <v>7.2000000000000011</v>
      </c>
      <c r="Q3898" s="3">
        <f>AH3898</f>
        <v>7.2000000000000011</v>
      </c>
      <c r="R3898" t="s">
        <v>4310</v>
      </c>
      <c r="S3898">
        <v>38</v>
      </c>
      <c r="T3898">
        <v>18173</v>
      </c>
      <c r="U3898">
        <v>3</v>
      </c>
      <c r="V3898" t="s">
        <v>4225</v>
      </c>
      <c r="W3898">
        <v>0.8</v>
      </c>
      <c r="X3898">
        <v>0.3</v>
      </c>
      <c r="Y3898">
        <v>10</v>
      </c>
      <c r="Z3898">
        <v>0</v>
      </c>
      <c r="AA3898">
        <v>0</v>
      </c>
      <c r="AB3898">
        <v>0</v>
      </c>
      <c r="AC3898">
        <v>7.2000000000000011</v>
      </c>
      <c r="AD3898">
        <v>7.2000000000000011</v>
      </c>
      <c r="AE3898">
        <v>7.2000000000000011</v>
      </c>
      <c r="AF3898">
        <v>7.2000000000000011</v>
      </c>
      <c r="AG3898">
        <v>7.2000000000000011</v>
      </c>
      <c r="AH3898">
        <v>7.2000000000000011</v>
      </c>
      <c r="AI3898" t="s">
        <v>4311</v>
      </c>
      <c r="AJ3898" t="s">
        <v>4286</v>
      </c>
      <c r="AK3898" t="s">
        <v>14</v>
      </c>
      <c r="AL3898">
        <v>2015</v>
      </c>
      <c r="AM3898">
        <v>9</v>
      </c>
      <c r="AN3898" t="s">
        <v>218</v>
      </c>
      <c r="AO3898" t="s">
        <v>155</v>
      </c>
    </row>
    <row r="3899" spans="1:41" x14ac:dyDescent="0.25">
      <c r="A3899">
        <f>MAX(A$8:A3898)+1</f>
        <v>3891</v>
      </c>
      <c r="B3899" s="2">
        <f>T3899</f>
        <v>18196</v>
      </c>
      <c r="C3899" s="2">
        <f>S3899</f>
        <v>10</v>
      </c>
      <c r="D3899" s="2" t="str">
        <f>AO3899</f>
        <v>OP / CAS / BEN / CAT</v>
      </c>
      <c r="E3899" s="2">
        <f>U3899</f>
        <v>8</v>
      </c>
      <c r="F3899" s="2">
        <f>W3899</f>
        <v>0.5</v>
      </c>
      <c r="G3899" s="2">
        <f>X3899</f>
        <v>0.33</v>
      </c>
      <c r="H3899" s="2">
        <f>Y3899</f>
        <v>10</v>
      </c>
      <c r="I3899" s="3">
        <f>Z3899</f>
        <v>0</v>
      </c>
      <c r="J3899" s="3">
        <f>AA3899</f>
        <v>0</v>
      </c>
      <c r="K3899" s="3">
        <f>AB3899</f>
        <v>0</v>
      </c>
      <c r="L3899" s="3">
        <f>AC3899</f>
        <v>0</v>
      </c>
      <c r="M3899" s="3">
        <f>AD3899</f>
        <v>0</v>
      </c>
      <c r="N3899" s="3">
        <f>AE3899</f>
        <v>0</v>
      </c>
      <c r="O3899" s="3">
        <f>AF3899</f>
        <v>0</v>
      </c>
      <c r="P3899" s="3">
        <f>AG3899</f>
        <v>13.200000000000001</v>
      </c>
      <c r="Q3899" s="3">
        <f>AH3899</f>
        <v>13.200000000000001</v>
      </c>
      <c r="R3899" t="s">
        <v>2871</v>
      </c>
      <c r="S3899">
        <v>10</v>
      </c>
      <c r="T3899">
        <v>18196</v>
      </c>
      <c r="U3899">
        <v>8</v>
      </c>
      <c r="V3899" t="s">
        <v>11</v>
      </c>
      <c r="W3899">
        <v>0.5</v>
      </c>
      <c r="X3899">
        <v>0.33</v>
      </c>
      <c r="Y3899">
        <v>10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13.200000000000001</v>
      </c>
      <c r="AH3899">
        <v>13.200000000000001</v>
      </c>
      <c r="AI3899" t="s">
        <v>2311</v>
      </c>
      <c r="AJ3899" t="s">
        <v>2312</v>
      </c>
      <c r="AK3899" t="s">
        <v>14</v>
      </c>
      <c r="AL3899">
        <v>2014</v>
      </c>
      <c r="AM3899">
        <v>10</v>
      </c>
      <c r="AN3899" t="s">
        <v>154</v>
      </c>
      <c r="AO3899" t="s">
        <v>446</v>
      </c>
    </row>
    <row r="3900" spans="1:41" x14ac:dyDescent="0.25">
      <c r="A3900">
        <f>MAX(A$8:A3899)+1</f>
        <v>3892</v>
      </c>
      <c r="B3900" s="2">
        <f>T3900</f>
        <v>18196</v>
      </c>
      <c r="C3900" s="2">
        <f>S3900</f>
        <v>192</v>
      </c>
      <c r="D3900" s="2" t="str">
        <f>AO3900</f>
        <v>OP / OLOT / ALE / CAT</v>
      </c>
      <c r="E3900" s="2">
        <f>U3900</f>
        <v>2</v>
      </c>
      <c r="F3900" s="2">
        <f>W3900</f>
        <v>0.5</v>
      </c>
      <c r="G3900" s="2">
        <f>X3900</f>
        <v>1</v>
      </c>
      <c r="H3900" s="2">
        <f>Y3900</f>
        <v>10</v>
      </c>
      <c r="I3900" s="3">
        <f>Z3900</f>
        <v>0</v>
      </c>
      <c r="J3900" s="3">
        <f>AA3900</f>
        <v>0</v>
      </c>
      <c r="K3900" s="3">
        <f>AB3900</f>
        <v>0</v>
      </c>
      <c r="L3900" s="3">
        <f>AC3900</f>
        <v>0</v>
      </c>
      <c r="M3900" s="3">
        <f>AD3900</f>
        <v>0</v>
      </c>
      <c r="N3900" s="3">
        <f>AE3900</f>
        <v>0</v>
      </c>
      <c r="O3900" s="3">
        <f>AF3900</f>
        <v>0</v>
      </c>
      <c r="P3900" s="3">
        <f>AG3900</f>
        <v>10</v>
      </c>
      <c r="Q3900" s="3">
        <f>AH3900</f>
        <v>10</v>
      </c>
      <c r="R3900" t="s">
        <v>3385</v>
      </c>
      <c r="S3900">
        <v>192</v>
      </c>
      <c r="T3900">
        <v>18196</v>
      </c>
      <c r="U3900">
        <v>2</v>
      </c>
      <c r="V3900" t="s">
        <v>22</v>
      </c>
      <c r="W3900">
        <v>0.5</v>
      </c>
      <c r="X3900">
        <v>1</v>
      </c>
      <c r="Y3900">
        <v>10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10</v>
      </c>
      <c r="AH3900">
        <v>10</v>
      </c>
      <c r="AI3900" t="s">
        <v>2311</v>
      </c>
      <c r="AJ3900" t="s">
        <v>2312</v>
      </c>
      <c r="AK3900" t="s">
        <v>14</v>
      </c>
      <c r="AL3900">
        <v>2014</v>
      </c>
      <c r="AM3900">
        <v>10</v>
      </c>
      <c r="AN3900" t="s">
        <v>154</v>
      </c>
      <c r="AO3900" t="s">
        <v>3365</v>
      </c>
    </row>
    <row r="3901" spans="1:41" x14ac:dyDescent="0.25">
      <c r="A3901">
        <f>MAX(A$8:A3900)+1</f>
        <v>3893</v>
      </c>
      <c r="B3901" s="2">
        <f>T3901</f>
        <v>18196</v>
      </c>
      <c r="C3901" s="2">
        <f>S3901</f>
        <v>24</v>
      </c>
      <c r="D3901" s="2" t="str">
        <f>AO3901</f>
        <v>OP / CAT1F / BEN A / CAT</v>
      </c>
      <c r="E3901" s="2">
        <f>U3901</f>
        <v>12</v>
      </c>
      <c r="F3901" s="2">
        <f>W3901</f>
        <v>0.8</v>
      </c>
      <c r="G3901" s="2">
        <f>X3901</f>
        <v>0.3</v>
      </c>
      <c r="H3901" s="2">
        <f>Y3901</f>
        <v>10</v>
      </c>
      <c r="I3901" s="3">
        <f>Z3901</f>
        <v>0</v>
      </c>
      <c r="J3901" s="3">
        <f>AA3901</f>
        <v>0</v>
      </c>
      <c r="K3901" s="3">
        <f>AB3901</f>
        <v>0</v>
      </c>
      <c r="L3901" s="3">
        <f>AC3901</f>
        <v>28.800000000000004</v>
      </c>
      <c r="M3901" s="3">
        <f>AD3901</f>
        <v>28.800000000000004</v>
      </c>
      <c r="N3901" s="3">
        <f>AE3901</f>
        <v>28.800000000000004</v>
      </c>
      <c r="O3901" s="3">
        <f>AF3901</f>
        <v>28.800000000000004</v>
      </c>
      <c r="P3901" s="3">
        <f>AG3901</f>
        <v>28.800000000000004</v>
      </c>
      <c r="Q3901" s="3">
        <f>AH3901</f>
        <v>28.800000000000004</v>
      </c>
      <c r="R3901" t="s">
        <v>3572</v>
      </c>
      <c r="S3901">
        <v>24</v>
      </c>
      <c r="T3901">
        <v>18196</v>
      </c>
      <c r="U3901">
        <v>12</v>
      </c>
      <c r="V3901" t="s">
        <v>22</v>
      </c>
      <c r="W3901">
        <v>0.8</v>
      </c>
      <c r="X3901">
        <v>0.3</v>
      </c>
      <c r="Y3901">
        <v>10</v>
      </c>
      <c r="Z3901">
        <v>0</v>
      </c>
      <c r="AA3901">
        <v>0</v>
      </c>
      <c r="AB3901">
        <v>0</v>
      </c>
      <c r="AC3901">
        <v>28.800000000000004</v>
      </c>
      <c r="AD3901">
        <v>28.800000000000004</v>
      </c>
      <c r="AE3901">
        <v>28.800000000000004</v>
      </c>
      <c r="AF3901">
        <v>28.800000000000004</v>
      </c>
      <c r="AG3901">
        <v>28.800000000000004</v>
      </c>
      <c r="AH3901">
        <v>28.800000000000004</v>
      </c>
      <c r="AI3901" t="s">
        <v>2311</v>
      </c>
      <c r="AJ3901" t="s">
        <v>2312</v>
      </c>
      <c r="AK3901" t="s">
        <v>14</v>
      </c>
      <c r="AL3901">
        <v>2014</v>
      </c>
      <c r="AM3901">
        <v>10</v>
      </c>
      <c r="AN3901" t="s">
        <v>154</v>
      </c>
      <c r="AO3901" t="s">
        <v>157</v>
      </c>
    </row>
    <row r="3902" spans="1:41" x14ac:dyDescent="0.25">
      <c r="A3902">
        <f>MAX(A$8:A3901)+1</f>
        <v>3894</v>
      </c>
      <c r="B3902" s="2">
        <f>T3902</f>
        <v>18196</v>
      </c>
      <c r="C3902" s="2">
        <f>S3902</f>
        <v>81</v>
      </c>
      <c r="D3902" s="2" t="str">
        <f>AO3902</f>
        <v>TOR / ZON / BEN / EST</v>
      </c>
      <c r="E3902" s="2">
        <f>U3902</f>
        <v>13</v>
      </c>
      <c r="F3902" s="2">
        <f>W3902</f>
        <v>2</v>
      </c>
      <c r="G3902" s="2">
        <f>X3902</f>
        <v>0.33</v>
      </c>
      <c r="H3902" s="2">
        <f>Y3902</f>
        <v>10</v>
      </c>
      <c r="I3902" s="3">
        <f>Z3902</f>
        <v>0</v>
      </c>
      <c r="J3902" s="3">
        <f>AA3902</f>
        <v>0</v>
      </c>
      <c r="K3902" s="3">
        <f>AB3902</f>
        <v>0</v>
      </c>
      <c r="L3902" s="3">
        <f>AC3902</f>
        <v>85.8</v>
      </c>
      <c r="M3902" s="3">
        <f>AD3902</f>
        <v>85.8</v>
      </c>
      <c r="N3902" s="3">
        <f>AE3902</f>
        <v>85.8</v>
      </c>
      <c r="O3902" s="3">
        <f>AF3902</f>
        <v>85.8</v>
      </c>
      <c r="P3902" s="3">
        <f>AG3902</f>
        <v>85.8</v>
      </c>
      <c r="Q3902" s="3">
        <f>AH3902</f>
        <v>85.8</v>
      </c>
      <c r="R3902" t="s">
        <v>3987</v>
      </c>
      <c r="S3902">
        <v>81</v>
      </c>
      <c r="T3902">
        <v>18196</v>
      </c>
      <c r="U3902">
        <v>13</v>
      </c>
      <c r="V3902" t="s">
        <v>3882</v>
      </c>
      <c r="W3902">
        <v>2</v>
      </c>
      <c r="X3902">
        <v>0.33</v>
      </c>
      <c r="Y3902">
        <v>10</v>
      </c>
      <c r="Z3902">
        <v>0</v>
      </c>
      <c r="AA3902">
        <v>0</v>
      </c>
      <c r="AB3902">
        <v>0</v>
      </c>
      <c r="AC3902">
        <v>85.8</v>
      </c>
      <c r="AD3902">
        <v>85.8</v>
      </c>
      <c r="AE3902">
        <v>85.8</v>
      </c>
      <c r="AF3902">
        <v>85.8</v>
      </c>
      <c r="AG3902">
        <v>85.8</v>
      </c>
      <c r="AH3902">
        <v>85.8</v>
      </c>
      <c r="AI3902" t="s">
        <v>2311</v>
      </c>
      <c r="AJ3902" t="s">
        <v>2312</v>
      </c>
      <c r="AK3902" t="s">
        <v>14</v>
      </c>
      <c r="AL3902">
        <v>2014</v>
      </c>
      <c r="AM3902">
        <v>10</v>
      </c>
      <c r="AN3902" t="s">
        <v>154</v>
      </c>
      <c r="AO3902" t="s">
        <v>156</v>
      </c>
    </row>
    <row r="3903" spans="1:41" x14ac:dyDescent="0.25">
      <c r="A3903">
        <f>MAX(A$8:A3902)+1</f>
        <v>3895</v>
      </c>
      <c r="B3903" s="2">
        <f>T3903</f>
        <v>18196</v>
      </c>
      <c r="C3903" s="2">
        <f>S3903</f>
        <v>122</v>
      </c>
      <c r="D3903" s="2" t="str">
        <f>AO3903</f>
        <v>CAMP / CAT / ALE / CAT</v>
      </c>
      <c r="E3903" s="2">
        <f>U3903</f>
        <v>1</v>
      </c>
      <c r="F3903" s="2">
        <f>W3903</f>
        <v>2</v>
      </c>
      <c r="G3903" s="2">
        <f>X3903</f>
        <v>1</v>
      </c>
      <c r="H3903" s="2">
        <f>Y3903</f>
        <v>10</v>
      </c>
      <c r="I3903" s="3">
        <f>Z3903</f>
        <v>0</v>
      </c>
      <c r="J3903" s="3">
        <f>AA3903</f>
        <v>0</v>
      </c>
      <c r="K3903" s="3">
        <f>AB3903</f>
        <v>0</v>
      </c>
      <c r="L3903" s="3">
        <f>AC3903</f>
        <v>0</v>
      </c>
      <c r="M3903" s="3">
        <f>AD3903</f>
        <v>0</v>
      </c>
      <c r="N3903" s="3">
        <f>AE3903</f>
        <v>0</v>
      </c>
      <c r="O3903" s="3">
        <f>AF3903</f>
        <v>0</v>
      </c>
      <c r="P3903" s="3">
        <f>AG3903</f>
        <v>20</v>
      </c>
      <c r="Q3903" s="3">
        <f>AH3903</f>
        <v>20</v>
      </c>
      <c r="R3903" t="s">
        <v>4128</v>
      </c>
      <c r="S3903">
        <v>122</v>
      </c>
      <c r="T3903">
        <v>18196</v>
      </c>
      <c r="U3903">
        <v>1</v>
      </c>
      <c r="V3903" t="s">
        <v>4113</v>
      </c>
      <c r="W3903">
        <v>2</v>
      </c>
      <c r="X3903">
        <v>1</v>
      </c>
      <c r="Y3903">
        <v>10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20</v>
      </c>
      <c r="AH3903">
        <v>20</v>
      </c>
      <c r="AI3903" t="s">
        <v>2311</v>
      </c>
      <c r="AJ3903" t="s">
        <v>2312</v>
      </c>
      <c r="AK3903" t="s">
        <v>14</v>
      </c>
      <c r="AL3903">
        <v>2014</v>
      </c>
      <c r="AM3903">
        <v>10</v>
      </c>
      <c r="AN3903" t="s">
        <v>154</v>
      </c>
      <c r="AO3903" t="s">
        <v>111</v>
      </c>
    </row>
    <row r="3904" spans="1:41" x14ac:dyDescent="0.25">
      <c r="A3904">
        <f>MAX(A$8:A3903)+1</f>
        <v>3896</v>
      </c>
      <c r="B3904" s="2">
        <f>T3904</f>
        <v>18196</v>
      </c>
      <c r="C3904" s="2">
        <f>S3904</f>
        <v>123</v>
      </c>
      <c r="D3904" s="2" t="str">
        <f>AO3904</f>
        <v>CAMP / CAT / BEN / CAT</v>
      </c>
      <c r="E3904" s="2">
        <f>U3904</f>
        <v>12</v>
      </c>
      <c r="F3904" s="2">
        <f>W3904</f>
        <v>2</v>
      </c>
      <c r="G3904" s="2">
        <f>X3904</f>
        <v>0.33</v>
      </c>
      <c r="H3904" s="2">
        <f>Y3904</f>
        <v>10</v>
      </c>
      <c r="I3904" s="3">
        <f>Z3904</f>
        <v>0</v>
      </c>
      <c r="J3904" s="3">
        <f>AA3904</f>
        <v>0</v>
      </c>
      <c r="K3904" s="3">
        <f>AB3904</f>
        <v>0</v>
      </c>
      <c r="L3904" s="3">
        <f>AC3904</f>
        <v>0</v>
      </c>
      <c r="M3904" s="3">
        <f>AD3904</f>
        <v>0</v>
      </c>
      <c r="N3904" s="3">
        <f>AE3904</f>
        <v>0</v>
      </c>
      <c r="O3904" s="3">
        <f>AF3904</f>
        <v>0</v>
      </c>
      <c r="P3904" s="3">
        <f>AG3904</f>
        <v>0</v>
      </c>
      <c r="Q3904" s="3">
        <f>AH3904</f>
        <v>79.2</v>
      </c>
      <c r="R3904" t="s">
        <v>2310</v>
      </c>
      <c r="S3904">
        <v>123</v>
      </c>
      <c r="T3904">
        <v>18196</v>
      </c>
      <c r="U3904">
        <v>12</v>
      </c>
      <c r="V3904" t="s">
        <v>4113</v>
      </c>
      <c r="W3904">
        <v>2</v>
      </c>
      <c r="X3904">
        <v>0.33</v>
      </c>
      <c r="Y3904">
        <v>10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79.2</v>
      </c>
      <c r="AI3904" t="s">
        <v>2311</v>
      </c>
      <c r="AJ3904" t="s">
        <v>2312</v>
      </c>
      <c r="AK3904" t="s">
        <v>14</v>
      </c>
      <c r="AL3904">
        <v>2014</v>
      </c>
      <c r="AM3904">
        <v>10</v>
      </c>
      <c r="AN3904" t="s">
        <v>154</v>
      </c>
      <c r="AO3904" t="s">
        <v>101</v>
      </c>
    </row>
    <row r="3905" spans="1:41" x14ac:dyDescent="0.25">
      <c r="A3905">
        <f>MAX(A$8:A3904)+1</f>
        <v>3897</v>
      </c>
      <c r="B3905" s="2">
        <f>T3905</f>
        <v>18196</v>
      </c>
      <c r="C3905" s="2">
        <f>S3905</f>
        <v>35</v>
      </c>
      <c r="D3905" s="2" t="str">
        <f>AO3905</f>
        <v>OP / CAT2F / ALE A / CAT</v>
      </c>
      <c r="E3905" s="2">
        <f>U3905</f>
        <v>8</v>
      </c>
      <c r="F3905" s="2">
        <f>W3905</f>
        <v>1</v>
      </c>
      <c r="G3905" s="2">
        <f>X3905</f>
        <v>1</v>
      </c>
      <c r="H3905" s="2">
        <f>Y3905</f>
        <v>10</v>
      </c>
      <c r="I3905" s="3">
        <f>Z3905</f>
        <v>0</v>
      </c>
      <c r="J3905" s="3">
        <f>AA3905</f>
        <v>0</v>
      </c>
      <c r="K3905" s="3">
        <f>AB3905</f>
        <v>0</v>
      </c>
      <c r="L3905" s="3">
        <f>AC3905</f>
        <v>80</v>
      </c>
      <c r="M3905" s="3">
        <f>AD3905</f>
        <v>80</v>
      </c>
      <c r="N3905" s="3">
        <f>AE3905</f>
        <v>80</v>
      </c>
      <c r="O3905" s="3">
        <f>AF3905</f>
        <v>80</v>
      </c>
      <c r="P3905" s="3">
        <f>AG3905</f>
        <v>80</v>
      </c>
      <c r="Q3905" s="3">
        <f>AH3905</f>
        <v>80</v>
      </c>
      <c r="R3905" t="s">
        <v>4236</v>
      </c>
      <c r="S3905">
        <v>35</v>
      </c>
      <c r="T3905">
        <v>18196</v>
      </c>
      <c r="U3905">
        <v>8</v>
      </c>
      <c r="V3905" t="s">
        <v>4225</v>
      </c>
      <c r="W3905">
        <v>1</v>
      </c>
      <c r="X3905">
        <v>1</v>
      </c>
      <c r="Y3905">
        <v>10</v>
      </c>
      <c r="Z3905">
        <v>0</v>
      </c>
      <c r="AA3905">
        <v>0</v>
      </c>
      <c r="AB3905">
        <v>0</v>
      </c>
      <c r="AC3905">
        <v>80</v>
      </c>
      <c r="AD3905">
        <v>80</v>
      </c>
      <c r="AE3905">
        <v>80</v>
      </c>
      <c r="AF3905">
        <v>80</v>
      </c>
      <c r="AG3905">
        <v>80</v>
      </c>
      <c r="AH3905">
        <v>80</v>
      </c>
      <c r="AI3905" t="s">
        <v>2311</v>
      </c>
      <c r="AJ3905" t="s">
        <v>2312</v>
      </c>
      <c r="AK3905" t="s">
        <v>14</v>
      </c>
      <c r="AL3905">
        <v>2014</v>
      </c>
      <c r="AM3905">
        <v>10</v>
      </c>
      <c r="AN3905" t="s">
        <v>154</v>
      </c>
      <c r="AO3905" t="s">
        <v>217</v>
      </c>
    </row>
    <row r="3906" spans="1:41" x14ac:dyDescent="0.25">
      <c r="A3906">
        <f>MAX(A$8:A3905)+1</f>
        <v>3898</v>
      </c>
      <c r="B3906" s="2">
        <f>T3906</f>
        <v>18196</v>
      </c>
      <c r="C3906" s="2">
        <f>S3906</f>
        <v>44</v>
      </c>
      <c r="D3906" s="2" t="str">
        <f>AO3906</f>
        <v>OPC / BON2F / BEN / CAT</v>
      </c>
      <c r="E3906" s="2">
        <f>U3906</f>
        <v>5</v>
      </c>
      <c r="F3906" s="2">
        <f>W3906</f>
        <v>1</v>
      </c>
      <c r="G3906" s="2">
        <f>X3906</f>
        <v>0.33</v>
      </c>
      <c r="H3906" s="2">
        <f>Y3906</f>
        <v>10</v>
      </c>
      <c r="I3906" s="3">
        <f>Z3906</f>
        <v>0</v>
      </c>
      <c r="J3906" s="3">
        <f>AA3906</f>
        <v>0</v>
      </c>
      <c r="K3906" s="3">
        <f>AB3906</f>
        <v>0</v>
      </c>
      <c r="L3906" s="3">
        <f>AC3906</f>
        <v>0</v>
      </c>
      <c r="M3906" s="3">
        <f>AD3906</f>
        <v>0</v>
      </c>
      <c r="N3906" s="3">
        <f>AE3906</f>
        <v>0</v>
      </c>
      <c r="O3906" s="3">
        <f>AF3906</f>
        <v>0</v>
      </c>
      <c r="P3906" s="3">
        <f>AG3906</f>
        <v>0</v>
      </c>
      <c r="Q3906" s="3">
        <f>AH3906</f>
        <v>16.5</v>
      </c>
      <c r="R3906" t="s">
        <v>4549</v>
      </c>
      <c r="S3906">
        <v>44</v>
      </c>
      <c r="T3906">
        <v>18196</v>
      </c>
      <c r="U3906">
        <v>5</v>
      </c>
      <c r="V3906" t="s">
        <v>4225</v>
      </c>
      <c r="W3906">
        <v>1</v>
      </c>
      <c r="X3906">
        <v>0.33</v>
      </c>
      <c r="Y3906">
        <v>10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16.5</v>
      </c>
      <c r="AI3906" t="s">
        <v>2311</v>
      </c>
      <c r="AJ3906" t="s">
        <v>2312</v>
      </c>
      <c r="AK3906" t="s">
        <v>14</v>
      </c>
      <c r="AL3906">
        <v>2014</v>
      </c>
      <c r="AM3906">
        <v>10</v>
      </c>
      <c r="AN3906" t="s">
        <v>154</v>
      </c>
      <c r="AO3906" t="s">
        <v>241</v>
      </c>
    </row>
    <row r="3907" spans="1:41" x14ac:dyDescent="0.25">
      <c r="A3907">
        <f>MAX(A$8:A3906)+1</f>
        <v>3899</v>
      </c>
      <c r="B3907" s="2">
        <f>T3907</f>
        <v>18196</v>
      </c>
      <c r="C3907" s="2">
        <f>S3907</f>
        <v>91</v>
      </c>
      <c r="D3907" s="2" t="str">
        <f>AO3907</f>
        <v>TOR / EST / BEN / EST</v>
      </c>
      <c r="E3907" s="2">
        <f>U3907</f>
        <v>5</v>
      </c>
      <c r="F3907" s="2">
        <f>W3907</f>
        <v>4</v>
      </c>
      <c r="G3907" s="2">
        <f>X3907</f>
        <v>0.33</v>
      </c>
      <c r="H3907" s="2">
        <f>Y3907</f>
        <v>10</v>
      </c>
      <c r="I3907" s="3">
        <f>Z3907</f>
        <v>0</v>
      </c>
      <c r="J3907" s="3">
        <f>AA3907</f>
        <v>0</v>
      </c>
      <c r="K3907" s="3">
        <f>AB3907</f>
        <v>0</v>
      </c>
      <c r="L3907" s="3">
        <f>AC3907</f>
        <v>66</v>
      </c>
      <c r="M3907" s="3">
        <f>AD3907</f>
        <v>66</v>
      </c>
      <c r="N3907" s="3">
        <f>AE3907</f>
        <v>66</v>
      </c>
      <c r="O3907" s="3">
        <f>AF3907</f>
        <v>66</v>
      </c>
      <c r="P3907" s="3">
        <f>AG3907</f>
        <v>66</v>
      </c>
      <c r="Q3907" s="3">
        <f>AH3907</f>
        <v>66</v>
      </c>
      <c r="R3907" t="s">
        <v>4825</v>
      </c>
      <c r="S3907">
        <v>91</v>
      </c>
      <c r="T3907">
        <v>18196</v>
      </c>
      <c r="U3907">
        <v>5</v>
      </c>
      <c r="V3907" t="s">
        <v>2462</v>
      </c>
      <c r="W3907">
        <v>4</v>
      </c>
      <c r="X3907">
        <v>0.33</v>
      </c>
      <c r="Y3907">
        <v>10</v>
      </c>
      <c r="Z3907">
        <v>0</v>
      </c>
      <c r="AA3907">
        <v>0</v>
      </c>
      <c r="AB3907">
        <v>0</v>
      </c>
      <c r="AC3907">
        <v>66</v>
      </c>
      <c r="AD3907">
        <v>66</v>
      </c>
      <c r="AE3907">
        <v>66</v>
      </c>
      <c r="AF3907">
        <v>66</v>
      </c>
      <c r="AG3907">
        <v>66</v>
      </c>
      <c r="AH3907">
        <v>66</v>
      </c>
      <c r="AI3907" t="s">
        <v>2311</v>
      </c>
      <c r="AJ3907" t="s">
        <v>2312</v>
      </c>
      <c r="AK3907" t="s">
        <v>14</v>
      </c>
      <c r="AL3907">
        <v>2014</v>
      </c>
      <c r="AM3907">
        <v>10</v>
      </c>
      <c r="AN3907" t="s">
        <v>154</v>
      </c>
      <c r="AO3907" t="s">
        <v>389</v>
      </c>
    </row>
    <row r="3908" spans="1:41" x14ac:dyDescent="0.25">
      <c r="A3908">
        <f>MAX(A$8:A3907)+1</f>
        <v>3900</v>
      </c>
      <c r="B3908" s="2">
        <f>T3908</f>
        <v>18196</v>
      </c>
      <c r="C3908" s="2">
        <f>S3908</f>
        <v>57</v>
      </c>
      <c r="D3908" s="2" t="str">
        <f>AO3908</f>
        <v>OP / CAT3F / BEN A / CAT</v>
      </c>
      <c r="E3908" s="2">
        <f>U3908</f>
        <v>16</v>
      </c>
      <c r="F3908" s="2">
        <f>W3908</f>
        <v>0.8</v>
      </c>
      <c r="G3908" s="2">
        <f>X3908</f>
        <v>0.3</v>
      </c>
      <c r="H3908" s="2">
        <f>Y3908</f>
        <v>10</v>
      </c>
      <c r="I3908" s="3">
        <f>Z3908</f>
        <v>0</v>
      </c>
      <c r="J3908" s="3">
        <f>AA3908</f>
        <v>0</v>
      </c>
      <c r="K3908" s="3">
        <f>AB3908</f>
        <v>0</v>
      </c>
      <c r="L3908" s="3">
        <f>AC3908</f>
        <v>38.4</v>
      </c>
      <c r="M3908" s="3">
        <f>AD3908</f>
        <v>38.4</v>
      </c>
      <c r="N3908" s="3">
        <f>AE3908</f>
        <v>38.4</v>
      </c>
      <c r="O3908" s="3">
        <f>AF3908</f>
        <v>38.4</v>
      </c>
      <c r="P3908" s="3">
        <f>AG3908</f>
        <v>38.4</v>
      </c>
      <c r="Q3908" s="3">
        <f>AH3908</f>
        <v>38.4</v>
      </c>
      <c r="R3908" t="s">
        <v>5193</v>
      </c>
      <c r="S3908">
        <v>57</v>
      </c>
      <c r="T3908">
        <v>18196</v>
      </c>
      <c r="U3908">
        <v>16</v>
      </c>
      <c r="V3908" t="s">
        <v>4962</v>
      </c>
      <c r="W3908">
        <v>0.8</v>
      </c>
      <c r="X3908">
        <v>0.3</v>
      </c>
      <c r="Y3908">
        <v>10</v>
      </c>
      <c r="Z3908">
        <v>0</v>
      </c>
      <c r="AA3908">
        <v>0</v>
      </c>
      <c r="AB3908">
        <v>0</v>
      </c>
      <c r="AC3908">
        <v>38.4</v>
      </c>
      <c r="AD3908">
        <v>38.4</v>
      </c>
      <c r="AE3908">
        <v>38.4</v>
      </c>
      <c r="AF3908">
        <v>38.4</v>
      </c>
      <c r="AG3908">
        <v>38.4</v>
      </c>
      <c r="AH3908">
        <v>38.4</v>
      </c>
      <c r="AI3908" t="s">
        <v>2311</v>
      </c>
      <c r="AJ3908" t="s">
        <v>2312</v>
      </c>
      <c r="AK3908" t="s">
        <v>14</v>
      </c>
      <c r="AL3908">
        <v>2014</v>
      </c>
      <c r="AM3908">
        <v>10</v>
      </c>
      <c r="AN3908" t="s">
        <v>154</v>
      </c>
      <c r="AO3908" t="s">
        <v>163</v>
      </c>
    </row>
    <row r="3909" spans="1:41" x14ac:dyDescent="0.25">
      <c r="A3909">
        <f>MAX(A$8:A3908)+1</f>
        <v>3901</v>
      </c>
      <c r="B3909" s="2">
        <f>T3909</f>
        <v>18198</v>
      </c>
      <c r="C3909" s="2">
        <f>S3909</f>
        <v>81</v>
      </c>
      <c r="D3909" s="2" t="str">
        <f>AO3909</f>
        <v>TOR / ZON / BEN / EST</v>
      </c>
      <c r="E3909" s="2">
        <f>U3909</f>
        <v>6.5</v>
      </c>
      <c r="F3909" s="2">
        <f>W3909</f>
        <v>2</v>
      </c>
      <c r="G3909" s="2">
        <f>X3909</f>
        <v>0.33</v>
      </c>
      <c r="H3909" s="2">
        <f>Y3909</f>
        <v>10</v>
      </c>
      <c r="I3909" s="3">
        <f>Z3909</f>
        <v>0</v>
      </c>
      <c r="J3909" s="3">
        <f>AA3909</f>
        <v>0</v>
      </c>
      <c r="K3909" s="3">
        <f>AB3909</f>
        <v>0</v>
      </c>
      <c r="L3909" s="3">
        <f>AC3909</f>
        <v>42.9</v>
      </c>
      <c r="M3909" s="3">
        <f>AD3909</f>
        <v>42.9</v>
      </c>
      <c r="N3909" s="3">
        <f>AE3909</f>
        <v>42.9</v>
      </c>
      <c r="O3909" s="3">
        <f>AF3909</f>
        <v>42.9</v>
      </c>
      <c r="P3909" s="3">
        <f>AG3909</f>
        <v>42.9</v>
      </c>
      <c r="Q3909" s="3">
        <f>AH3909</f>
        <v>42.9</v>
      </c>
      <c r="R3909" t="s">
        <v>3984</v>
      </c>
      <c r="S3909">
        <v>81</v>
      </c>
      <c r="T3909">
        <v>18198</v>
      </c>
      <c r="U3909">
        <v>6.5</v>
      </c>
      <c r="V3909" t="s">
        <v>3882</v>
      </c>
      <c r="W3909">
        <v>2</v>
      </c>
      <c r="X3909">
        <v>0.33</v>
      </c>
      <c r="Y3909">
        <v>10</v>
      </c>
      <c r="Z3909">
        <v>0</v>
      </c>
      <c r="AA3909">
        <v>0</v>
      </c>
      <c r="AB3909">
        <v>0</v>
      </c>
      <c r="AC3909">
        <v>42.9</v>
      </c>
      <c r="AD3909">
        <v>42.9</v>
      </c>
      <c r="AE3909">
        <v>42.9</v>
      </c>
      <c r="AF3909">
        <v>42.9</v>
      </c>
      <c r="AG3909">
        <v>42.9</v>
      </c>
      <c r="AH3909">
        <v>42.9</v>
      </c>
      <c r="AI3909" t="s">
        <v>3985</v>
      </c>
      <c r="AJ3909" t="s">
        <v>1016</v>
      </c>
      <c r="AK3909" t="s">
        <v>28</v>
      </c>
      <c r="AL3909">
        <v>2016</v>
      </c>
      <c r="AM3909">
        <v>8</v>
      </c>
      <c r="AN3909" t="s">
        <v>379</v>
      </c>
      <c r="AO3909" t="s">
        <v>156</v>
      </c>
    </row>
    <row r="3910" spans="1:41" x14ac:dyDescent="0.25">
      <c r="A3910">
        <f>MAX(A$8:A3909)+1</f>
        <v>3902</v>
      </c>
      <c r="B3910" s="2">
        <f>T3910</f>
        <v>18203</v>
      </c>
      <c r="C3910" s="2">
        <f>S3910</f>
        <v>20</v>
      </c>
      <c r="D3910" s="2" t="str">
        <f>AO3910</f>
        <v>OP / CAT1F / INF C / CAT</v>
      </c>
      <c r="E3910" s="2">
        <f>U3910</f>
        <v>0.85</v>
      </c>
      <c r="F3910" s="2">
        <f>W3910</f>
        <v>0.5</v>
      </c>
      <c r="G3910" s="2">
        <f>X3910</f>
        <v>2</v>
      </c>
      <c r="H3910" s="2">
        <f>Y3910</f>
        <v>10</v>
      </c>
      <c r="I3910" s="3">
        <f>Z3910</f>
        <v>0</v>
      </c>
      <c r="J3910" s="3">
        <f>AA3910</f>
        <v>0</v>
      </c>
      <c r="K3910" s="3">
        <f>AB3910</f>
        <v>8.5</v>
      </c>
      <c r="L3910" s="3">
        <f>AC3910</f>
        <v>8.5</v>
      </c>
      <c r="M3910" s="3">
        <f>AD3910</f>
        <v>8.5</v>
      </c>
      <c r="N3910" s="3">
        <f>AE3910</f>
        <v>8.5</v>
      </c>
      <c r="O3910" s="3">
        <f>AF3910</f>
        <v>8.5</v>
      </c>
      <c r="P3910" s="3">
        <f>AG3910</f>
        <v>0</v>
      </c>
      <c r="Q3910" s="3">
        <f>AH3910</f>
        <v>0</v>
      </c>
      <c r="R3910" t="s">
        <v>3704</v>
      </c>
      <c r="S3910">
        <v>20</v>
      </c>
      <c r="T3910">
        <v>18203</v>
      </c>
      <c r="U3910">
        <v>0.85</v>
      </c>
      <c r="V3910" t="s">
        <v>22</v>
      </c>
      <c r="W3910">
        <v>0.5</v>
      </c>
      <c r="X3910">
        <v>2</v>
      </c>
      <c r="Y3910">
        <v>10</v>
      </c>
      <c r="Z3910">
        <v>0</v>
      </c>
      <c r="AA3910">
        <v>0</v>
      </c>
      <c r="AB3910">
        <v>8.5</v>
      </c>
      <c r="AC3910">
        <v>8.5</v>
      </c>
      <c r="AD3910">
        <v>8.5</v>
      </c>
      <c r="AE3910">
        <v>8.5</v>
      </c>
      <c r="AF3910">
        <v>8.5</v>
      </c>
      <c r="AG3910">
        <v>0</v>
      </c>
      <c r="AH3910">
        <v>0</v>
      </c>
      <c r="AI3910" t="s">
        <v>3705</v>
      </c>
      <c r="AJ3910" t="s">
        <v>336</v>
      </c>
      <c r="AK3910" t="s">
        <v>14</v>
      </c>
      <c r="AL3910">
        <v>2010</v>
      </c>
      <c r="AM3910">
        <v>14</v>
      </c>
      <c r="AN3910" t="s">
        <v>59</v>
      </c>
      <c r="AO3910" t="s">
        <v>26</v>
      </c>
    </row>
    <row r="3911" spans="1:41" x14ac:dyDescent="0.25">
      <c r="A3911">
        <f>MAX(A$8:A3910)+1</f>
        <v>3903</v>
      </c>
      <c r="B3911" s="2">
        <f>T3911</f>
        <v>18203</v>
      </c>
      <c r="C3911" s="2">
        <f>S3911</f>
        <v>121</v>
      </c>
      <c r="D3911" s="2" t="str">
        <f>AO3911</f>
        <v>CAMP / CAT / INF / CAT</v>
      </c>
      <c r="E3911" s="2">
        <f>U3911</f>
        <v>1</v>
      </c>
      <c r="F3911" s="2">
        <f>W3911</f>
        <v>2</v>
      </c>
      <c r="G3911" s="2">
        <f>X3911</f>
        <v>2</v>
      </c>
      <c r="H3911" s="2">
        <f>Y3911</f>
        <v>10</v>
      </c>
      <c r="I3911" s="3">
        <f>Z3911</f>
        <v>0</v>
      </c>
      <c r="J3911" s="3">
        <f>AA3911</f>
        <v>0</v>
      </c>
      <c r="K3911" s="3">
        <f>AB3911</f>
        <v>0</v>
      </c>
      <c r="L3911" s="3">
        <f>AC3911</f>
        <v>0</v>
      </c>
      <c r="M3911" s="3">
        <f>AD3911</f>
        <v>0</v>
      </c>
      <c r="N3911" s="3">
        <f>AE3911</f>
        <v>0</v>
      </c>
      <c r="O3911" s="3">
        <f>AF3911</f>
        <v>40</v>
      </c>
      <c r="P3911" s="3">
        <f>AG3911</f>
        <v>0</v>
      </c>
      <c r="Q3911" s="3">
        <f>AH3911</f>
        <v>0</v>
      </c>
      <c r="R3911" t="s">
        <v>4189</v>
      </c>
      <c r="S3911">
        <v>121</v>
      </c>
      <c r="T3911">
        <v>18203</v>
      </c>
      <c r="U3911">
        <v>1</v>
      </c>
      <c r="V3911" t="s">
        <v>4113</v>
      </c>
      <c r="W3911">
        <v>2</v>
      </c>
      <c r="X3911">
        <v>2</v>
      </c>
      <c r="Y3911">
        <v>10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40</v>
      </c>
      <c r="AG3911">
        <v>0</v>
      </c>
      <c r="AH3911">
        <v>0</v>
      </c>
      <c r="AI3911" t="s">
        <v>3705</v>
      </c>
      <c r="AJ3911" t="s">
        <v>336</v>
      </c>
      <c r="AK3911" t="s">
        <v>14</v>
      </c>
      <c r="AL3911">
        <v>2010</v>
      </c>
      <c r="AM3911">
        <v>14</v>
      </c>
      <c r="AN3911" t="s">
        <v>59</v>
      </c>
      <c r="AO3911" t="s">
        <v>110</v>
      </c>
    </row>
    <row r="3912" spans="1:41" x14ac:dyDescent="0.25">
      <c r="A3912">
        <f>MAX(A$8:A3911)+1</f>
        <v>3904</v>
      </c>
      <c r="B3912" s="2">
        <f>T3912</f>
        <v>18203</v>
      </c>
      <c r="C3912" s="2">
        <f>S3912</f>
        <v>34</v>
      </c>
      <c r="D3912" s="2" t="str">
        <f>AO3912</f>
        <v>OP / CAT2F / INF C / CAT</v>
      </c>
      <c r="E3912" s="2">
        <f>U3912</f>
        <v>4</v>
      </c>
      <c r="F3912" s="2">
        <f>W3912</f>
        <v>0.5</v>
      </c>
      <c r="G3912" s="2">
        <f>X3912</f>
        <v>2</v>
      </c>
      <c r="H3912" s="2">
        <f>Y3912</f>
        <v>10</v>
      </c>
      <c r="I3912" s="3">
        <f>Z3912</f>
        <v>0</v>
      </c>
      <c r="J3912" s="3">
        <f>AA3912</f>
        <v>0</v>
      </c>
      <c r="K3912" s="3">
        <f>AB3912</f>
        <v>40</v>
      </c>
      <c r="L3912" s="3">
        <f>AC3912</f>
        <v>40</v>
      </c>
      <c r="M3912" s="3">
        <f>AD3912</f>
        <v>40</v>
      </c>
      <c r="N3912" s="3">
        <f>AE3912</f>
        <v>40</v>
      </c>
      <c r="O3912" s="3">
        <f>AF3912</f>
        <v>40</v>
      </c>
      <c r="P3912" s="3">
        <f>AG3912</f>
        <v>0</v>
      </c>
      <c r="Q3912" s="3">
        <f>AH3912</f>
        <v>0</v>
      </c>
      <c r="R3912" t="s">
        <v>4443</v>
      </c>
      <c r="S3912">
        <v>34</v>
      </c>
      <c r="T3912">
        <v>18203</v>
      </c>
      <c r="U3912">
        <v>4</v>
      </c>
      <c r="V3912" t="s">
        <v>4225</v>
      </c>
      <c r="W3912">
        <v>0.5</v>
      </c>
      <c r="X3912">
        <v>2</v>
      </c>
      <c r="Y3912">
        <v>10</v>
      </c>
      <c r="Z3912">
        <v>0</v>
      </c>
      <c r="AA3912">
        <v>0</v>
      </c>
      <c r="AB3912">
        <v>40</v>
      </c>
      <c r="AC3912">
        <v>40</v>
      </c>
      <c r="AD3912">
        <v>40</v>
      </c>
      <c r="AE3912">
        <v>40</v>
      </c>
      <c r="AF3912">
        <v>40</v>
      </c>
      <c r="AG3912">
        <v>0</v>
      </c>
      <c r="AH3912">
        <v>0</v>
      </c>
      <c r="AI3912" t="s">
        <v>3705</v>
      </c>
      <c r="AJ3912" t="s">
        <v>336</v>
      </c>
      <c r="AK3912" t="s">
        <v>14</v>
      </c>
      <c r="AL3912">
        <v>2010</v>
      </c>
      <c r="AM3912">
        <v>14</v>
      </c>
      <c r="AN3912" t="s">
        <v>59</v>
      </c>
      <c r="AO3912" t="s">
        <v>66</v>
      </c>
    </row>
    <row r="3913" spans="1:41" x14ac:dyDescent="0.25">
      <c r="A3913">
        <f>MAX(A$8:A3912)+1</f>
        <v>3905</v>
      </c>
      <c r="B3913" s="2">
        <f>T3913</f>
        <v>18222</v>
      </c>
      <c r="C3913" s="2">
        <f>S3913</f>
        <v>37</v>
      </c>
      <c r="D3913" s="2" t="str">
        <f>AO3913</f>
        <v>OP / CAT2F / ALE C / CAT</v>
      </c>
      <c r="E3913" s="2">
        <f>U3913</f>
        <v>0.95</v>
      </c>
      <c r="F3913" s="2">
        <f>W3913</f>
        <v>0.5</v>
      </c>
      <c r="G3913" s="2">
        <f>X3913</f>
        <v>1</v>
      </c>
      <c r="H3913" s="2">
        <f>Y3913</f>
        <v>10</v>
      </c>
      <c r="I3913" s="3">
        <f>Z3913</f>
        <v>0</v>
      </c>
      <c r="J3913" s="3">
        <f>AA3913</f>
        <v>0</v>
      </c>
      <c r="K3913" s="3">
        <f>AB3913</f>
        <v>0</v>
      </c>
      <c r="L3913" s="3">
        <f>AC3913</f>
        <v>4.75</v>
      </c>
      <c r="M3913" s="3">
        <f>AD3913</f>
        <v>4.75</v>
      </c>
      <c r="N3913" s="3">
        <f>AE3913</f>
        <v>4.75</v>
      </c>
      <c r="O3913" s="3">
        <f>AF3913</f>
        <v>4.75</v>
      </c>
      <c r="P3913" s="3">
        <f>AG3913</f>
        <v>4.75</v>
      </c>
      <c r="Q3913" s="3">
        <f>AH3913</f>
        <v>0</v>
      </c>
      <c r="R3913" t="s">
        <v>4279</v>
      </c>
      <c r="S3913">
        <v>37</v>
      </c>
      <c r="T3913">
        <v>18222</v>
      </c>
      <c r="U3913">
        <v>0.95</v>
      </c>
      <c r="V3913" t="s">
        <v>4225</v>
      </c>
      <c r="W3913">
        <v>0.5</v>
      </c>
      <c r="X3913">
        <v>1</v>
      </c>
      <c r="Y3913">
        <v>10</v>
      </c>
      <c r="Z3913">
        <v>0</v>
      </c>
      <c r="AA3913">
        <v>0</v>
      </c>
      <c r="AB3913">
        <v>0</v>
      </c>
      <c r="AC3913">
        <v>4.75</v>
      </c>
      <c r="AD3913">
        <v>4.75</v>
      </c>
      <c r="AE3913">
        <v>4.75</v>
      </c>
      <c r="AF3913">
        <v>4.75</v>
      </c>
      <c r="AG3913">
        <v>4.75</v>
      </c>
      <c r="AH3913">
        <v>0</v>
      </c>
      <c r="AI3913" t="s">
        <v>4280</v>
      </c>
      <c r="AJ3913" t="s">
        <v>127</v>
      </c>
      <c r="AK3913" t="s">
        <v>14</v>
      </c>
      <c r="AL3913">
        <v>2012</v>
      </c>
      <c r="AM3913">
        <v>12</v>
      </c>
      <c r="AN3913" t="s">
        <v>53</v>
      </c>
      <c r="AO3913" t="s">
        <v>674</v>
      </c>
    </row>
    <row r="3914" spans="1:41" x14ac:dyDescent="0.25">
      <c r="A3914">
        <f>MAX(A$8:A3913)+1</f>
        <v>3906</v>
      </c>
      <c r="B3914" s="2">
        <f>T3914</f>
        <v>18244</v>
      </c>
      <c r="C3914" s="2">
        <f>S3914</f>
        <v>192</v>
      </c>
      <c r="D3914" s="2" t="str">
        <f>AO3914</f>
        <v>OP / OLOT / ALE / CAT</v>
      </c>
      <c r="E3914" s="2">
        <f>U3914</f>
        <v>1</v>
      </c>
      <c r="F3914" s="2">
        <f>W3914</f>
        <v>0.5</v>
      </c>
      <c r="G3914" s="2">
        <f>X3914</f>
        <v>1</v>
      </c>
      <c r="H3914" s="2">
        <f>Y3914</f>
        <v>10</v>
      </c>
      <c r="I3914" s="3">
        <f>Z3914</f>
        <v>0</v>
      </c>
      <c r="J3914" s="3">
        <f>AA3914</f>
        <v>0</v>
      </c>
      <c r="K3914" s="3">
        <f>AB3914</f>
        <v>0</v>
      </c>
      <c r="L3914" s="3">
        <f>AC3914</f>
        <v>0</v>
      </c>
      <c r="M3914" s="3">
        <f>AD3914</f>
        <v>0</v>
      </c>
      <c r="N3914" s="3">
        <f>AE3914</f>
        <v>0</v>
      </c>
      <c r="O3914" s="3">
        <f>AF3914</f>
        <v>0</v>
      </c>
      <c r="P3914" s="3">
        <f>AG3914</f>
        <v>5</v>
      </c>
      <c r="Q3914" s="3">
        <f>AH3914</f>
        <v>0</v>
      </c>
      <c r="R3914" t="s">
        <v>3396</v>
      </c>
      <c r="S3914">
        <v>192</v>
      </c>
      <c r="T3914">
        <v>18244</v>
      </c>
      <c r="U3914">
        <v>1</v>
      </c>
      <c r="V3914" t="s">
        <v>22</v>
      </c>
      <c r="W3914">
        <v>0.5</v>
      </c>
      <c r="X3914">
        <v>1</v>
      </c>
      <c r="Y3914">
        <v>10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5</v>
      </c>
      <c r="AH3914">
        <v>0</v>
      </c>
      <c r="AI3914" t="s">
        <v>2307</v>
      </c>
      <c r="AJ3914" t="s">
        <v>1636</v>
      </c>
      <c r="AK3914" t="s">
        <v>14</v>
      </c>
      <c r="AL3914">
        <v>2013</v>
      </c>
      <c r="AM3914">
        <v>11</v>
      </c>
      <c r="AN3914" t="s">
        <v>100</v>
      </c>
      <c r="AO3914" t="s">
        <v>3365</v>
      </c>
    </row>
    <row r="3915" spans="1:41" x14ac:dyDescent="0.25">
      <c r="A3915">
        <f>MAX(A$8:A3914)+1</f>
        <v>3907</v>
      </c>
      <c r="B3915" s="2">
        <f>T3915</f>
        <v>18244</v>
      </c>
      <c r="C3915" s="2">
        <f>S3915</f>
        <v>23</v>
      </c>
      <c r="D3915" s="2" t="str">
        <f>AO3915</f>
        <v>OP / CAT1F / ALE C / CAT</v>
      </c>
      <c r="E3915" s="2">
        <f>U3915</f>
        <v>1</v>
      </c>
      <c r="F3915" s="2">
        <f>W3915</f>
        <v>0.5</v>
      </c>
      <c r="G3915" s="2">
        <f>X3915</f>
        <v>1</v>
      </c>
      <c r="H3915" s="2">
        <f>Y3915</f>
        <v>10</v>
      </c>
      <c r="I3915" s="3">
        <f>Z3915</f>
        <v>0</v>
      </c>
      <c r="J3915" s="3">
        <f>AA3915</f>
        <v>0</v>
      </c>
      <c r="K3915" s="3">
        <f>AB3915</f>
        <v>0</v>
      </c>
      <c r="L3915" s="3">
        <f>AC3915</f>
        <v>5</v>
      </c>
      <c r="M3915" s="3">
        <f>AD3915</f>
        <v>5</v>
      </c>
      <c r="N3915" s="3">
        <f>AE3915</f>
        <v>5</v>
      </c>
      <c r="O3915" s="3">
        <f>AF3915</f>
        <v>5</v>
      </c>
      <c r="P3915" s="3">
        <f>AG3915</f>
        <v>5</v>
      </c>
      <c r="Q3915" s="3">
        <f>AH3915</f>
        <v>0</v>
      </c>
      <c r="R3915" t="s">
        <v>3540</v>
      </c>
      <c r="S3915">
        <v>23</v>
      </c>
      <c r="T3915">
        <v>18244</v>
      </c>
      <c r="U3915">
        <v>1</v>
      </c>
      <c r="V3915" t="s">
        <v>22</v>
      </c>
      <c r="W3915">
        <v>0.5</v>
      </c>
      <c r="X3915">
        <v>1</v>
      </c>
      <c r="Y3915">
        <v>10</v>
      </c>
      <c r="Z3915">
        <v>0</v>
      </c>
      <c r="AA3915">
        <v>0</v>
      </c>
      <c r="AB3915">
        <v>0</v>
      </c>
      <c r="AC3915">
        <v>5</v>
      </c>
      <c r="AD3915">
        <v>5</v>
      </c>
      <c r="AE3915">
        <v>5</v>
      </c>
      <c r="AF3915">
        <v>5</v>
      </c>
      <c r="AG3915">
        <v>5</v>
      </c>
      <c r="AH3915">
        <v>0</v>
      </c>
      <c r="AI3915" t="s">
        <v>2307</v>
      </c>
      <c r="AJ3915" t="s">
        <v>1636</v>
      </c>
      <c r="AK3915" t="s">
        <v>14</v>
      </c>
      <c r="AL3915">
        <v>2013</v>
      </c>
      <c r="AM3915">
        <v>11</v>
      </c>
      <c r="AN3915" t="s">
        <v>100</v>
      </c>
      <c r="AO3915" t="s">
        <v>150</v>
      </c>
    </row>
    <row r="3916" spans="1:41" x14ac:dyDescent="0.25">
      <c r="A3916">
        <f>MAX(A$8:A3915)+1</f>
        <v>3908</v>
      </c>
      <c r="B3916" s="2">
        <f>T3916</f>
        <v>18244</v>
      </c>
      <c r="C3916" s="2">
        <f>S3916</f>
        <v>56</v>
      </c>
      <c r="D3916" s="2" t="str">
        <f>AO3916</f>
        <v>OP / CAT3F / ALE C / CAT</v>
      </c>
      <c r="E3916" s="2">
        <f>U3916</f>
        <v>2</v>
      </c>
      <c r="F3916" s="2">
        <f>W3916</f>
        <v>0.5</v>
      </c>
      <c r="G3916" s="2">
        <f>X3916</f>
        <v>1</v>
      </c>
      <c r="H3916" s="2">
        <f>Y3916</f>
        <v>10</v>
      </c>
      <c r="I3916" s="3">
        <f>Z3916</f>
        <v>0</v>
      </c>
      <c r="J3916" s="3">
        <f>AA3916</f>
        <v>0</v>
      </c>
      <c r="K3916" s="3">
        <f>AB3916</f>
        <v>0</v>
      </c>
      <c r="L3916" s="3">
        <f>AC3916</f>
        <v>10</v>
      </c>
      <c r="M3916" s="3">
        <f>AD3916</f>
        <v>10</v>
      </c>
      <c r="N3916" s="3">
        <f>AE3916</f>
        <v>10</v>
      </c>
      <c r="O3916" s="3">
        <f>AF3916</f>
        <v>10</v>
      </c>
      <c r="P3916" s="3">
        <f>AG3916</f>
        <v>10</v>
      </c>
      <c r="Q3916" s="3">
        <f>AH3916</f>
        <v>0</v>
      </c>
      <c r="R3916" t="s">
        <v>5179</v>
      </c>
      <c r="S3916">
        <v>56</v>
      </c>
      <c r="T3916">
        <v>18244</v>
      </c>
      <c r="U3916">
        <v>2</v>
      </c>
      <c r="V3916" t="s">
        <v>4962</v>
      </c>
      <c r="W3916">
        <v>0.5</v>
      </c>
      <c r="X3916">
        <v>1</v>
      </c>
      <c r="Y3916">
        <v>10</v>
      </c>
      <c r="Z3916">
        <v>0</v>
      </c>
      <c r="AA3916">
        <v>0</v>
      </c>
      <c r="AB3916">
        <v>0</v>
      </c>
      <c r="AC3916">
        <v>10</v>
      </c>
      <c r="AD3916">
        <v>10</v>
      </c>
      <c r="AE3916">
        <v>10</v>
      </c>
      <c r="AF3916">
        <v>10</v>
      </c>
      <c r="AG3916">
        <v>10</v>
      </c>
      <c r="AH3916">
        <v>0</v>
      </c>
      <c r="AI3916" t="s">
        <v>2307</v>
      </c>
      <c r="AJ3916" t="s">
        <v>1636</v>
      </c>
      <c r="AK3916" t="s">
        <v>14</v>
      </c>
      <c r="AL3916">
        <v>2013</v>
      </c>
      <c r="AM3916">
        <v>11</v>
      </c>
      <c r="AN3916" t="s">
        <v>100</v>
      </c>
      <c r="AO3916" t="s">
        <v>151</v>
      </c>
    </row>
    <row r="3917" spans="1:41" x14ac:dyDescent="0.25">
      <c r="A3917">
        <f>MAX(A$8:A3916)+1</f>
        <v>3909</v>
      </c>
      <c r="B3917" s="2">
        <f>T3917</f>
        <v>18273</v>
      </c>
      <c r="C3917" s="2">
        <f>S3917</f>
        <v>10</v>
      </c>
      <c r="D3917" s="2" t="str">
        <f>AO3917</f>
        <v>OP / CAS / BEN / CAT</v>
      </c>
      <c r="E3917" s="2">
        <f>U3917</f>
        <v>5</v>
      </c>
      <c r="F3917" s="2">
        <f>W3917</f>
        <v>0.5</v>
      </c>
      <c r="G3917" s="2">
        <f>X3917</f>
        <v>0.33</v>
      </c>
      <c r="H3917" s="2">
        <f>Y3917</f>
        <v>10</v>
      </c>
      <c r="I3917" s="3">
        <f>Z3917</f>
        <v>0</v>
      </c>
      <c r="J3917" s="3">
        <f>AA3917</f>
        <v>0</v>
      </c>
      <c r="K3917" s="3">
        <f>AB3917</f>
        <v>0</v>
      </c>
      <c r="L3917" s="3">
        <f>AC3917</f>
        <v>0</v>
      </c>
      <c r="M3917" s="3">
        <f>AD3917</f>
        <v>0</v>
      </c>
      <c r="N3917" s="3">
        <f>AE3917</f>
        <v>0</v>
      </c>
      <c r="O3917" s="3">
        <f>AF3917</f>
        <v>0</v>
      </c>
      <c r="P3917" s="3">
        <f>AG3917</f>
        <v>8.25</v>
      </c>
      <c r="Q3917" s="3">
        <f>AH3917</f>
        <v>8.25</v>
      </c>
      <c r="R3917" t="s">
        <v>2866</v>
      </c>
      <c r="S3917">
        <v>10</v>
      </c>
      <c r="T3917">
        <v>18273</v>
      </c>
      <c r="U3917">
        <v>5</v>
      </c>
      <c r="V3917" t="s">
        <v>11</v>
      </c>
      <c r="W3917">
        <v>0.5</v>
      </c>
      <c r="X3917">
        <v>0.33</v>
      </c>
      <c r="Y3917">
        <v>10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8.25</v>
      </c>
      <c r="AH3917">
        <v>8.25</v>
      </c>
      <c r="AI3917" t="s">
        <v>2867</v>
      </c>
      <c r="AJ3917" t="s">
        <v>1505</v>
      </c>
      <c r="AK3917" t="s">
        <v>28</v>
      </c>
      <c r="AL3917">
        <v>2016</v>
      </c>
      <c r="AM3917">
        <v>8</v>
      </c>
      <c r="AN3917" t="s">
        <v>379</v>
      </c>
      <c r="AO3917" t="s">
        <v>446</v>
      </c>
    </row>
    <row r="3918" spans="1:41" x14ac:dyDescent="0.25">
      <c r="A3918">
        <f>MAX(A$8:A3917)+1</f>
        <v>3910</v>
      </c>
      <c r="B3918" s="2">
        <f>T3918</f>
        <v>18273</v>
      </c>
      <c r="C3918" s="2">
        <f>S3918</f>
        <v>81</v>
      </c>
      <c r="D3918" s="2" t="str">
        <f>AO3918</f>
        <v>TOR / ZON / BEN / EST</v>
      </c>
      <c r="E3918" s="2">
        <f>U3918</f>
        <v>9.5</v>
      </c>
      <c r="F3918" s="2">
        <f>W3918</f>
        <v>2</v>
      </c>
      <c r="G3918" s="2">
        <f>X3918</f>
        <v>0.33</v>
      </c>
      <c r="H3918" s="2">
        <f>Y3918</f>
        <v>10</v>
      </c>
      <c r="I3918" s="3">
        <f>Z3918</f>
        <v>0</v>
      </c>
      <c r="J3918" s="3">
        <f>AA3918</f>
        <v>0</v>
      </c>
      <c r="K3918" s="3">
        <f>AB3918</f>
        <v>0</v>
      </c>
      <c r="L3918" s="3">
        <f>AC3918</f>
        <v>62.7</v>
      </c>
      <c r="M3918" s="3">
        <f>AD3918</f>
        <v>62.7</v>
      </c>
      <c r="N3918" s="3">
        <f>AE3918</f>
        <v>62.7</v>
      </c>
      <c r="O3918" s="3">
        <f>AF3918</f>
        <v>62.7</v>
      </c>
      <c r="P3918" s="3">
        <f>AG3918</f>
        <v>62.7</v>
      </c>
      <c r="Q3918" s="3">
        <f>AH3918</f>
        <v>62.7</v>
      </c>
      <c r="R3918" t="s">
        <v>3980</v>
      </c>
      <c r="S3918">
        <v>81</v>
      </c>
      <c r="T3918">
        <v>18273</v>
      </c>
      <c r="U3918">
        <v>9.5</v>
      </c>
      <c r="V3918" t="s">
        <v>3882</v>
      </c>
      <c r="W3918">
        <v>2</v>
      </c>
      <c r="X3918">
        <v>0.33</v>
      </c>
      <c r="Y3918">
        <v>10</v>
      </c>
      <c r="Z3918">
        <v>0</v>
      </c>
      <c r="AA3918">
        <v>0</v>
      </c>
      <c r="AB3918">
        <v>0</v>
      </c>
      <c r="AC3918">
        <v>62.7</v>
      </c>
      <c r="AD3918">
        <v>62.7</v>
      </c>
      <c r="AE3918">
        <v>62.7</v>
      </c>
      <c r="AF3918">
        <v>62.7</v>
      </c>
      <c r="AG3918">
        <v>62.7</v>
      </c>
      <c r="AH3918">
        <v>62.7</v>
      </c>
      <c r="AI3918" t="s">
        <v>2867</v>
      </c>
      <c r="AJ3918" t="s">
        <v>1505</v>
      </c>
      <c r="AK3918" t="s">
        <v>28</v>
      </c>
      <c r="AL3918">
        <v>2016</v>
      </c>
      <c r="AM3918">
        <v>8</v>
      </c>
      <c r="AN3918" t="s">
        <v>379</v>
      </c>
      <c r="AO3918" t="s">
        <v>156</v>
      </c>
    </row>
    <row r="3919" spans="1:41" x14ac:dyDescent="0.25">
      <c r="A3919">
        <f>MAX(A$8:A3918)+1</f>
        <v>3911</v>
      </c>
      <c r="B3919" s="2">
        <f>T3919</f>
        <v>18273</v>
      </c>
      <c r="C3919" s="2">
        <f>S3919</f>
        <v>91</v>
      </c>
      <c r="D3919" s="2" t="str">
        <f>AO3919</f>
        <v>TOR / EST / BEN / EST</v>
      </c>
      <c r="E3919" s="2">
        <f>U3919</f>
        <v>1.5</v>
      </c>
      <c r="F3919" s="2">
        <f>W3919</f>
        <v>4</v>
      </c>
      <c r="G3919" s="2">
        <f>X3919</f>
        <v>0.33</v>
      </c>
      <c r="H3919" s="2">
        <f>Y3919</f>
        <v>10</v>
      </c>
      <c r="I3919" s="3">
        <f>Z3919</f>
        <v>0</v>
      </c>
      <c r="J3919" s="3">
        <f>AA3919</f>
        <v>0</v>
      </c>
      <c r="K3919" s="3">
        <f>AB3919</f>
        <v>0</v>
      </c>
      <c r="L3919" s="3">
        <f>AC3919</f>
        <v>19.8</v>
      </c>
      <c r="M3919" s="3">
        <f>AD3919</f>
        <v>19.8</v>
      </c>
      <c r="N3919" s="3">
        <f>AE3919</f>
        <v>19.8</v>
      </c>
      <c r="O3919" s="3">
        <f>AF3919</f>
        <v>19.8</v>
      </c>
      <c r="P3919" s="3">
        <f>AG3919</f>
        <v>19.8</v>
      </c>
      <c r="Q3919" s="3">
        <f>AH3919</f>
        <v>19.8</v>
      </c>
      <c r="R3919" t="s">
        <v>4832</v>
      </c>
      <c r="S3919">
        <v>91</v>
      </c>
      <c r="T3919">
        <v>18273</v>
      </c>
      <c r="U3919">
        <v>1.5</v>
      </c>
      <c r="V3919" t="s">
        <v>2462</v>
      </c>
      <c r="W3919">
        <v>4</v>
      </c>
      <c r="X3919">
        <v>0.33</v>
      </c>
      <c r="Y3919">
        <v>10</v>
      </c>
      <c r="Z3919">
        <v>0</v>
      </c>
      <c r="AA3919">
        <v>0</v>
      </c>
      <c r="AB3919">
        <v>0</v>
      </c>
      <c r="AC3919">
        <v>19.8</v>
      </c>
      <c r="AD3919">
        <v>19.8</v>
      </c>
      <c r="AE3919">
        <v>19.8</v>
      </c>
      <c r="AF3919">
        <v>19.8</v>
      </c>
      <c r="AG3919">
        <v>19.8</v>
      </c>
      <c r="AH3919">
        <v>19.8</v>
      </c>
      <c r="AI3919" t="s">
        <v>2867</v>
      </c>
      <c r="AJ3919" t="s">
        <v>1505</v>
      </c>
      <c r="AK3919" t="s">
        <v>28</v>
      </c>
      <c r="AL3919">
        <v>2016</v>
      </c>
      <c r="AM3919">
        <v>8</v>
      </c>
      <c r="AN3919" t="s">
        <v>379</v>
      </c>
      <c r="AO3919" t="s">
        <v>389</v>
      </c>
    </row>
    <row r="3920" spans="1:41" x14ac:dyDescent="0.25">
      <c r="A3920">
        <f>MAX(A$8:A3919)+1</f>
        <v>3912</v>
      </c>
      <c r="B3920" s="2">
        <f>T3920</f>
        <v>18278</v>
      </c>
      <c r="C3920" s="2">
        <f>S3920</f>
        <v>123</v>
      </c>
      <c r="D3920" s="2" t="str">
        <f>AO3920</f>
        <v>CAMP / CAT / BEN / CAT</v>
      </c>
      <c r="E3920" s="2">
        <f>U3920</f>
        <v>4</v>
      </c>
      <c r="F3920" s="2">
        <f>W3920</f>
        <v>2</v>
      </c>
      <c r="G3920" s="2">
        <f>X3920</f>
        <v>0.33</v>
      </c>
      <c r="H3920" s="2">
        <f>Y3920</f>
        <v>10</v>
      </c>
      <c r="I3920" s="3">
        <f>Z3920</f>
        <v>0</v>
      </c>
      <c r="J3920" s="3">
        <f>AA3920</f>
        <v>0</v>
      </c>
      <c r="K3920" s="3">
        <f>AB3920</f>
        <v>0</v>
      </c>
      <c r="L3920" s="3">
        <f>AC3920</f>
        <v>0</v>
      </c>
      <c r="M3920" s="3">
        <f>AD3920</f>
        <v>0</v>
      </c>
      <c r="N3920" s="3">
        <f>AE3920</f>
        <v>0</v>
      </c>
      <c r="O3920" s="3">
        <f>AF3920</f>
        <v>0</v>
      </c>
      <c r="P3920" s="3">
        <f>AG3920</f>
        <v>0</v>
      </c>
      <c r="Q3920" s="3">
        <f>AH3920</f>
        <v>26.400000000000002</v>
      </c>
      <c r="R3920" t="s">
        <v>4164</v>
      </c>
      <c r="S3920">
        <v>123</v>
      </c>
      <c r="T3920">
        <v>18278</v>
      </c>
      <c r="U3920">
        <v>4</v>
      </c>
      <c r="V3920" t="s">
        <v>4113</v>
      </c>
      <c r="W3920">
        <v>2</v>
      </c>
      <c r="X3920">
        <v>0.33</v>
      </c>
      <c r="Y3920">
        <v>10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26.400000000000002</v>
      </c>
      <c r="AI3920" t="s">
        <v>4165</v>
      </c>
      <c r="AJ3920" t="s">
        <v>225</v>
      </c>
      <c r="AK3920" t="s">
        <v>14</v>
      </c>
      <c r="AL3920">
        <v>2014</v>
      </c>
      <c r="AM3920">
        <v>10</v>
      </c>
      <c r="AN3920" t="s">
        <v>154</v>
      </c>
      <c r="AO3920" t="s">
        <v>101</v>
      </c>
    </row>
    <row r="3921" spans="1:41" x14ac:dyDescent="0.25">
      <c r="A3921">
        <f>MAX(A$8:A3920)+1</f>
        <v>3913</v>
      </c>
      <c r="B3921" s="2">
        <f>T3921</f>
        <v>18278</v>
      </c>
      <c r="C3921" s="2">
        <f>S3921</f>
        <v>38</v>
      </c>
      <c r="D3921" s="2" t="str">
        <f>AO3921</f>
        <v>OP / CAT2F / BEN A / CAT</v>
      </c>
      <c r="E3921" s="2">
        <f>U3921</f>
        <v>5</v>
      </c>
      <c r="F3921" s="2">
        <f>W3921</f>
        <v>0.8</v>
      </c>
      <c r="G3921" s="2">
        <f>X3921</f>
        <v>0.3</v>
      </c>
      <c r="H3921" s="2">
        <f>Y3921</f>
        <v>10</v>
      </c>
      <c r="I3921" s="3">
        <f>Z3921</f>
        <v>0</v>
      </c>
      <c r="J3921" s="3">
        <f>AA3921</f>
        <v>0</v>
      </c>
      <c r="K3921" s="3">
        <f>AB3921</f>
        <v>0</v>
      </c>
      <c r="L3921" s="3">
        <f>AC3921</f>
        <v>12</v>
      </c>
      <c r="M3921" s="3">
        <f>AD3921</f>
        <v>12</v>
      </c>
      <c r="N3921" s="3">
        <f>AE3921</f>
        <v>12</v>
      </c>
      <c r="O3921" s="3">
        <f>AF3921</f>
        <v>12</v>
      </c>
      <c r="P3921" s="3">
        <f>AG3921</f>
        <v>12</v>
      </c>
      <c r="Q3921" s="3">
        <f>AH3921</f>
        <v>12</v>
      </c>
      <c r="R3921" t="s">
        <v>4306</v>
      </c>
      <c r="S3921">
        <v>38</v>
      </c>
      <c r="T3921">
        <v>18278</v>
      </c>
      <c r="U3921">
        <v>5</v>
      </c>
      <c r="V3921" t="s">
        <v>4225</v>
      </c>
      <c r="W3921">
        <v>0.8</v>
      </c>
      <c r="X3921">
        <v>0.3</v>
      </c>
      <c r="Y3921">
        <v>10</v>
      </c>
      <c r="Z3921">
        <v>0</v>
      </c>
      <c r="AA3921">
        <v>0</v>
      </c>
      <c r="AB3921">
        <v>0</v>
      </c>
      <c r="AC3921">
        <v>12</v>
      </c>
      <c r="AD3921">
        <v>12</v>
      </c>
      <c r="AE3921">
        <v>12</v>
      </c>
      <c r="AF3921">
        <v>12</v>
      </c>
      <c r="AG3921">
        <v>12</v>
      </c>
      <c r="AH3921">
        <v>12</v>
      </c>
      <c r="AI3921" t="s">
        <v>4165</v>
      </c>
      <c r="AJ3921" t="s">
        <v>225</v>
      </c>
      <c r="AK3921" t="s">
        <v>14</v>
      </c>
      <c r="AL3921">
        <v>2014</v>
      </c>
      <c r="AM3921">
        <v>10</v>
      </c>
      <c r="AN3921" t="s">
        <v>154</v>
      </c>
      <c r="AO3921" t="s">
        <v>155</v>
      </c>
    </row>
    <row r="3922" spans="1:41" x14ac:dyDescent="0.25">
      <c r="A3922">
        <f>MAX(A$8:A3921)+1</f>
        <v>3914</v>
      </c>
      <c r="B3922" s="2">
        <f>T3922</f>
        <v>18278</v>
      </c>
      <c r="C3922" s="2">
        <f>S3922</f>
        <v>57</v>
      </c>
      <c r="D3922" s="2" t="str">
        <f>AO3922</f>
        <v>OP / CAT3F / BEN A / CAT</v>
      </c>
      <c r="E3922" s="2">
        <f>U3922</f>
        <v>8</v>
      </c>
      <c r="F3922" s="2">
        <f>W3922</f>
        <v>0.8</v>
      </c>
      <c r="G3922" s="2">
        <f>X3922</f>
        <v>0.3</v>
      </c>
      <c r="H3922" s="2">
        <f>Y3922</f>
        <v>10</v>
      </c>
      <c r="I3922" s="3">
        <f>Z3922</f>
        <v>0</v>
      </c>
      <c r="J3922" s="3">
        <f>AA3922</f>
        <v>0</v>
      </c>
      <c r="K3922" s="3">
        <f>AB3922</f>
        <v>0</v>
      </c>
      <c r="L3922" s="3">
        <f>AC3922</f>
        <v>19.2</v>
      </c>
      <c r="M3922" s="3">
        <f>AD3922</f>
        <v>19.2</v>
      </c>
      <c r="N3922" s="3">
        <f>AE3922</f>
        <v>19.2</v>
      </c>
      <c r="O3922" s="3">
        <f>AF3922</f>
        <v>19.2</v>
      </c>
      <c r="P3922" s="3">
        <f>AG3922</f>
        <v>19.2</v>
      </c>
      <c r="Q3922" s="3">
        <f>AH3922</f>
        <v>19.2</v>
      </c>
      <c r="R3922" t="s">
        <v>5201</v>
      </c>
      <c r="S3922">
        <v>57</v>
      </c>
      <c r="T3922">
        <v>18278</v>
      </c>
      <c r="U3922">
        <v>8</v>
      </c>
      <c r="V3922" t="s">
        <v>4962</v>
      </c>
      <c r="W3922">
        <v>0.8</v>
      </c>
      <c r="X3922">
        <v>0.3</v>
      </c>
      <c r="Y3922">
        <v>10</v>
      </c>
      <c r="Z3922">
        <v>0</v>
      </c>
      <c r="AA3922">
        <v>0</v>
      </c>
      <c r="AB3922">
        <v>0</v>
      </c>
      <c r="AC3922">
        <v>19.2</v>
      </c>
      <c r="AD3922">
        <v>19.2</v>
      </c>
      <c r="AE3922">
        <v>19.2</v>
      </c>
      <c r="AF3922">
        <v>19.2</v>
      </c>
      <c r="AG3922">
        <v>19.2</v>
      </c>
      <c r="AH3922">
        <v>19.2</v>
      </c>
      <c r="AI3922" t="s">
        <v>4165</v>
      </c>
      <c r="AJ3922" t="s">
        <v>225</v>
      </c>
      <c r="AK3922" t="s">
        <v>14</v>
      </c>
      <c r="AL3922">
        <v>2014</v>
      </c>
      <c r="AM3922">
        <v>10</v>
      </c>
      <c r="AN3922" t="s">
        <v>154</v>
      </c>
      <c r="AO3922" t="s">
        <v>163</v>
      </c>
    </row>
    <row r="3923" spans="1:41" x14ac:dyDescent="0.25">
      <c r="A3923">
        <f>MAX(A$8:A3922)+1</f>
        <v>3915</v>
      </c>
      <c r="B3923" s="2">
        <f>T3923</f>
        <v>18279</v>
      </c>
      <c r="C3923" s="2">
        <f>S3923</f>
        <v>37</v>
      </c>
      <c r="D3923" s="2" t="str">
        <f>AO3923</f>
        <v>OP / CAT2F / ALE C / CAT</v>
      </c>
      <c r="E3923" s="2">
        <f>U3923</f>
        <v>0.95</v>
      </c>
      <c r="F3923" s="2">
        <f>W3923</f>
        <v>0.5</v>
      </c>
      <c r="G3923" s="2">
        <f>X3923</f>
        <v>1</v>
      </c>
      <c r="H3923" s="2">
        <f>Y3923</f>
        <v>10</v>
      </c>
      <c r="I3923" s="3">
        <f>Z3923</f>
        <v>0</v>
      </c>
      <c r="J3923" s="3">
        <f>AA3923</f>
        <v>0</v>
      </c>
      <c r="K3923" s="3">
        <f>AB3923</f>
        <v>0</v>
      </c>
      <c r="L3923" s="3">
        <f>AC3923</f>
        <v>4.75</v>
      </c>
      <c r="M3923" s="3">
        <f>AD3923</f>
        <v>4.75</v>
      </c>
      <c r="N3923" s="3">
        <f>AE3923</f>
        <v>4.75</v>
      </c>
      <c r="O3923" s="3">
        <f>AF3923</f>
        <v>4.75</v>
      </c>
      <c r="P3923" s="3">
        <f>AG3923</f>
        <v>4.75</v>
      </c>
      <c r="Q3923" s="3">
        <f>AH3923</f>
        <v>0</v>
      </c>
      <c r="R3923" t="s">
        <v>4277</v>
      </c>
      <c r="S3923">
        <v>37</v>
      </c>
      <c r="T3923">
        <v>18279</v>
      </c>
      <c r="U3923">
        <v>0.95</v>
      </c>
      <c r="V3923" t="s">
        <v>4225</v>
      </c>
      <c r="W3923">
        <v>0.5</v>
      </c>
      <c r="X3923">
        <v>1</v>
      </c>
      <c r="Y3923">
        <v>10</v>
      </c>
      <c r="Z3923">
        <v>0</v>
      </c>
      <c r="AA3923">
        <v>0</v>
      </c>
      <c r="AB3923">
        <v>0</v>
      </c>
      <c r="AC3923">
        <v>4.75</v>
      </c>
      <c r="AD3923">
        <v>4.75</v>
      </c>
      <c r="AE3923">
        <v>4.75</v>
      </c>
      <c r="AF3923">
        <v>4.75</v>
      </c>
      <c r="AG3923">
        <v>4.75</v>
      </c>
      <c r="AH3923">
        <v>0</v>
      </c>
      <c r="AI3923" t="s">
        <v>4278</v>
      </c>
      <c r="AJ3923" t="s">
        <v>225</v>
      </c>
      <c r="AK3923" t="s">
        <v>28</v>
      </c>
      <c r="AL3923">
        <v>2012</v>
      </c>
      <c r="AM3923">
        <v>12</v>
      </c>
      <c r="AN3923" t="s">
        <v>53</v>
      </c>
      <c r="AO3923" t="s">
        <v>674</v>
      </c>
    </row>
    <row r="3924" spans="1:41" x14ac:dyDescent="0.25">
      <c r="A3924">
        <f>MAX(A$8:A3923)+1</f>
        <v>3916</v>
      </c>
      <c r="B3924" s="2">
        <f>T3924</f>
        <v>18279</v>
      </c>
      <c r="C3924" s="2">
        <f>S3924</f>
        <v>55</v>
      </c>
      <c r="D3924" s="2" t="str">
        <f>AO3924</f>
        <v>OP / CAT3F / ALE B / CAT</v>
      </c>
      <c r="E3924" s="2">
        <f>U3924</f>
        <v>3</v>
      </c>
      <c r="F3924" s="2">
        <f>W3924</f>
        <v>0.4</v>
      </c>
      <c r="G3924" s="2">
        <f>X3924</f>
        <v>1</v>
      </c>
      <c r="H3924" s="2">
        <f>Y3924</f>
        <v>10</v>
      </c>
      <c r="I3924" s="3">
        <f>Z3924</f>
        <v>0</v>
      </c>
      <c r="J3924" s="3">
        <f>AA3924</f>
        <v>0</v>
      </c>
      <c r="K3924" s="3">
        <f>AB3924</f>
        <v>0</v>
      </c>
      <c r="L3924" s="3">
        <f>AC3924</f>
        <v>12.000000000000002</v>
      </c>
      <c r="M3924" s="3">
        <f>AD3924</f>
        <v>12.000000000000002</v>
      </c>
      <c r="N3924" s="3">
        <f>AE3924</f>
        <v>12.000000000000002</v>
      </c>
      <c r="O3924" s="3">
        <f>AF3924</f>
        <v>12.000000000000002</v>
      </c>
      <c r="P3924" s="3">
        <f>AG3924</f>
        <v>12.000000000000002</v>
      </c>
      <c r="Q3924" s="3">
        <f>AH3924</f>
        <v>0</v>
      </c>
      <c r="R3924" t="s">
        <v>5173</v>
      </c>
      <c r="S3924">
        <v>55</v>
      </c>
      <c r="T3924">
        <v>18279</v>
      </c>
      <c r="U3924">
        <v>3</v>
      </c>
      <c r="V3924" t="s">
        <v>4962</v>
      </c>
      <c r="W3924">
        <v>0.4</v>
      </c>
      <c r="X3924">
        <v>1</v>
      </c>
      <c r="Y3924">
        <v>10</v>
      </c>
      <c r="Z3924">
        <v>0</v>
      </c>
      <c r="AA3924">
        <v>0</v>
      </c>
      <c r="AB3924">
        <v>0</v>
      </c>
      <c r="AC3924">
        <v>12.000000000000002</v>
      </c>
      <c r="AD3924">
        <v>12.000000000000002</v>
      </c>
      <c r="AE3924">
        <v>12.000000000000002</v>
      </c>
      <c r="AF3924">
        <v>12.000000000000002</v>
      </c>
      <c r="AG3924">
        <v>12.000000000000002</v>
      </c>
      <c r="AH3924">
        <v>0</v>
      </c>
      <c r="AI3924" t="s">
        <v>4278</v>
      </c>
      <c r="AJ3924" t="s">
        <v>225</v>
      </c>
      <c r="AK3924" t="s">
        <v>28</v>
      </c>
      <c r="AL3924">
        <v>2012</v>
      </c>
      <c r="AM3924">
        <v>12</v>
      </c>
      <c r="AN3924" t="s">
        <v>53</v>
      </c>
      <c r="AO3924" t="s">
        <v>55</v>
      </c>
    </row>
    <row r="3925" spans="1:41" x14ac:dyDescent="0.25">
      <c r="A3925">
        <f>MAX(A$8:A3924)+1</f>
        <v>3917</v>
      </c>
      <c r="B3925" s="2">
        <f>T3925</f>
        <v>18305</v>
      </c>
      <c r="C3925" s="2">
        <f>S3925</f>
        <v>20</v>
      </c>
      <c r="D3925" s="2" t="str">
        <f>AO3925</f>
        <v>OP / CAT1F / INF C / CAT</v>
      </c>
      <c r="E3925" s="2">
        <f>U3925</f>
        <v>0.85</v>
      </c>
      <c r="F3925" s="2">
        <f>W3925</f>
        <v>0.5</v>
      </c>
      <c r="G3925" s="2">
        <f>X3925</f>
        <v>2</v>
      </c>
      <c r="H3925" s="2">
        <f>Y3925</f>
        <v>10</v>
      </c>
      <c r="I3925" s="3">
        <f>Z3925</f>
        <v>0</v>
      </c>
      <c r="J3925" s="3">
        <f>AA3925</f>
        <v>0</v>
      </c>
      <c r="K3925" s="3">
        <f>AB3925</f>
        <v>8.5</v>
      </c>
      <c r="L3925" s="3">
        <f>AC3925</f>
        <v>8.5</v>
      </c>
      <c r="M3925" s="3">
        <f>AD3925</f>
        <v>8.5</v>
      </c>
      <c r="N3925" s="3">
        <f>AE3925</f>
        <v>8.5</v>
      </c>
      <c r="O3925" s="3">
        <f>AF3925</f>
        <v>8.5</v>
      </c>
      <c r="P3925" s="3">
        <f>AG3925</f>
        <v>0</v>
      </c>
      <c r="Q3925" s="3">
        <f>AH3925</f>
        <v>0</v>
      </c>
      <c r="R3925" t="s">
        <v>3703</v>
      </c>
      <c r="S3925">
        <v>20</v>
      </c>
      <c r="T3925">
        <v>18305</v>
      </c>
      <c r="U3925">
        <v>0.85</v>
      </c>
      <c r="V3925" t="s">
        <v>22</v>
      </c>
      <c r="W3925">
        <v>0.5</v>
      </c>
      <c r="X3925">
        <v>2</v>
      </c>
      <c r="Y3925">
        <v>10</v>
      </c>
      <c r="Z3925">
        <v>0</v>
      </c>
      <c r="AA3925">
        <v>0</v>
      </c>
      <c r="AB3925">
        <v>8.5</v>
      </c>
      <c r="AC3925">
        <v>8.5</v>
      </c>
      <c r="AD3925">
        <v>8.5</v>
      </c>
      <c r="AE3925">
        <v>8.5</v>
      </c>
      <c r="AF3925">
        <v>8.5</v>
      </c>
      <c r="AG3925">
        <v>0</v>
      </c>
      <c r="AH3925">
        <v>0</v>
      </c>
      <c r="AI3925" t="s">
        <v>3260</v>
      </c>
      <c r="AJ3925" t="s">
        <v>660</v>
      </c>
      <c r="AK3925" t="s">
        <v>14</v>
      </c>
      <c r="AL3925">
        <v>2011</v>
      </c>
      <c r="AM3925">
        <v>13</v>
      </c>
      <c r="AN3925" t="s">
        <v>25</v>
      </c>
      <c r="AO3925" t="s">
        <v>26</v>
      </c>
    </row>
    <row r="3926" spans="1:41" x14ac:dyDescent="0.25">
      <c r="A3926">
        <f>MAX(A$8:A3925)+1</f>
        <v>3918</v>
      </c>
      <c r="B3926" s="2">
        <f>T3926</f>
        <v>18305</v>
      </c>
      <c r="C3926" s="2">
        <f>S3926</f>
        <v>53</v>
      </c>
      <c r="D3926" s="2" t="str">
        <f>AO3926</f>
        <v>OP / CAT3F / INF C / CAT</v>
      </c>
      <c r="E3926" s="2">
        <f>U3926</f>
        <v>3</v>
      </c>
      <c r="F3926" s="2">
        <f>W3926</f>
        <v>0.5</v>
      </c>
      <c r="G3926" s="2">
        <f>X3926</f>
        <v>2</v>
      </c>
      <c r="H3926" s="2">
        <f>Y3926</f>
        <v>10</v>
      </c>
      <c r="I3926" s="3">
        <f>Z3926</f>
        <v>0</v>
      </c>
      <c r="J3926" s="3">
        <f>AA3926</f>
        <v>0</v>
      </c>
      <c r="K3926" s="3">
        <f>AB3926</f>
        <v>30</v>
      </c>
      <c r="L3926" s="3">
        <f>AC3926</f>
        <v>30</v>
      </c>
      <c r="M3926" s="3">
        <f>AD3926</f>
        <v>30</v>
      </c>
      <c r="N3926" s="3">
        <f>AE3926</f>
        <v>30</v>
      </c>
      <c r="O3926" s="3">
        <f>AF3926</f>
        <v>30</v>
      </c>
      <c r="P3926" s="3">
        <f>AG3926</f>
        <v>0</v>
      </c>
      <c r="Q3926" s="3">
        <f>AH3926</f>
        <v>0</v>
      </c>
      <c r="R3926" t="s">
        <v>5122</v>
      </c>
      <c r="S3926">
        <v>53</v>
      </c>
      <c r="T3926">
        <v>18305</v>
      </c>
      <c r="U3926">
        <v>3</v>
      </c>
      <c r="V3926" t="s">
        <v>4962</v>
      </c>
      <c r="W3926">
        <v>0.5</v>
      </c>
      <c r="X3926">
        <v>2</v>
      </c>
      <c r="Y3926">
        <v>10</v>
      </c>
      <c r="Z3926">
        <v>0</v>
      </c>
      <c r="AA3926">
        <v>0</v>
      </c>
      <c r="AB3926">
        <v>30</v>
      </c>
      <c r="AC3926">
        <v>30</v>
      </c>
      <c r="AD3926">
        <v>30</v>
      </c>
      <c r="AE3926">
        <v>30</v>
      </c>
      <c r="AF3926">
        <v>30</v>
      </c>
      <c r="AG3926">
        <v>0</v>
      </c>
      <c r="AH3926">
        <v>0</v>
      </c>
      <c r="AI3926" t="s">
        <v>3260</v>
      </c>
      <c r="AJ3926" t="s">
        <v>660</v>
      </c>
      <c r="AK3926" t="s">
        <v>14</v>
      </c>
      <c r="AL3926">
        <v>2011</v>
      </c>
      <c r="AM3926">
        <v>13</v>
      </c>
      <c r="AN3926" t="s">
        <v>25</v>
      </c>
      <c r="AO3926" t="s">
        <v>67</v>
      </c>
    </row>
    <row r="3927" spans="1:41" x14ac:dyDescent="0.25">
      <c r="A3927">
        <f>MAX(A$8:A3926)+1</f>
        <v>3919</v>
      </c>
      <c r="B3927" s="2">
        <f>T3927</f>
        <v>18350</v>
      </c>
      <c r="C3927" s="2">
        <f>S3927</f>
        <v>24</v>
      </c>
      <c r="D3927" s="2" t="str">
        <f>AO3927</f>
        <v>OP / CAT1F / BEN A / CAT</v>
      </c>
      <c r="E3927" s="2">
        <f>U3927</f>
        <v>2</v>
      </c>
      <c r="F3927" s="2">
        <f>W3927</f>
        <v>0.8</v>
      </c>
      <c r="G3927" s="2">
        <f>X3927</f>
        <v>0.3</v>
      </c>
      <c r="H3927" s="2">
        <f>Y3927</f>
        <v>10</v>
      </c>
      <c r="I3927" s="3">
        <f>Z3927</f>
        <v>0</v>
      </c>
      <c r="J3927" s="3">
        <f>AA3927</f>
        <v>0</v>
      </c>
      <c r="K3927" s="3">
        <f>AB3927</f>
        <v>0</v>
      </c>
      <c r="L3927" s="3">
        <f>AC3927</f>
        <v>4.8</v>
      </c>
      <c r="M3927" s="3">
        <f>AD3927</f>
        <v>4.8</v>
      </c>
      <c r="N3927" s="3">
        <f>AE3927</f>
        <v>4.8</v>
      </c>
      <c r="O3927" s="3">
        <f>AF3927</f>
        <v>4.8</v>
      </c>
      <c r="P3927" s="3">
        <f>AG3927</f>
        <v>4.8</v>
      </c>
      <c r="Q3927" s="3">
        <f>AH3927</f>
        <v>4.8</v>
      </c>
      <c r="R3927" t="s">
        <v>3596</v>
      </c>
      <c r="S3927">
        <v>24</v>
      </c>
      <c r="T3927">
        <v>18350</v>
      </c>
      <c r="U3927">
        <v>2</v>
      </c>
      <c r="V3927" t="s">
        <v>22</v>
      </c>
      <c r="W3927">
        <v>0.8</v>
      </c>
      <c r="X3927">
        <v>0.3</v>
      </c>
      <c r="Y3927">
        <v>10</v>
      </c>
      <c r="Z3927">
        <v>0</v>
      </c>
      <c r="AA3927">
        <v>0</v>
      </c>
      <c r="AB3927">
        <v>0</v>
      </c>
      <c r="AC3927">
        <v>4.8</v>
      </c>
      <c r="AD3927">
        <v>4.8</v>
      </c>
      <c r="AE3927">
        <v>4.8</v>
      </c>
      <c r="AF3927">
        <v>4.8</v>
      </c>
      <c r="AG3927">
        <v>4.8</v>
      </c>
      <c r="AH3927">
        <v>4.8</v>
      </c>
      <c r="AI3927" t="s">
        <v>3597</v>
      </c>
      <c r="AJ3927" t="s">
        <v>797</v>
      </c>
      <c r="AK3927" t="s">
        <v>14</v>
      </c>
      <c r="AL3927">
        <v>2014</v>
      </c>
      <c r="AM3927">
        <v>10</v>
      </c>
      <c r="AN3927" t="s">
        <v>154</v>
      </c>
      <c r="AO3927" t="s">
        <v>157</v>
      </c>
    </row>
    <row r="3928" spans="1:41" x14ac:dyDescent="0.25">
      <c r="A3928">
        <f>MAX(A$8:A3927)+1</f>
        <v>3920</v>
      </c>
      <c r="B3928" s="2">
        <f>T3928</f>
        <v>18350</v>
      </c>
      <c r="C3928" s="2">
        <f>S3928</f>
        <v>38</v>
      </c>
      <c r="D3928" s="2" t="str">
        <f>AO3928</f>
        <v>OP / CAT2F / BEN A / CAT</v>
      </c>
      <c r="E3928" s="2">
        <f>U3928</f>
        <v>3</v>
      </c>
      <c r="F3928" s="2">
        <f>W3928</f>
        <v>0.8</v>
      </c>
      <c r="G3928" s="2">
        <f>X3928</f>
        <v>0.3</v>
      </c>
      <c r="H3928" s="2">
        <f>Y3928</f>
        <v>10</v>
      </c>
      <c r="I3928" s="3">
        <f>Z3928</f>
        <v>0</v>
      </c>
      <c r="J3928" s="3">
        <f>AA3928</f>
        <v>0</v>
      </c>
      <c r="K3928" s="3">
        <f>AB3928</f>
        <v>0</v>
      </c>
      <c r="L3928" s="3">
        <f>AC3928</f>
        <v>7.2000000000000011</v>
      </c>
      <c r="M3928" s="3">
        <f>AD3928</f>
        <v>7.2000000000000011</v>
      </c>
      <c r="N3928" s="3">
        <f>AE3928</f>
        <v>7.2000000000000011</v>
      </c>
      <c r="O3928" s="3">
        <f>AF3928</f>
        <v>7.2000000000000011</v>
      </c>
      <c r="P3928" s="3">
        <f>AG3928</f>
        <v>7.2000000000000011</v>
      </c>
      <c r="Q3928" s="3">
        <f>AH3928</f>
        <v>7.2000000000000011</v>
      </c>
      <c r="R3928" t="s">
        <v>4309</v>
      </c>
      <c r="S3928">
        <v>38</v>
      </c>
      <c r="T3928">
        <v>18350</v>
      </c>
      <c r="U3928">
        <v>3</v>
      </c>
      <c r="V3928" t="s">
        <v>4225</v>
      </c>
      <c r="W3928">
        <v>0.8</v>
      </c>
      <c r="X3928">
        <v>0.3</v>
      </c>
      <c r="Y3928">
        <v>10</v>
      </c>
      <c r="Z3928">
        <v>0</v>
      </c>
      <c r="AA3928">
        <v>0</v>
      </c>
      <c r="AB3928">
        <v>0</v>
      </c>
      <c r="AC3928">
        <v>7.2000000000000011</v>
      </c>
      <c r="AD3928">
        <v>7.2000000000000011</v>
      </c>
      <c r="AE3928">
        <v>7.2000000000000011</v>
      </c>
      <c r="AF3928">
        <v>7.2000000000000011</v>
      </c>
      <c r="AG3928">
        <v>7.2000000000000011</v>
      </c>
      <c r="AH3928">
        <v>7.2000000000000011</v>
      </c>
      <c r="AI3928" t="s">
        <v>3597</v>
      </c>
      <c r="AJ3928" t="s">
        <v>797</v>
      </c>
      <c r="AK3928" t="s">
        <v>14</v>
      </c>
      <c r="AL3928">
        <v>2014</v>
      </c>
      <c r="AM3928">
        <v>10</v>
      </c>
      <c r="AN3928" t="s">
        <v>154</v>
      </c>
      <c r="AO3928" t="s">
        <v>155</v>
      </c>
    </row>
    <row r="3929" spans="1:41" x14ac:dyDescent="0.25">
      <c r="A3929">
        <f>MAX(A$8:A3928)+1</f>
        <v>3921</v>
      </c>
      <c r="B3929" s="2">
        <f>T3929</f>
        <v>18350</v>
      </c>
      <c r="C3929" s="2">
        <f>S3929</f>
        <v>57</v>
      </c>
      <c r="D3929" s="2" t="str">
        <f>AO3929</f>
        <v>OP / CAT3F / BEN A / CAT</v>
      </c>
      <c r="E3929" s="2">
        <f>U3929</f>
        <v>3</v>
      </c>
      <c r="F3929" s="2">
        <f>W3929</f>
        <v>0.8</v>
      </c>
      <c r="G3929" s="2">
        <f>X3929</f>
        <v>0.3</v>
      </c>
      <c r="H3929" s="2">
        <f>Y3929</f>
        <v>10</v>
      </c>
      <c r="I3929" s="3">
        <f>Z3929</f>
        <v>0</v>
      </c>
      <c r="J3929" s="3">
        <f>AA3929</f>
        <v>0</v>
      </c>
      <c r="K3929" s="3">
        <f>AB3929</f>
        <v>0</v>
      </c>
      <c r="L3929" s="3">
        <f>AC3929</f>
        <v>7.2000000000000011</v>
      </c>
      <c r="M3929" s="3">
        <f>AD3929</f>
        <v>7.2000000000000011</v>
      </c>
      <c r="N3929" s="3">
        <f>AE3929</f>
        <v>7.2000000000000011</v>
      </c>
      <c r="O3929" s="3">
        <f>AF3929</f>
        <v>7.2000000000000011</v>
      </c>
      <c r="P3929" s="3">
        <f>AG3929</f>
        <v>7.2000000000000011</v>
      </c>
      <c r="Q3929" s="3">
        <f>AH3929</f>
        <v>7.2000000000000011</v>
      </c>
      <c r="R3929" t="s">
        <v>5211</v>
      </c>
      <c r="S3929">
        <v>57</v>
      </c>
      <c r="T3929">
        <v>18350</v>
      </c>
      <c r="U3929">
        <v>3</v>
      </c>
      <c r="V3929" t="s">
        <v>4962</v>
      </c>
      <c r="W3929">
        <v>0.8</v>
      </c>
      <c r="X3929">
        <v>0.3</v>
      </c>
      <c r="Y3929">
        <v>10</v>
      </c>
      <c r="Z3929">
        <v>0</v>
      </c>
      <c r="AA3929">
        <v>0</v>
      </c>
      <c r="AB3929">
        <v>0</v>
      </c>
      <c r="AC3929">
        <v>7.2000000000000011</v>
      </c>
      <c r="AD3929">
        <v>7.2000000000000011</v>
      </c>
      <c r="AE3929">
        <v>7.2000000000000011</v>
      </c>
      <c r="AF3929">
        <v>7.2000000000000011</v>
      </c>
      <c r="AG3929">
        <v>7.2000000000000011</v>
      </c>
      <c r="AH3929">
        <v>7.2000000000000011</v>
      </c>
      <c r="AI3929" t="s">
        <v>3597</v>
      </c>
      <c r="AJ3929" t="s">
        <v>797</v>
      </c>
      <c r="AK3929" t="s">
        <v>14</v>
      </c>
      <c r="AL3929">
        <v>2014</v>
      </c>
      <c r="AM3929">
        <v>10</v>
      </c>
      <c r="AN3929" t="s">
        <v>154</v>
      </c>
      <c r="AO3929" t="s">
        <v>163</v>
      </c>
    </row>
    <row r="3930" spans="1:41" x14ac:dyDescent="0.25">
      <c r="A3930">
        <f>MAX(A$8:A3929)+1</f>
        <v>3922</v>
      </c>
      <c r="B3930" s="2">
        <f>T3930</f>
        <v>18362</v>
      </c>
      <c r="C3930" s="2">
        <f>S3930</f>
        <v>37</v>
      </c>
      <c r="D3930" s="2" t="str">
        <f>AO3930</f>
        <v>OP / CAT2F / ALE C / CAT</v>
      </c>
      <c r="E3930" s="2">
        <f>U3930</f>
        <v>0.95</v>
      </c>
      <c r="F3930" s="2">
        <f>W3930</f>
        <v>0.5</v>
      </c>
      <c r="G3930" s="2">
        <f>X3930</f>
        <v>1</v>
      </c>
      <c r="H3930" s="2">
        <f>Y3930</f>
        <v>10</v>
      </c>
      <c r="I3930" s="3">
        <f>Z3930</f>
        <v>0</v>
      </c>
      <c r="J3930" s="3">
        <f>AA3930</f>
        <v>0</v>
      </c>
      <c r="K3930" s="3">
        <f>AB3930</f>
        <v>0</v>
      </c>
      <c r="L3930" s="3">
        <f>AC3930</f>
        <v>4.75</v>
      </c>
      <c r="M3930" s="3">
        <f>AD3930</f>
        <v>4.75</v>
      </c>
      <c r="N3930" s="3">
        <f>AE3930</f>
        <v>4.75</v>
      </c>
      <c r="O3930" s="3">
        <f>AF3930</f>
        <v>4.75</v>
      </c>
      <c r="P3930" s="3">
        <f>AG3930</f>
        <v>4.75</v>
      </c>
      <c r="Q3930" s="3">
        <f>AH3930</f>
        <v>0</v>
      </c>
      <c r="R3930" t="s">
        <v>4275</v>
      </c>
      <c r="S3930">
        <v>37</v>
      </c>
      <c r="T3930">
        <v>18362</v>
      </c>
      <c r="U3930">
        <v>0.95</v>
      </c>
      <c r="V3930" t="s">
        <v>4225</v>
      </c>
      <c r="W3930">
        <v>0.5</v>
      </c>
      <c r="X3930">
        <v>1</v>
      </c>
      <c r="Y3930">
        <v>10</v>
      </c>
      <c r="Z3930">
        <v>0</v>
      </c>
      <c r="AA3930">
        <v>0</v>
      </c>
      <c r="AB3930">
        <v>0</v>
      </c>
      <c r="AC3930">
        <v>4.75</v>
      </c>
      <c r="AD3930">
        <v>4.75</v>
      </c>
      <c r="AE3930">
        <v>4.75</v>
      </c>
      <c r="AF3930">
        <v>4.75</v>
      </c>
      <c r="AG3930">
        <v>4.75</v>
      </c>
      <c r="AH3930">
        <v>0</v>
      </c>
      <c r="AI3930" t="s">
        <v>4276</v>
      </c>
      <c r="AJ3930" t="s">
        <v>3845</v>
      </c>
      <c r="AK3930" t="s">
        <v>14</v>
      </c>
      <c r="AL3930">
        <v>2012</v>
      </c>
      <c r="AM3930">
        <v>12</v>
      </c>
      <c r="AN3930" t="s">
        <v>53</v>
      </c>
      <c r="AO3930" t="s">
        <v>674</v>
      </c>
    </row>
    <row r="3931" spans="1:41" x14ac:dyDescent="0.25">
      <c r="A3931">
        <f>MAX(A$8:A3930)+1</f>
        <v>3923</v>
      </c>
      <c r="B3931" s="2">
        <f>T3931</f>
        <v>18380</v>
      </c>
      <c r="C3931" s="2">
        <f>S3931</f>
        <v>3</v>
      </c>
      <c r="D3931" s="2" t="str">
        <f>AO3931</f>
        <v>LLIGUES ESTATALS /  /  / EST</v>
      </c>
      <c r="E3931" s="2">
        <f>U3931</f>
        <v>4199.9999999999964</v>
      </c>
      <c r="F3931" s="2">
        <f>W3931</f>
        <v>1</v>
      </c>
      <c r="G3931" s="2">
        <f>X3931</f>
        <v>1</v>
      </c>
      <c r="H3931" s="2">
        <f>Y3931</f>
        <v>1</v>
      </c>
      <c r="I3931" s="3">
        <f>Z3931</f>
        <v>0</v>
      </c>
      <c r="J3931" s="3">
        <f>AA3931</f>
        <v>0</v>
      </c>
      <c r="K3931" s="3">
        <f>AB3931</f>
        <v>4199.9999999999964</v>
      </c>
      <c r="L3931" s="3">
        <f>AC3931</f>
        <v>0</v>
      </c>
      <c r="M3931" s="3">
        <f>AD3931</f>
        <v>0</v>
      </c>
      <c r="N3931" s="3">
        <f>AE3931</f>
        <v>0</v>
      </c>
      <c r="O3931" s="3">
        <f>AF3931</f>
        <v>0</v>
      </c>
      <c r="P3931" s="3">
        <f>AG3931</f>
        <v>0</v>
      </c>
      <c r="Q3931" s="3">
        <f>AH3931</f>
        <v>0</v>
      </c>
      <c r="R3931" t="s">
        <v>3099</v>
      </c>
      <c r="S3931">
        <v>3</v>
      </c>
      <c r="T3931">
        <v>18380</v>
      </c>
      <c r="U3931">
        <v>4199.9999999999964</v>
      </c>
      <c r="V3931" t="s">
        <v>11</v>
      </c>
      <c r="W3931">
        <v>1</v>
      </c>
      <c r="X3931">
        <v>1</v>
      </c>
      <c r="Y3931">
        <v>1</v>
      </c>
      <c r="Z3931">
        <v>0</v>
      </c>
      <c r="AA3931">
        <v>0</v>
      </c>
      <c r="AB3931">
        <v>4199.9999999999964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 t="e">
        <v>#N/A</v>
      </c>
      <c r="AJ3931" t="s">
        <v>1115</v>
      </c>
      <c r="AK3931" t="e">
        <v>#N/A</v>
      </c>
      <c r="AL3931" t="e">
        <v>#N/A</v>
      </c>
      <c r="AM3931" t="s">
        <v>3262</v>
      </c>
      <c r="AN3931" t="s">
        <v>3262</v>
      </c>
      <c r="AO3931" t="s">
        <v>1693</v>
      </c>
    </row>
    <row r="3932" spans="1:41" x14ac:dyDescent="0.25">
      <c r="A3932">
        <f>MAX(A$8:A3931)+1</f>
        <v>3924</v>
      </c>
      <c r="B3932" s="2">
        <f>T3932</f>
        <v>18380</v>
      </c>
      <c r="C3932" s="2">
        <f>S3932</f>
        <v>2</v>
      </c>
      <c r="D3932" s="2" t="str">
        <f>AO3932</f>
        <v>RQ / RFETM / ABS / EST</v>
      </c>
      <c r="E3932" s="2">
        <f>U3932</f>
        <v>2972</v>
      </c>
      <c r="F3932" s="2">
        <f>W3932</f>
        <v>0.1</v>
      </c>
      <c r="G3932" s="2">
        <f>X3932</f>
        <v>1</v>
      </c>
      <c r="H3932" s="2">
        <f>Y3932</f>
        <v>10</v>
      </c>
      <c r="I3932" s="3">
        <f>Z3932</f>
        <v>0</v>
      </c>
      <c r="J3932" s="3">
        <f>AA3932</f>
        <v>0</v>
      </c>
      <c r="K3932" s="3">
        <f>AB3932</f>
        <v>2972</v>
      </c>
      <c r="L3932" s="3">
        <f>AC3932</f>
        <v>0</v>
      </c>
      <c r="M3932" s="3">
        <f>AD3932</f>
        <v>0</v>
      </c>
      <c r="N3932" s="3">
        <f>AE3932</f>
        <v>0</v>
      </c>
      <c r="O3932" s="3">
        <f>AF3932</f>
        <v>0</v>
      </c>
      <c r="P3932" s="3">
        <f>AG3932</f>
        <v>0</v>
      </c>
      <c r="Q3932" s="3">
        <f>AH3932</f>
        <v>0</v>
      </c>
      <c r="R3932" t="s">
        <v>3197</v>
      </c>
      <c r="S3932">
        <v>2</v>
      </c>
      <c r="T3932">
        <v>18380</v>
      </c>
      <c r="U3932">
        <v>2972</v>
      </c>
      <c r="V3932" t="s">
        <v>11</v>
      </c>
      <c r="W3932">
        <v>0.1</v>
      </c>
      <c r="X3932">
        <v>1</v>
      </c>
      <c r="Y3932">
        <v>10</v>
      </c>
      <c r="Z3932">
        <v>0</v>
      </c>
      <c r="AA3932">
        <v>0</v>
      </c>
      <c r="AB3932">
        <v>2972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 t="e">
        <v>#N/A</v>
      </c>
      <c r="AJ3932" t="s">
        <v>1115</v>
      </c>
      <c r="AK3932" t="e">
        <v>#N/A</v>
      </c>
      <c r="AL3932" t="e">
        <v>#N/A</v>
      </c>
      <c r="AM3932" t="s">
        <v>3262</v>
      </c>
      <c r="AN3932" t="s">
        <v>3262</v>
      </c>
      <c r="AO3932" t="s">
        <v>16</v>
      </c>
    </row>
    <row r="3933" spans="1:41" x14ac:dyDescent="0.25">
      <c r="A3933">
        <f>MAX(A$8:A3932)+1</f>
        <v>3925</v>
      </c>
      <c r="B3933" s="2">
        <f>T3933</f>
        <v>18393</v>
      </c>
      <c r="C3933" s="2">
        <f>S3933</f>
        <v>3</v>
      </c>
      <c r="D3933" s="2" t="str">
        <f>AO3933</f>
        <v>LLIGUES ESTATALS /  /  / EST</v>
      </c>
      <c r="E3933" s="2">
        <f>U3933</f>
        <v>2051.9999999999986</v>
      </c>
      <c r="F3933" s="2">
        <f>W3933</f>
        <v>1</v>
      </c>
      <c r="G3933" s="2">
        <f>X3933</f>
        <v>1</v>
      </c>
      <c r="H3933" s="2">
        <f>Y3933</f>
        <v>1</v>
      </c>
      <c r="I3933" s="3">
        <f>Z3933</f>
        <v>0</v>
      </c>
      <c r="J3933" s="3">
        <f>AA3933</f>
        <v>0</v>
      </c>
      <c r="K3933" s="3">
        <f>AB3933</f>
        <v>2051.9999999999986</v>
      </c>
      <c r="L3933" s="3">
        <f>AC3933</f>
        <v>0</v>
      </c>
      <c r="M3933" s="3">
        <f>AD3933</f>
        <v>0</v>
      </c>
      <c r="N3933" s="3">
        <f>AE3933</f>
        <v>0</v>
      </c>
      <c r="O3933" s="3">
        <f>AF3933</f>
        <v>0</v>
      </c>
      <c r="P3933" s="3">
        <f>AG3933</f>
        <v>0</v>
      </c>
      <c r="Q3933" s="3">
        <f>AH3933</f>
        <v>0</v>
      </c>
      <c r="R3933" t="s">
        <v>3100</v>
      </c>
      <c r="S3933">
        <v>3</v>
      </c>
      <c r="T3933">
        <v>18393</v>
      </c>
      <c r="U3933">
        <v>2051.9999999999986</v>
      </c>
      <c r="V3933" t="s">
        <v>11</v>
      </c>
      <c r="W3933">
        <v>1</v>
      </c>
      <c r="X3933">
        <v>1</v>
      </c>
      <c r="Y3933">
        <v>1</v>
      </c>
      <c r="Z3933">
        <v>0</v>
      </c>
      <c r="AA3933">
        <v>0</v>
      </c>
      <c r="AB3933">
        <v>2051.9999999999986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 t="e">
        <v>#N/A</v>
      </c>
      <c r="AJ3933" t="s">
        <v>1115</v>
      </c>
      <c r="AK3933" t="e">
        <v>#N/A</v>
      </c>
      <c r="AL3933" t="e">
        <v>#N/A</v>
      </c>
      <c r="AM3933" t="s">
        <v>3262</v>
      </c>
      <c r="AN3933" t="s">
        <v>3262</v>
      </c>
      <c r="AO3933" t="s">
        <v>1693</v>
      </c>
    </row>
    <row r="3934" spans="1:41" x14ac:dyDescent="0.25">
      <c r="A3934">
        <f>MAX(A$8:A3933)+1</f>
        <v>3926</v>
      </c>
      <c r="B3934" s="2">
        <f>T3934</f>
        <v>18393</v>
      </c>
      <c r="C3934" s="2">
        <f>S3934</f>
        <v>2</v>
      </c>
      <c r="D3934" s="2" t="str">
        <f>AO3934</f>
        <v>RQ / RFETM / ABS / EST</v>
      </c>
      <c r="E3934" s="2">
        <f>U3934</f>
        <v>838</v>
      </c>
      <c r="F3934" s="2">
        <f>W3934</f>
        <v>0.1</v>
      </c>
      <c r="G3934" s="2">
        <f>X3934</f>
        <v>1</v>
      </c>
      <c r="H3934" s="2">
        <f>Y3934</f>
        <v>10</v>
      </c>
      <c r="I3934" s="3">
        <f>Z3934</f>
        <v>0</v>
      </c>
      <c r="J3934" s="3">
        <f>AA3934</f>
        <v>0</v>
      </c>
      <c r="K3934" s="3">
        <f>AB3934</f>
        <v>838.00000000000011</v>
      </c>
      <c r="L3934" s="3">
        <f>AC3934</f>
        <v>0</v>
      </c>
      <c r="M3934" s="3">
        <f>AD3934</f>
        <v>0</v>
      </c>
      <c r="N3934" s="3">
        <f>AE3934</f>
        <v>0</v>
      </c>
      <c r="O3934" s="3">
        <f>AF3934</f>
        <v>0</v>
      </c>
      <c r="P3934" s="3">
        <f>AG3934</f>
        <v>0</v>
      </c>
      <c r="Q3934" s="3">
        <f>AH3934</f>
        <v>0</v>
      </c>
      <c r="R3934" t="s">
        <v>3126</v>
      </c>
      <c r="S3934">
        <v>2</v>
      </c>
      <c r="T3934">
        <v>18393</v>
      </c>
      <c r="U3934">
        <v>838</v>
      </c>
      <c r="V3934" t="s">
        <v>11</v>
      </c>
      <c r="W3934">
        <v>0.1</v>
      </c>
      <c r="X3934">
        <v>1</v>
      </c>
      <c r="Y3934">
        <v>10</v>
      </c>
      <c r="Z3934">
        <v>0</v>
      </c>
      <c r="AA3934">
        <v>0</v>
      </c>
      <c r="AB3934">
        <v>838.00000000000011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 t="e">
        <v>#N/A</v>
      </c>
      <c r="AJ3934" t="s">
        <v>1115</v>
      </c>
      <c r="AK3934" t="e">
        <v>#N/A</v>
      </c>
      <c r="AL3934" t="e">
        <v>#N/A</v>
      </c>
      <c r="AM3934" t="s">
        <v>3262</v>
      </c>
      <c r="AN3934" t="s">
        <v>3262</v>
      </c>
      <c r="AO3934" t="s">
        <v>16</v>
      </c>
    </row>
    <row r="3935" spans="1:41" x14ac:dyDescent="0.25">
      <c r="A3935">
        <f>MAX(A$8:A3934)+1</f>
        <v>3927</v>
      </c>
      <c r="B3935" s="2">
        <f>T3935</f>
        <v>18416</v>
      </c>
      <c r="C3935" s="2">
        <f>S3935</f>
        <v>153</v>
      </c>
      <c r="D3935" s="2" t="str">
        <f>AO3935</f>
        <v>OP / OLOT / CAD / CAT</v>
      </c>
      <c r="E3935" s="2">
        <f>U3935</f>
        <v>0.5</v>
      </c>
      <c r="F3935" s="2">
        <f>W3935</f>
        <v>0.5</v>
      </c>
      <c r="G3935" s="2">
        <f>X3935</f>
        <v>3.5</v>
      </c>
      <c r="H3935" s="2">
        <f>Y3935</f>
        <v>10</v>
      </c>
      <c r="I3935" s="3">
        <f>Z3935</f>
        <v>0</v>
      </c>
      <c r="J3935" s="3">
        <f>AA3935</f>
        <v>0</v>
      </c>
      <c r="K3935" s="3">
        <f>AB3935</f>
        <v>0</v>
      </c>
      <c r="L3935" s="3">
        <f>AC3935</f>
        <v>0</v>
      </c>
      <c r="M3935" s="3">
        <f>AD3935</f>
        <v>0</v>
      </c>
      <c r="N3935" s="3">
        <f>AE3935</f>
        <v>0</v>
      </c>
      <c r="O3935" s="3">
        <f>AF3935</f>
        <v>0</v>
      </c>
      <c r="P3935" s="3">
        <f>AG3935</f>
        <v>0</v>
      </c>
      <c r="Q3935" s="3">
        <f>AH3935</f>
        <v>0</v>
      </c>
      <c r="R3935" t="s">
        <v>3425</v>
      </c>
      <c r="S3935">
        <v>153</v>
      </c>
      <c r="T3935">
        <v>18416</v>
      </c>
      <c r="U3935">
        <v>0.5</v>
      </c>
      <c r="V3935" t="s">
        <v>22</v>
      </c>
      <c r="W3935">
        <v>0.5</v>
      </c>
      <c r="X3935">
        <v>3.5</v>
      </c>
      <c r="Y3935">
        <v>10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 t="e">
        <v>#N/A</v>
      </c>
      <c r="AJ3935" t="s">
        <v>1115</v>
      </c>
      <c r="AK3935" t="e">
        <v>#N/A</v>
      </c>
      <c r="AL3935" t="e">
        <v>#N/A</v>
      </c>
      <c r="AM3935" t="s">
        <v>3262</v>
      </c>
      <c r="AN3935" t="s">
        <v>3262</v>
      </c>
      <c r="AO3935" t="s">
        <v>3400</v>
      </c>
    </row>
    <row r="3936" spans="1:41" x14ac:dyDescent="0.25">
      <c r="A3936">
        <f>MAX(A$8:A3935)+1</f>
        <v>3928</v>
      </c>
      <c r="B3936" s="2">
        <f>T3936</f>
        <v>18497</v>
      </c>
      <c r="C3936" s="2">
        <f>S3936</f>
        <v>57</v>
      </c>
      <c r="D3936" s="2" t="str">
        <f>AO3936</f>
        <v>OP / CAT3F / BEN A / CAT</v>
      </c>
      <c r="E3936" s="2">
        <f>U3936</f>
        <v>3</v>
      </c>
      <c r="F3936" s="2">
        <f>W3936</f>
        <v>0.8</v>
      </c>
      <c r="G3936" s="2">
        <f>X3936</f>
        <v>0.3</v>
      </c>
      <c r="H3936" s="2">
        <f>Y3936</f>
        <v>10</v>
      </c>
      <c r="I3936" s="3">
        <f>Z3936</f>
        <v>0</v>
      </c>
      <c r="J3936" s="3">
        <f>AA3936</f>
        <v>0</v>
      </c>
      <c r="K3936" s="3">
        <f>AB3936</f>
        <v>0</v>
      </c>
      <c r="L3936" s="3">
        <f>AC3936</f>
        <v>7.2000000000000011</v>
      </c>
      <c r="M3936" s="3">
        <f>AD3936</f>
        <v>7.2000000000000011</v>
      </c>
      <c r="N3936" s="3">
        <f>AE3936</f>
        <v>7.2000000000000011</v>
      </c>
      <c r="O3936" s="3">
        <f>AF3936</f>
        <v>7.2000000000000011</v>
      </c>
      <c r="P3936" s="3">
        <f>AG3936</f>
        <v>7.2000000000000011</v>
      </c>
      <c r="Q3936" s="3">
        <f>AH3936</f>
        <v>7.2000000000000011</v>
      </c>
      <c r="R3936" t="s">
        <v>5217</v>
      </c>
      <c r="S3936">
        <v>57</v>
      </c>
      <c r="T3936">
        <v>18497</v>
      </c>
      <c r="U3936">
        <v>3</v>
      </c>
      <c r="V3936" t="s">
        <v>4962</v>
      </c>
      <c r="W3936">
        <v>0.8</v>
      </c>
      <c r="X3936">
        <v>0.3</v>
      </c>
      <c r="Y3936">
        <v>10</v>
      </c>
      <c r="Z3936">
        <v>0</v>
      </c>
      <c r="AA3936">
        <v>0</v>
      </c>
      <c r="AB3936">
        <v>0</v>
      </c>
      <c r="AC3936">
        <v>7.2000000000000011</v>
      </c>
      <c r="AD3936">
        <v>7.2000000000000011</v>
      </c>
      <c r="AE3936">
        <v>7.2000000000000011</v>
      </c>
      <c r="AF3936">
        <v>7.2000000000000011</v>
      </c>
      <c r="AG3936">
        <v>7.2000000000000011</v>
      </c>
      <c r="AH3936">
        <v>7.2000000000000011</v>
      </c>
      <c r="AI3936" t="s">
        <v>5218</v>
      </c>
      <c r="AJ3936" t="s">
        <v>1095</v>
      </c>
      <c r="AK3936" t="s">
        <v>14</v>
      </c>
      <c r="AL3936">
        <v>2015</v>
      </c>
      <c r="AM3936">
        <v>9</v>
      </c>
      <c r="AN3936" t="s">
        <v>218</v>
      </c>
      <c r="AO3936" t="s">
        <v>163</v>
      </c>
    </row>
    <row r="3937" spans="1:41" x14ac:dyDescent="0.25">
      <c r="A3937">
        <f>MAX(A$8:A3936)+1</f>
        <v>3929</v>
      </c>
      <c r="B3937" s="2">
        <f>T3937</f>
        <v>18501</v>
      </c>
      <c r="C3937" s="2">
        <f>S3937</f>
        <v>3</v>
      </c>
      <c r="D3937" s="2" t="str">
        <f>AO3937</f>
        <v>LLIGUES ESTATALS /  /  / EST</v>
      </c>
      <c r="E3937" s="2">
        <f>U3937</f>
        <v>178.39999999999984</v>
      </c>
      <c r="F3937" s="2">
        <f>W3937</f>
        <v>1</v>
      </c>
      <c r="G3937" s="2">
        <f>X3937</f>
        <v>1</v>
      </c>
      <c r="H3937" s="2">
        <f>Y3937</f>
        <v>1</v>
      </c>
      <c r="I3937" s="3">
        <f>Z3937</f>
        <v>0</v>
      </c>
      <c r="J3937" s="3">
        <f>AA3937</f>
        <v>0</v>
      </c>
      <c r="K3937" s="3">
        <f>AB3937</f>
        <v>178.39999999999984</v>
      </c>
      <c r="L3937" s="3">
        <f>AC3937</f>
        <v>0</v>
      </c>
      <c r="M3937" s="3">
        <f>AD3937</f>
        <v>0</v>
      </c>
      <c r="N3937" s="3">
        <f>AE3937</f>
        <v>0</v>
      </c>
      <c r="O3937" s="3">
        <f>AF3937</f>
        <v>0</v>
      </c>
      <c r="P3937" s="3">
        <f>AG3937</f>
        <v>0</v>
      </c>
      <c r="Q3937" s="3">
        <f>AH3937</f>
        <v>0</v>
      </c>
      <c r="R3937" t="s">
        <v>3101</v>
      </c>
      <c r="S3937">
        <v>3</v>
      </c>
      <c r="T3937">
        <v>18501</v>
      </c>
      <c r="U3937">
        <v>178.39999999999984</v>
      </c>
      <c r="V3937" t="s">
        <v>11</v>
      </c>
      <c r="W3937">
        <v>1</v>
      </c>
      <c r="X3937">
        <v>1</v>
      </c>
      <c r="Y3937">
        <v>1</v>
      </c>
      <c r="Z3937">
        <v>0</v>
      </c>
      <c r="AA3937">
        <v>0</v>
      </c>
      <c r="AB3937">
        <v>178.39999999999984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 t="s">
        <v>3102</v>
      </c>
      <c r="AJ3937" t="s">
        <v>206</v>
      </c>
      <c r="AK3937" t="s">
        <v>14</v>
      </c>
      <c r="AL3937">
        <v>1991</v>
      </c>
      <c r="AM3937">
        <v>33</v>
      </c>
      <c r="AN3937" t="s">
        <v>15</v>
      </c>
      <c r="AO3937" t="s">
        <v>1693</v>
      </c>
    </row>
    <row r="3938" spans="1:41" x14ac:dyDescent="0.25">
      <c r="A3938">
        <f>MAX(A$8:A3937)+1</f>
        <v>3930</v>
      </c>
      <c r="B3938" s="2">
        <f>T3938</f>
        <v>18501</v>
      </c>
      <c r="C3938" s="2">
        <f>S3938</f>
        <v>118</v>
      </c>
      <c r="D3938" s="2" t="str">
        <f>AO3938</f>
        <v>CAMP / CAT / COM / CAT</v>
      </c>
      <c r="E3938" s="2">
        <f>U3938</f>
        <v>8</v>
      </c>
      <c r="F3938" s="2">
        <f>W3938</f>
        <v>0.3</v>
      </c>
      <c r="G3938" s="2">
        <f>X3938</f>
        <v>15</v>
      </c>
      <c r="H3938" s="2">
        <f>Y3938</f>
        <v>10</v>
      </c>
      <c r="I3938" s="3">
        <f>Z3938</f>
        <v>0</v>
      </c>
      <c r="J3938" s="3">
        <f>AA3938</f>
        <v>0</v>
      </c>
      <c r="K3938" s="3">
        <f>AB3938</f>
        <v>360</v>
      </c>
      <c r="L3938" s="3">
        <f>AC3938</f>
        <v>0</v>
      </c>
      <c r="M3938" s="3">
        <f>AD3938</f>
        <v>0</v>
      </c>
      <c r="N3938" s="3">
        <f>AE3938</f>
        <v>0</v>
      </c>
      <c r="O3938" s="3">
        <f>AF3938</f>
        <v>0</v>
      </c>
      <c r="P3938" s="3">
        <f>AG3938</f>
        <v>0</v>
      </c>
      <c r="Q3938" s="3">
        <f>AH3938</f>
        <v>0</v>
      </c>
      <c r="R3938" t="s">
        <v>5316</v>
      </c>
      <c r="S3938">
        <v>118</v>
      </c>
      <c r="T3938">
        <v>18501</v>
      </c>
      <c r="U3938">
        <v>8</v>
      </c>
      <c r="V3938" t="s">
        <v>5284</v>
      </c>
      <c r="W3938">
        <v>0.3</v>
      </c>
      <c r="X3938">
        <v>15</v>
      </c>
      <c r="Y3938">
        <v>10</v>
      </c>
      <c r="Z3938">
        <v>0</v>
      </c>
      <c r="AA3938">
        <v>0</v>
      </c>
      <c r="AB3938">
        <v>360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 t="s">
        <v>3102</v>
      </c>
      <c r="AJ3938" t="s">
        <v>206</v>
      </c>
      <c r="AK3938" t="s">
        <v>14</v>
      </c>
      <c r="AL3938">
        <v>1991</v>
      </c>
      <c r="AM3938">
        <v>33</v>
      </c>
      <c r="AN3938" t="s">
        <v>15</v>
      </c>
      <c r="AO3938" t="s">
        <v>5311</v>
      </c>
    </row>
    <row r="3939" spans="1:41" x14ac:dyDescent="0.25">
      <c r="A3939">
        <f>MAX(A$8:A3938)+1</f>
        <v>3931</v>
      </c>
      <c r="B3939" s="2">
        <f>T3939</f>
        <v>18527</v>
      </c>
      <c r="C3939" s="2">
        <f>S3939</f>
        <v>3</v>
      </c>
      <c r="D3939" s="2" t="str">
        <f>AO3939</f>
        <v>LLIGUES ESTATALS /  /  / EST</v>
      </c>
      <c r="E3939" s="2">
        <f>U3939</f>
        <v>15000</v>
      </c>
      <c r="F3939" s="2">
        <f>W3939</f>
        <v>1</v>
      </c>
      <c r="G3939" s="2">
        <f>X3939</f>
        <v>1</v>
      </c>
      <c r="H3939" s="2">
        <f>Y3939</f>
        <v>1</v>
      </c>
      <c r="I3939" s="3">
        <f>Z3939</f>
        <v>0</v>
      </c>
      <c r="J3939" s="3">
        <f>AA3939</f>
        <v>0</v>
      </c>
      <c r="K3939" s="3">
        <f>AB3939</f>
        <v>15000</v>
      </c>
      <c r="L3939" s="3">
        <f>AC3939</f>
        <v>0</v>
      </c>
      <c r="M3939" s="3">
        <f>AD3939</f>
        <v>0</v>
      </c>
      <c r="N3939" s="3">
        <f>AE3939</f>
        <v>0</v>
      </c>
      <c r="O3939" s="3">
        <f>AF3939</f>
        <v>0</v>
      </c>
      <c r="P3939" s="3">
        <f>AG3939</f>
        <v>0</v>
      </c>
      <c r="Q3939" s="3">
        <f>AH3939</f>
        <v>0</v>
      </c>
      <c r="R3939" t="s">
        <v>3103</v>
      </c>
      <c r="S3939">
        <v>3</v>
      </c>
      <c r="T3939">
        <v>18527</v>
      </c>
      <c r="U3939">
        <v>15000</v>
      </c>
      <c r="V3939" t="s">
        <v>11</v>
      </c>
      <c r="W3939">
        <v>1</v>
      </c>
      <c r="X3939">
        <v>1</v>
      </c>
      <c r="Y3939">
        <v>1</v>
      </c>
      <c r="Z3939">
        <v>0</v>
      </c>
      <c r="AA3939">
        <v>0</v>
      </c>
      <c r="AB3939">
        <v>15000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 t="s">
        <v>3104</v>
      </c>
      <c r="AJ3939" t="s">
        <v>1318</v>
      </c>
      <c r="AK3939" t="s">
        <v>28</v>
      </c>
      <c r="AL3939">
        <v>1995</v>
      </c>
      <c r="AM3939">
        <v>29</v>
      </c>
      <c r="AN3939" t="s">
        <v>15</v>
      </c>
      <c r="AO3939" t="s">
        <v>1693</v>
      </c>
    </row>
    <row r="3940" spans="1:41" x14ac:dyDescent="0.25">
      <c r="A3940">
        <f>MAX(A$8:A3939)+1</f>
        <v>3932</v>
      </c>
      <c r="B3940" s="2">
        <f>T3940</f>
        <v>18527</v>
      </c>
      <c r="C3940" s="2">
        <f>S3940</f>
        <v>2</v>
      </c>
      <c r="D3940" s="2" t="str">
        <f>AO3940</f>
        <v>RQ / RFETM / ABS / EST</v>
      </c>
      <c r="E3940" s="2">
        <f>U3940</f>
        <v>3200</v>
      </c>
      <c r="F3940" s="2">
        <f>W3940</f>
        <v>0.1</v>
      </c>
      <c r="G3940" s="2">
        <f>X3940</f>
        <v>1</v>
      </c>
      <c r="H3940" s="2">
        <f>Y3940</f>
        <v>10</v>
      </c>
      <c r="I3940" s="3">
        <f>Z3940</f>
        <v>0</v>
      </c>
      <c r="J3940" s="3">
        <f>AA3940</f>
        <v>0</v>
      </c>
      <c r="K3940" s="3">
        <f>AB3940</f>
        <v>3200</v>
      </c>
      <c r="L3940" s="3">
        <f>AC3940</f>
        <v>0</v>
      </c>
      <c r="M3940" s="3">
        <f>AD3940</f>
        <v>0</v>
      </c>
      <c r="N3940" s="3">
        <f>AE3940</f>
        <v>0</v>
      </c>
      <c r="O3940" s="3">
        <f>AF3940</f>
        <v>0</v>
      </c>
      <c r="P3940" s="3">
        <f>AG3940</f>
        <v>0</v>
      </c>
      <c r="Q3940" s="3">
        <f>AH3940</f>
        <v>0</v>
      </c>
      <c r="R3940" t="s">
        <v>3196</v>
      </c>
      <c r="S3940">
        <v>2</v>
      </c>
      <c r="T3940">
        <v>18527</v>
      </c>
      <c r="U3940">
        <v>3200</v>
      </c>
      <c r="V3940" t="s">
        <v>11</v>
      </c>
      <c r="W3940">
        <v>0.1</v>
      </c>
      <c r="X3940">
        <v>1</v>
      </c>
      <c r="Y3940">
        <v>10</v>
      </c>
      <c r="Z3940">
        <v>0</v>
      </c>
      <c r="AA3940">
        <v>0</v>
      </c>
      <c r="AB3940">
        <v>3200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 t="s">
        <v>3104</v>
      </c>
      <c r="AJ3940" t="s">
        <v>1318</v>
      </c>
      <c r="AK3940" t="s">
        <v>28</v>
      </c>
      <c r="AL3940">
        <v>1995</v>
      </c>
      <c r="AM3940">
        <v>29</v>
      </c>
      <c r="AN3940" t="s">
        <v>15</v>
      </c>
      <c r="AO3940" t="s">
        <v>16</v>
      </c>
    </row>
    <row r="3941" spans="1:41" x14ac:dyDescent="0.25">
      <c r="A3941">
        <f>MAX(A$8:A3940)+1</f>
        <v>3933</v>
      </c>
      <c r="B3941" s="2">
        <f>T3941</f>
        <v>18528</v>
      </c>
      <c r="C3941" s="2">
        <f>S3941</f>
        <v>2</v>
      </c>
      <c r="D3941" s="2" t="str">
        <f>AO3941</f>
        <v>RQ / RFETM / ABS / EST</v>
      </c>
      <c r="E3941" s="2">
        <f>U3941</f>
        <v>847</v>
      </c>
      <c r="F3941" s="2">
        <f>W3941</f>
        <v>0.1</v>
      </c>
      <c r="G3941" s="2">
        <f>X3941</f>
        <v>1</v>
      </c>
      <c r="H3941" s="2">
        <f>Y3941</f>
        <v>10</v>
      </c>
      <c r="I3941" s="3">
        <f>Z3941</f>
        <v>0</v>
      </c>
      <c r="J3941" s="3">
        <f>AA3941</f>
        <v>0</v>
      </c>
      <c r="K3941" s="3">
        <f>AB3941</f>
        <v>847</v>
      </c>
      <c r="L3941" s="3">
        <f>AC3941</f>
        <v>0</v>
      </c>
      <c r="M3941" s="3">
        <f>AD3941</f>
        <v>0</v>
      </c>
      <c r="N3941" s="3">
        <f>AE3941</f>
        <v>0</v>
      </c>
      <c r="O3941" s="3">
        <f>AF3941</f>
        <v>0</v>
      </c>
      <c r="P3941" s="3">
        <f>AG3941</f>
        <v>0</v>
      </c>
      <c r="Q3941" s="3">
        <f>AH3941</f>
        <v>0</v>
      </c>
      <c r="R3941" t="s">
        <v>3215</v>
      </c>
      <c r="S3941">
        <v>2</v>
      </c>
      <c r="T3941">
        <v>18528</v>
      </c>
      <c r="U3941">
        <v>847</v>
      </c>
      <c r="V3941" t="s">
        <v>11</v>
      </c>
      <c r="W3941">
        <v>0.1</v>
      </c>
      <c r="X3941">
        <v>1</v>
      </c>
      <c r="Y3941">
        <v>10</v>
      </c>
      <c r="Z3941">
        <v>0</v>
      </c>
      <c r="AA3941">
        <v>0</v>
      </c>
      <c r="AB3941">
        <v>847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 t="e">
        <v>#N/A</v>
      </c>
      <c r="AJ3941" t="s">
        <v>1115</v>
      </c>
      <c r="AK3941" t="e">
        <v>#N/A</v>
      </c>
      <c r="AL3941" t="e">
        <v>#N/A</v>
      </c>
      <c r="AM3941" t="s">
        <v>3262</v>
      </c>
      <c r="AN3941" t="s">
        <v>3262</v>
      </c>
      <c r="AO3941" t="s">
        <v>16</v>
      </c>
    </row>
    <row r="3942" spans="1:41" x14ac:dyDescent="0.25">
      <c r="A3942">
        <f>MAX(A$8:A3941)+1</f>
        <v>3934</v>
      </c>
      <c r="B3942" s="2">
        <f>T3942</f>
        <v>18529</v>
      </c>
      <c r="C3942" s="2">
        <f>S3942</f>
        <v>3</v>
      </c>
      <c r="D3942" s="2" t="str">
        <f>AO3942</f>
        <v>LLIGUES ESTATALS /  /  / EST</v>
      </c>
      <c r="E3942" s="2">
        <f>U3942</f>
        <v>7499.9999999999945</v>
      </c>
      <c r="F3942" s="2">
        <f>W3942</f>
        <v>1</v>
      </c>
      <c r="G3942" s="2">
        <f>X3942</f>
        <v>1</v>
      </c>
      <c r="H3942" s="2">
        <f>Y3942</f>
        <v>1</v>
      </c>
      <c r="I3942" s="3">
        <f>Z3942</f>
        <v>0</v>
      </c>
      <c r="J3942" s="3">
        <f>AA3942</f>
        <v>0</v>
      </c>
      <c r="K3942" s="3">
        <f>AB3942</f>
        <v>7499.9999999999945</v>
      </c>
      <c r="L3942" s="3">
        <f>AC3942</f>
        <v>0</v>
      </c>
      <c r="M3942" s="3">
        <f>AD3942</f>
        <v>0</v>
      </c>
      <c r="N3942" s="3">
        <f>AE3942</f>
        <v>0</v>
      </c>
      <c r="O3942" s="3">
        <f>AF3942</f>
        <v>0</v>
      </c>
      <c r="P3942" s="3">
        <f>AG3942</f>
        <v>0</v>
      </c>
      <c r="Q3942" s="3">
        <f>AH3942</f>
        <v>0</v>
      </c>
      <c r="R3942" t="s">
        <v>3105</v>
      </c>
      <c r="S3942">
        <v>3</v>
      </c>
      <c r="T3942">
        <v>18529</v>
      </c>
      <c r="U3942">
        <v>7499.9999999999945</v>
      </c>
      <c r="V3942" t="s">
        <v>11</v>
      </c>
      <c r="W3942">
        <v>1</v>
      </c>
      <c r="X3942">
        <v>1</v>
      </c>
      <c r="Y3942">
        <v>1</v>
      </c>
      <c r="Z3942">
        <v>0</v>
      </c>
      <c r="AA3942">
        <v>0</v>
      </c>
      <c r="AB3942">
        <v>7499.9999999999945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 t="s">
        <v>4221</v>
      </c>
      <c r="AJ3942" t="s">
        <v>771</v>
      </c>
      <c r="AK3942" t="s">
        <v>14</v>
      </c>
      <c r="AL3942">
        <v>1982</v>
      </c>
      <c r="AM3942">
        <v>42</v>
      </c>
      <c r="AN3942" t="s">
        <v>91</v>
      </c>
      <c r="AO3942" t="s">
        <v>1693</v>
      </c>
    </row>
    <row r="3943" spans="1:41" x14ac:dyDescent="0.25">
      <c r="A3943">
        <f>MAX(A$8:A3942)+1</f>
        <v>3935</v>
      </c>
      <c r="B3943" s="2">
        <f>T3943</f>
        <v>18529</v>
      </c>
      <c r="C3943" s="2">
        <f>S3943</f>
        <v>2</v>
      </c>
      <c r="D3943" s="2" t="str">
        <f>AO3943</f>
        <v>RQ / RFETM / ABS / EST</v>
      </c>
      <c r="E3943" s="2">
        <f>U3943</f>
        <v>2908</v>
      </c>
      <c r="F3943" s="2">
        <f>W3943</f>
        <v>0.1</v>
      </c>
      <c r="G3943" s="2">
        <f>X3943</f>
        <v>1</v>
      </c>
      <c r="H3943" s="2">
        <f>Y3943</f>
        <v>10</v>
      </c>
      <c r="I3943" s="3">
        <f>Z3943</f>
        <v>0</v>
      </c>
      <c r="J3943" s="3">
        <f>AA3943</f>
        <v>0</v>
      </c>
      <c r="K3943" s="3">
        <f>AB3943</f>
        <v>2908</v>
      </c>
      <c r="L3943" s="3">
        <f>AC3943</f>
        <v>0</v>
      </c>
      <c r="M3943" s="3">
        <f>AD3943</f>
        <v>0</v>
      </c>
      <c r="N3943" s="3">
        <f>AE3943</f>
        <v>0</v>
      </c>
      <c r="O3943" s="3">
        <f>AF3943</f>
        <v>0</v>
      </c>
      <c r="P3943" s="3">
        <f>AG3943</f>
        <v>0</v>
      </c>
      <c r="Q3943" s="3">
        <f>AH3943</f>
        <v>0</v>
      </c>
      <c r="R3943" t="s">
        <v>3109</v>
      </c>
      <c r="S3943">
        <v>2</v>
      </c>
      <c r="T3943">
        <v>18529</v>
      </c>
      <c r="U3943">
        <v>2908</v>
      </c>
      <c r="V3943" t="s">
        <v>11</v>
      </c>
      <c r="W3943">
        <v>0.1</v>
      </c>
      <c r="X3943">
        <v>1</v>
      </c>
      <c r="Y3943">
        <v>10</v>
      </c>
      <c r="Z3943">
        <v>0</v>
      </c>
      <c r="AA3943">
        <v>0</v>
      </c>
      <c r="AB3943">
        <v>2908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 t="s">
        <v>4221</v>
      </c>
      <c r="AJ3943" t="s">
        <v>771</v>
      </c>
      <c r="AK3943" t="s">
        <v>14</v>
      </c>
      <c r="AL3943">
        <v>1982</v>
      </c>
      <c r="AM3943">
        <v>42</v>
      </c>
      <c r="AN3943" t="s">
        <v>91</v>
      </c>
      <c r="AO3943" t="s">
        <v>16</v>
      </c>
    </row>
    <row r="3944" spans="1:41" x14ac:dyDescent="0.25">
      <c r="A3944">
        <f>MAX(A$8:A3943)+1</f>
        <v>3936</v>
      </c>
      <c r="B3944" s="2">
        <f>T3944</f>
        <v>18531</v>
      </c>
      <c r="C3944" s="2">
        <f>S3944</f>
        <v>2</v>
      </c>
      <c r="D3944" s="2" t="str">
        <f>AO3944</f>
        <v>RQ / RFETM / ABS / EST</v>
      </c>
      <c r="E3944" s="2">
        <f>U3944</f>
        <v>1420</v>
      </c>
      <c r="F3944" s="2">
        <f>W3944</f>
        <v>0.1</v>
      </c>
      <c r="G3944" s="2">
        <f>X3944</f>
        <v>1</v>
      </c>
      <c r="H3944" s="2">
        <f>Y3944</f>
        <v>10</v>
      </c>
      <c r="I3944" s="3">
        <f>Z3944</f>
        <v>0</v>
      </c>
      <c r="J3944" s="3">
        <f>AA3944</f>
        <v>0</v>
      </c>
      <c r="K3944" s="3">
        <f>AB3944</f>
        <v>1420</v>
      </c>
      <c r="L3944" s="3">
        <f>AC3944</f>
        <v>0</v>
      </c>
      <c r="M3944" s="3">
        <f>AD3944</f>
        <v>0</v>
      </c>
      <c r="N3944" s="3">
        <f>AE3944</f>
        <v>0</v>
      </c>
      <c r="O3944" s="3">
        <f>AF3944</f>
        <v>0</v>
      </c>
      <c r="P3944" s="3">
        <f>AG3944</f>
        <v>0</v>
      </c>
      <c r="Q3944" s="3">
        <f>AH3944</f>
        <v>0</v>
      </c>
      <c r="R3944" t="s">
        <v>3120</v>
      </c>
      <c r="S3944">
        <v>2</v>
      </c>
      <c r="T3944">
        <v>18531</v>
      </c>
      <c r="U3944">
        <v>1420</v>
      </c>
      <c r="V3944" t="s">
        <v>11</v>
      </c>
      <c r="W3944">
        <v>0.1</v>
      </c>
      <c r="X3944">
        <v>1</v>
      </c>
      <c r="Y3944">
        <v>10</v>
      </c>
      <c r="Z3944">
        <v>0</v>
      </c>
      <c r="AA3944">
        <v>0</v>
      </c>
      <c r="AB3944">
        <v>1420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 t="e">
        <v>#N/A</v>
      </c>
      <c r="AJ3944" t="s">
        <v>1115</v>
      </c>
      <c r="AK3944" t="e">
        <v>#N/A</v>
      </c>
      <c r="AL3944" t="e">
        <v>#N/A</v>
      </c>
      <c r="AM3944" t="s">
        <v>3262</v>
      </c>
      <c r="AN3944" t="s">
        <v>3262</v>
      </c>
      <c r="AO3944" t="s">
        <v>16</v>
      </c>
    </row>
    <row r="3945" spans="1:41" x14ac:dyDescent="0.25">
      <c r="A3945">
        <f>MAX(A$8:A3944)+1</f>
        <v>3937</v>
      </c>
      <c r="B3945" s="2">
        <f>T3945</f>
        <v>18534</v>
      </c>
      <c r="C3945" s="2">
        <f>S3945</f>
        <v>3</v>
      </c>
      <c r="D3945" s="2" t="str">
        <f>AO3945</f>
        <v>LLIGUES ESTATALS /  /  / EST</v>
      </c>
      <c r="E3945" s="2">
        <f>U3945</f>
        <v>7874.9999999999973</v>
      </c>
      <c r="F3945" s="2">
        <f>W3945</f>
        <v>1</v>
      </c>
      <c r="G3945" s="2">
        <f>X3945</f>
        <v>1</v>
      </c>
      <c r="H3945" s="2">
        <f>Y3945</f>
        <v>1</v>
      </c>
      <c r="I3945" s="3">
        <f>Z3945</f>
        <v>0</v>
      </c>
      <c r="J3945" s="3">
        <f>AA3945</f>
        <v>0</v>
      </c>
      <c r="K3945" s="3">
        <f>AB3945</f>
        <v>7874.9999999999973</v>
      </c>
      <c r="L3945" s="3">
        <f>AC3945</f>
        <v>0</v>
      </c>
      <c r="M3945" s="3">
        <f>AD3945</f>
        <v>0</v>
      </c>
      <c r="N3945" s="3">
        <f>AE3945</f>
        <v>0</v>
      </c>
      <c r="O3945" s="3">
        <f>AF3945</f>
        <v>0</v>
      </c>
      <c r="P3945" s="3">
        <f>AG3945</f>
        <v>0</v>
      </c>
      <c r="Q3945" s="3">
        <f>AH3945</f>
        <v>0</v>
      </c>
      <c r="R3945" t="s">
        <v>3106</v>
      </c>
      <c r="S3945">
        <v>3</v>
      </c>
      <c r="T3945">
        <v>18534</v>
      </c>
      <c r="U3945">
        <v>7874.9999999999973</v>
      </c>
      <c r="V3945" t="s">
        <v>11</v>
      </c>
      <c r="W3945">
        <v>1</v>
      </c>
      <c r="X3945">
        <v>1</v>
      </c>
      <c r="Y3945">
        <v>1</v>
      </c>
      <c r="Z3945">
        <v>0</v>
      </c>
      <c r="AA3945">
        <v>0</v>
      </c>
      <c r="AB3945">
        <v>7874.9999999999973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 t="s">
        <v>3107</v>
      </c>
      <c r="AJ3945" t="s">
        <v>1455</v>
      </c>
      <c r="AK3945" t="s">
        <v>28</v>
      </c>
      <c r="AL3945">
        <v>1972</v>
      </c>
      <c r="AM3945">
        <v>52</v>
      </c>
      <c r="AN3945" t="s">
        <v>51</v>
      </c>
      <c r="AO3945" t="s">
        <v>1693</v>
      </c>
    </row>
    <row r="3946" spans="1:41" x14ac:dyDescent="0.25">
      <c r="A3946">
        <f>MAX(A$8:A3945)+1</f>
        <v>3938</v>
      </c>
      <c r="B3946" s="2">
        <f>T3946</f>
        <v>18534</v>
      </c>
      <c r="C3946" s="2">
        <f>S3946</f>
        <v>2</v>
      </c>
      <c r="D3946" s="2" t="str">
        <f>AO3946</f>
        <v>RQ / RFETM / ABS / EST</v>
      </c>
      <c r="E3946" s="2">
        <f>U3946</f>
        <v>2800</v>
      </c>
      <c r="F3946" s="2">
        <f>W3946</f>
        <v>0.1</v>
      </c>
      <c r="G3946" s="2">
        <f>X3946</f>
        <v>1</v>
      </c>
      <c r="H3946" s="2">
        <f>Y3946</f>
        <v>10</v>
      </c>
      <c r="I3946" s="3">
        <f>Z3946</f>
        <v>0</v>
      </c>
      <c r="J3946" s="3">
        <f>AA3946</f>
        <v>0</v>
      </c>
      <c r="K3946" s="3">
        <f>AB3946</f>
        <v>2800</v>
      </c>
      <c r="L3946" s="3">
        <f>AC3946</f>
        <v>0</v>
      </c>
      <c r="M3946" s="3">
        <f>AD3946</f>
        <v>0</v>
      </c>
      <c r="N3946" s="3">
        <f>AE3946</f>
        <v>0</v>
      </c>
      <c r="O3946" s="3">
        <f>AF3946</f>
        <v>0</v>
      </c>
      <c r="P3946" s="3">
        <f>AG3946</f>
        <v>0</v>
      </c>
      <c r="Q3946" s="3">
        <f>AH3946</f>
        <v>0</v>
      </c>
      <c r="R3946" t="s">
        <v>3198</v>
      </c>
      <c r="S3946">
        <v>2</v>
      </c>
      <c r="T3946">
        <v>18534</v>
      </c>
      <c r="U3946">
        <v>2800</v>
      </c>
      <c r="V3946" t="s">
        <v>11</v>
      </c>
      <c r="W3946">
        <v>0.1</v>
      </c>
      <c r="X3946">
        <v>1</v>
      </c>
      <c r="Y3946">
        <v>10</v>
      </c>
      <c r="Z3946">
        <v>0</v>
      </c>
      <c r="AA3946">
        <v>0</v>
      </c>
      <c r="AB3946">
        <v>2800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 t="s">
        <v>3107</v>
      </c>
      <c r="AJ3946" t="s">
        <v>1455</v>
      </c>
      <c r="AK3946" t="s">
        <v>28</v>
      </c>
      <c r="AL3946">
        <v>1972</v>
      </c>
      <c r="AM3946">
        <v>52</v>
      </c>
      <c r="AN3946" t="s">
        <v>51</v>
      </c>
      <c r="AO3946" t="s">
        <v>16</v>
      </c>
    </row>
    <row r="3947" spans="1:41" x14ac:dyDescent="0.25">
      <c r="A3947">
        <f>MAX(A$8:A3946)+1</f>
        <v>3939</v>
      </c>
      <c r="B3947" s="2">
        <f>T3947</f>
        <v>18536</v>
      </c>
      <c r="C3947" s="2">
        <f>S3947</f>
        <v>24</v>
      </c>
      <c r="D3947" s="2" t="str">
        <f>AO3947</f>
        <v>OP / CAT1F / BEN A / CAT</v>
      </c>
      <c r="E3947" s="2">
        <f>U3947</f>
        <v>6.5</v>
      </c>
      <c r="F3947" s="2">
        <f>W3947</f>
        <v>0.8</v>
      </c>
      <c r="G3947" s="2">
        <f>X3947</f>
        <v>0.3</v>
      </c>
      <c r="H3947" s="2">
        <f>Y3947</f>
        <v>10</v>
      </c>
      <c r="I3947" s="3">
        <f>Z3947</f>
        <v>0</v>
      </c>
      <c r="J3947" s="3">
        <f>AA3947</f>
        <v>0</v>
      </c>
      <c r="K3947" s="3">
        <f>AB3947</f>
        <v>0</v>
      </c>
      <c r="L3947" s="3">
        <f>AC3947</f>
        <v>15.600000000000001</v>
      </c>
      <c r="M3947" s="3">
        <f>AD3947</f>
        <v>15.600000000000001</v>
      </c>
      <c r="N3947" s="3">
        <f>AE3947</f>
        <v>15.600000000000001</v>
      </c>
      <c r="O3947" s="3">
        <f>AF3947</f>
        <v>15.600000000000001</v>
      </c>
      <c r="P3947" s="3">
        <f>AG3947</f>
        <v>15.600000000000001</v>
      </c>
      <c r="Q3947" s="3">
        <f>AH3947</f>
        <v>15.600000000000001</v>
      </c>
      <c r="R3947" t="s">
        <v>3584</v>
      </c>
      <c r="S3947">
        <v>24</v>
      </c>
      <c r="T3947">
        <v>18536</v>
      </c>
      <c r="U3947">
        <v>6.5</v>
      </c>
      <c r="V3947" t="s">
        <v>22</v>
      </c>
      <c r="W3947">
        <v>0.8</v>
      </c>
      <c r="X3947">
        <v>0.3</v>
      </c>
      <c r="Y3947">
        <v>10</v>
      </c>
      <c r="Z3947">
        <v>0</v>
      </c>
      <c r="AA3947">
        <v>0</v>
      </c>
      <c r="AB3947">
        <v>0</v>
      </c>
      <c r="AC3947">
        <v>15.600000000000001</v>
      </c>
      <c r="AD3947">
        <v>15.600000000000001</v>
      </c>
      <c r="AE3947">
        <v>15.600000000000001</v>
      </c>
      <c r="AF3947">
        <v>15.600000000000001</v>
      </c>
      <c r="AG3947">
        <v>15.600000000000001</v>
      </c>
      <c r="AH3947">
        <v>15.600000000000001</v>
      </c>
      <c r="AI3947" t="s">
        <v>3585</v>
      </c>
      <c r="AJ3947" t="s">
        <v>910</v>
      </c>
      <c r="AK3947" t="s">
        <v>14</v>
      </c>
      <c r="AL3947">
        <v>2015</v>
      </c>
      <c r="AM3947">
        <v>9</v>
      </c>
      <c r="AN3947" t="s">
        <v>218</v>
      </c>
      <c r="AO3947" t="s">
        <v>157</v>
      </c>
    </row>
    <row r="3948" spans="1:41" x14ac:dyDescent="0.25">
      <c r="A3948">
        <f>MAX(A$8:A3947)+1</f>
        <v>3940</v>
      </c>
      <c r="B3948" s="2">
        <f>T3948</f>
        <v>18536</v>
      </c>
      <c r="C3948" s="2">
        <f>S3948</f>
        <v>81</v>
      </c>
      <c r="D3948" s="2" t="str">
        <f>AO3948</f>
        <v>TOR / ZON / BEN / EST</v>
      </c>
      <c r="E3948" s="2">
        <f>U3948</f>
        <v>6.5</v>
      </c>
      <c r="F3948" s="2">
        <f>W3948</f>
        <v>2</v>
      </c>
      <c r="G3948" s="2">
        <f>X3948</f>
        <v>0.33</v>
      </c>
      <c r="H3948" s="2">
        <f>Y3948</f>
        <v>10</v>
      </c>
      <c r="I3948" s="3">
        <f>Z3948</f>
        <v>0</v>
      </c>
      <c r="J3948" s="3">
        <f>AA3948</f>
        <v>0</v>
      </c>
      <c r="K3948" s="3">
        <f>AB3948</f>
        <v>0</v>
      </c>
      <c r="L3948" s="3">
        <f>AC3948</f>
        <v>42.9</v>
      </c>
      <c r="M3948" s="3">
        <f>AD3948</f>
        <v>42.9</v>
      </c>
      <c r="N3948" s="3">
        <f>AE3948</f>
        <v>42.9</v>
      </c>
      <c r="O3948" s="3">
        <f>AF3948</f>
        <v>42.9</v>
      </c>
      <c r="P3948" s="3">
        <f>AG3948</f>
        <v>42.9</v>
      </c>
      <c r="Q3948" s="3">
        <f>AH3948</f>
        <v>42.9</v>
      </c>
      <c r="R3948" t="s">
        <v>3989</v>
      </c>
      <c r="S3948">
        <v>81</v>
      </c>
      <c r="T3948">
        <v>18536</v>
      </c>
      <c r="U3948">
        <v>6.5</v>
      </c>
      <c r="V3948" t="s">
        <v>3882</v>
      </c>
      <c r="W3948">
        <v>2</v>
      </c>
      <c r="X3948">
        <v>0.33</v>
      </c>
      <c r="Y3948">
        <v>10</v>
      </c>
      <c r="Z3948">
        <v>0</v>
      </c>
      <c r="AA3948">
        <v>0</v>
      </c>
      <c r="AB3948">
        <v>0</v>
      </c>
      <c r="AC3948">
        <v>42.9</v>
      </c>
      <c r="AD3948">
        <v>42.9</v>
      </c>
      <c r="AE3948">
        <v>42.9</v>
      </c>
      <c r="AF3948">
        <v>42.9</v>
      </c>
      <c r="AG3948">
        <v>42.9</v>
      </c>
      <c r="AH3948">
        <v>42.9</v>
      </c>
      <c r="AI3948" t="s">
        <v>3585</v>
      </c>
      <c r="AJ3948" t="s">
        <v>910</v>
      </c>
      <c r="AK3948" t="s">
        <v>14</v>
      </c>
      <c r="AL3948">
        <v>2015</v>
      </c>
      <c r="AM3948">
        <v>9</v>
      </c>
      <c r="AN3948" t="s">
        <v>218</v>
      </c>
      <c r="AO3948" t="s">
        <v>156</v>
      </c>
    </row>
    <row r="3949" spans="1:41" x14ac:dyDescent="0.25">
      <c r="A3949">
        <f>MAX(A$8:A3948)+1</f>
        <v>3941</v>
      </c>
      <c r="B3949" s="2">
        <f>T3949</f>
        <v>18545</v>
      </c>
      <c r="C3949" s="2">
        <f>S3949</f>
        <v>130</v>
      </c>
      <c r="D3949" s="2" t="str">
        <f>AO3949</f>
        <v>CAMP / ESP / ABS / EST</v>
      </c>
      <c r="E3949" s="2">
        <f>U3949</f>
        <v>2</v>
      </c>
      <c r="F3949" s="2">
        <f>W3949</f>
        <v>4</v>
      </c>
      <c r="G3949" s="2">
        <f>X3949</f>
        <v>15</v>
      </c>
      <c r="H3949" s="2">
        <f>Y3949</f>
        <v>10</v>
      </c>
      <c r="I3949" s="3">
        <f>Z3949</f>
        <v>0</v>
      </c>
      <c r="J3949" s="3">
        <f>AA3949</f>
        <v>0</v>
      </c>
      <c r="K3949" s="3">
        <f>AB3949</f>
        <v>1200</v>
      </c>
      <c r="L3949" s="3">
        <f>AC3949</f>
        <v>1200</v>
      </c>
      <c r="M3949" s="3">
        <f>AD3949</f>
        <v>0</v>
      </c>
      <c r="N3949" s="3">
        <f>AE3949</f>
        <v>0</v>
      </c>
      <c r="O3949" s="3">
        <f>AF3949</f>
        <v>0</v>
      </c>
      <c r="P3949" s="3">
        <f>AG3949</f>
        <v>0</v>
      </c>
      <c r="Q3949" s="3">
        <f>AH3949</f>
        <v>0</v>
      </c>
      <c r="R3949" t="s">
        <v>2240</v>
      </c>
      <c r="S3949">
        <v>130</v>
      </c>
      <c r="T3949">
        <v>18545</v>
      </c>
      <c r="U3949">
        <v>2</v>
      </c>
      <c r="V3949" t="s">
        <v>11</v>
      </c>
      <c r="W3949">
        <v>4</v>
      </c>
      <c r="X3949">
        <v>15</v>
      </c>
      <c r="Y3949">
        <v>10</v>
      </c>
      <c r="Z3949">
        <v>0</v>
      </c>
      <c r="AA3949">
        <v>0</v>
      </c>
      <c r="AB3949">
        <v>1200</v>
      </c>
      <c r="AC3949">
        <v>1200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 t="s">
        <v>2205</v>
      </c>
      <c r="AJ3949" t="s">
        <v>1455</v>
      </c>
      <c r="AK3949" t="s">
        <v>28</v>
      </c>
      <c r="AL3949">
        <v>2004</v>
      </c>
      <c r="AM3949">
        <v>20</v>
      </c>
      <c r="AN3949" t="s">
        <v>323</v>
      </c>
      <c r="AO3949" t="s">
        <v>78</v>
      </c>
    </row>
    <row r="3950" spans="1:41" x14ac:dyDescent="0.25">
      <c r="A3950">
        <f>MAX(A$8:A3949)+1</f>
        <v>3942</v>
      </c>
      <c r="B3950" s="2">
        <f>T3950</f>
        <v>18545</v>
      </c>
      <c r="C3950" s="2">
        <f>S3950</f>
        <v>131</v>
      </c>
      <c r="D3950" s="2" t="str">
        <f>AO3950</f>
        <v>CAMP / ESP / S21 / EST</v>
      </c>
      <c r="E3950" s="2">
        <f>U3950</f>
        <v>12</v>
      </c>
      <c r="F3950" s="2">
        <f>W3950</f>
        <v>4</v>
      </c>
      <c r="G3950" s="2">
        <f>X3950</f>
        <v>9</v>
      </c>
      <c r="H3950" s="2">
        <f>Y3950</f>
        <v>10</v>
      </c>
      <c r="I3950" s="3">
        <f>Z3950</f>
        <v>0</v>
      </c>
      <c r="J3950" s="3">
        <f>AA3950</f>
        <v>0</v>
      </c>
      <c r="K3950" s="3">
        <f>AB3950</f>
        <v>0</v>
      </c>
      <c r="L3950" s="3">
        <f>AC3950</f>
        <v>4320</v>
      </c>
      <c r="M3950" s="3">
        <f>AD3950</f>
        <v>0</v>
      </c>
      <c r="N3950" s="3">
        <f>AE3950</f>
        <v>0</v>
      </c>
      <c r="O3950" s="3">
        <f>AF3950</f>
        <v>0</v>
      </c>
      <c r="P3950" s="3">
        <f>AG3950</f>
        <v>0</v>
      </c>
      <c r="Q3950" s="3">
        <f>AH3950</f>
        <v>0</v>
      </c>
      <c r="R3950" t="s">
        <v>2667</v>
      </c>
      <c r="S3950">
        <v>131</v>
      </c>
      <c r="T3950">
        <v>18545</v>
      </c>
      <c r="U3950">
        <v>12</v>
      </c>
      <c r="V3950" t="s">
        <v>11</v>
      </c>
      <c r="W3950">
        <v>4</v>
      </c>
      <c r="X3950">
        <v>9</v>
      </c>
      <c r="Y3950">
        <v>10</v>
      </c>
      <c r="Z3950">
        <v>0</v>
      </c>
      <c r="AA3950">
        <v>0</v>
      </c>
      <c r="AB3950">
        <v>0</v>
      </c>
      <c r="AC3950">
        <v>4320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 t="s">
        <v>2205</v>
      </c>
      <c r="AJ3950" t="s">
        <v>1455</v>
      </c>
      <c r="AK3950" t="s">
        <v>28</v>
      </c>
      <c r="AL3950">
        <v>2004</v>
      </c>
      <c r="AM3950">
        <v>20</v>
      </c>
      <c r="AN3950" t="s">
        <v>323</v>
      </c>
      <c r="AO3950" t="s">
        <v>79</v>
      </c>
    </row>
    <row r="3951" spans="1:41" x14ac:dyDescent="0.25">
      <c r="A3951">
        <f>MAX(A$8:A3950)+1</f>
        <v>3943</v>
      </c>
      <c r="B3951" s="2">
        <f>T3951</f>
        <v>18545</v>
      </c>
      <c r="C3951" s="2">
        <f>S3951</f>
        <v>3</v>
      </c>
      <c r="D3951" s="2" t="str">
        <f>AO3951</f>
        <v>LLIGUES ESTATALS /  /  / EST</v>
      </c>
      <c r="E3951" s="2">
        <f>U3951</f>
        <v>2587.4999999999995</v>
      </c>
      <c r="F3951" s="2">
        <f>W3951</f>
        <v>1</v>
      </c>
      <c r="G3951" s="2">
        <f>X3951</f>
        <v>1</v>
      </c>
      <c r="H3951" s="2">
        <f>Y3951</f>
        <v>1</v>
      </c>
      <c r="I3951" s="3">
        <f>Z3951</f>
        <v>0</v>
      </c>
      <c r="J3951" s="3">
        <f>AA3951</f>
        <v>0</v>
      </c>
      <c r="K3951" s="3">
        <f>AB3951</f>
        <v>2587.4999999999995</v>
      </c>
      <c r="L3951" s="3">
        <f>AC3951</f>
        <v>0</v>
      </c>
      <c r="M3951" s="3">
        <f>AD3951</f>
        <v>0</v>
      </c>
      <c r="N3951" s="3">
        <f>AE3951</f>
        <v>0</v>
      </c>
      <c r="O3951" s="3">
        <f>AF3951</f>
        <v>0</v>
      </c>
      <c r="P3951" s="3">
        <f>AG3951</f>
        <v>0</v>
      </c>
      <c r="Q3951" s="3">
        <f>AH3951</f>
        <v>0</v>
      </c>
      <c r="R3951" t="s">
        <v>3108</v>
      </c>
      <c r="S3951">
        <v>3</v>
      </c>
      <c r="T3951">
        <v>18545</v>
      </c>
      <c r="U3951">
        <v>2587.4999999999995</v>
      </c>
      <c r="V3951" t="s">
        <v>11</v>
      </c>
      <c r="W3951">
        <v>1</v>
      </c>
      <c r="X3951">
        <v>1</v>
      </c>
      <c r="Y3951">
        <v>1</v>
      </c>
      <c r="Z3951">
        <v>0</v>
      </c>
      <c r="AA3951">
        <v>0</v>
      </c>
      <c r="AB3951">
        <v>2587.4999999999995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 t="s">
        <v>2205</v>
      </c>
      <c r="AJ3951" t="s">
        <v>1455</v>
      </c>
      <c r="AK3951" t="s">
        <v>28</v>
      </c>
      <c r="AL3951">
        <v>2004</v>
      </c>
      <c r="AM3951">
        <v>20</v>
      </c>
      <c r="AN3951" t="s">
        <v>323</v>
      </c>
      <c r="AO3951" t="s">
        <v>1693</v>
      </c>
    </row>
    <row r="3952" spans="1:41" x14ac:dyDescent="0.25">
      <c r="A3952">
        <f>MAX(A$8:A3951)+1</f>
        <v>3944</v>
      </c>
      <c r="B3952" s="2">
        <f>T3952</f>
        <v>18545</v>
      </c>
      <c r="C3952" s="2">
        <f>S3952</f>
        <v>2</v>
      </c>
      <c r="D3952" s="2" t="str">
        <f>AO3952</f>
        <v>RQ / RFETM / ABS / EST</v>
      </c>
      <c r="E3952" s="2">
        <f>U3952</f>
        <v>1372</v>
      </c>
      <c r="F3952" s="2">
        <f>W3952</f>
        <v>0.1</v>
      </c>
      <c r="G3952" s="2">
        <f>X3952</f>
        <v>1</v>
      </c>
      <c r="H3952" s="2">
        <f>Y3952</f>
        <v>10</v>
      </c>
      <c r="I3952" s="3">
        <f>Z3952</f>
        <v>0</v>
      </c>
      <c r="J3952" s="3">
        <f>AA3952</f>
        <v>0</v>
      </c>
      <c r="K3952" s="3">
        <f>AB3952</f>
        <v>1372.0000000000002</v>
      </c>
      <c r="L3952" s="3">
        <f>AC3952</f>
        <v>0</v>
      </c>
      <c r="M3952" s="3">
        <f>AD3952</f>
        <v>0</v>
      </c>
      <c r="N3952" s="3">
        <f>AE3952</f>
        <v>0</v>
      </c>
      <c r="O3952" s="3">
        <f>AF3952</f>
        <v>0</v>
      </c>
      <c r="P3952" s="3">
        <f>AG3952</f>
        <v>0</v>
      </c>
      <c r="Q3952" s="3">
        <f>AH3952</f>
        <v>0</v>
      </c>
      <c r="R3952" t="s">
        <v>3211</v>
      </c>
      <c r="S3952">
        <v>2</v>
      </c>
      <c r="T3952">
        <v>18545</v>
      </c>
      <c r="U3952">
        <v>1372</v>
      </c>
      <c r="V3952" t="s">
        <v>11</v>
      </c>
      <c r="W3952">
        <v>0.1</v>
      </c>
      <c r="X3952">
        <v>1</v>
      </c>
      <c r="Y3952">
        <v>10</v>
      </c>
      <c r="Z3952">
        <v>0</v>
      </c>
      <c r="AA3952">
        <v>0</v>
      </c>
      <c r="AB3952">
        <v>1372.0000000000002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 t="s">
        <v>2205</v>
      </c>
      <c r="AJ3952" t="s">
        <v>1455</v>
      </c>
      <c r="AK3952" t="s">
        <v>28</v>
      </c>
      <c r="AL3952">
        <v>2004</v>
      </c>
      <c r="AM3952">
        <v>20</v>
      </c>
      <c r="AN3952" t="s">
        <v>323</v>
      </c>
      <c r="AO3952" t="s">
        <v>16</v>
      </c>
    </row>
    <row r="3953" spans="1:41" x14ac:dyDescent="0.25">
      <c r="A3953">
        <f>MAX(A$8:A3952)+1</f>
        <v>3945</v>
      </c>
      <c r="B3953" s="2">
        <f>T3953</f>
        <v>18579</v>
      </c>
      <c r="C3953" s="2">
        <f>S3953</f>
        <v>24</v>
      </c>
      <c r="D3953" s="2" t="str">
        <f>AO3953</f>
        <v>OP / CAT1F / BEN A / CAT</v>
      </c>
      <c r="E3953" s="2">
        <f>U3953</f>
        <v>4</v>
      </c>
      <c r="F3953" s="2">
        <f>W3953</f>
        <v>0.8</v>
      </c>
      <c r="G3953" s="2">
        <f>X3953</f>
        <v>0.3</v>
      </c>
      <c r="H3953" s="2">
        <f>Y3953</f>
        <v>10</v>
      </c>
      <c r="I3953" s="3">
        <f>Z3953</f>
        <v>0</v>
      </c>
      <c r="J3953" s="3">
        <f>AA3953</f>
        <v>0</v>
      </c>
      <c r="K3953" s="3">
        <f>AB3953</f>
        <v>0</v>
      </c>
      <c r="L3953" s="3">
        <f>AC3953</f>
        <v>9.6</v>
      </c>
      <c r="M3953" s="3">
        <f>AD3953</f>
        <v>9.6</v>
      </c>
      <c r="N3953" s="3">
        <f>AE3953</f>
        <v>9.6</v>
      </c>
      <c r="O3953" s="3">
        <f>AF3953</f>
        <v>9.6</v>
      </c>
      <c r="P3953" s="3">
        <f>AG3953</f>
        <v>9.6</v>
      </c>
      <c r="Q3953" s="3">
        <f>AH3953</f>
        <v>9.6</v>
      </c>
      <c r="R3953" t="s">
        <v>3588</v>
      </c>
      <c r="S3953">
        <v>24</v>
      </c>
      <c r="T3953">
        <v>18579</v>
      </c>
      <c r="U3953">
        <v>4</v>
      </c>
      <c r="V3953" t="s">
        <v>22</v>
      </c>
      <c r="W3953">
        <v>0.8</v>
      </c>
      <c r="X3953">
        <v>0.3</v>
      </c>
      <c r="Y3953">
        <v>10</v>
      </c>
      <c r="Z3953">
        <v>0</v>
      </c>
      <c r="AA3953">
        <v>0</v>
      </c>
      <c r="AB3953">
        <v>0</v>
      </c>
      <c r="AC3953">
        <v>9.6</v>
      </c>
      <c r="AD3953">
        <v>9.6</v>
      </c>
      <c r="AE3953">
        <v>9.6</v>
      </c>
      <c r="AF3953">
        <v>9.6</v>
      </c>
      <c r="AG3953">
        <v>9.6</v>
      </c>
      <c r="AH3953">
        <v>9.6</v>
      </c>
      <c r="AI3953" t="s">
        <v>2539</v>
      </c>
      <c r="AJ3953" t="s">
        <v>864</v>
      </c>
      <c r="AK3953" t="s">
        <v>14</v>
      </c>
      <c r="AL3953">
        <v>2015</v>
      </c>
      <c r="AM3953">
        <v>9</v>
      </c>
      <c r="AN3953" t="s">
        <v>218</v>
      </c>
      <c r="AO3953" t="s">
        <v>157</v>
      </c>
    </row>
    <row r="3954" spans="1:41" x14ac:dyDescent="0.25">
      <c r="A3954">
        <f>MAX(A$8:A3953)+1</f>
        <v>3946</v>
      </c>
      <c r="B3954" s="2">
        <f>T3954</f>
        <v>18581</v>
      </c>
      <c r="C3954" s="2">
        <f>S3954</f>
        <v>39</v>
      </c>
      <c r="D3954" s="2" t="str">
        <f>AO3954</f>
        <v>OP / CAT2F / BEN B / CAT</v>
      </c>
      <c r="E3954" s="2">
        <f>U3954</f>
        <v>3</v>
      </c>
      <c r="F3954" s="2">
        <f>W3954</f>
        <v>1</v>
      </c>
      <c r="G3954" s="2">
        <f>X3954</f>
        <v>0.3</v>
      </c>
      <c r="H3954" s="2">
        <f>Y3954</f>
        <v>10</v>
      </c>
      <c r="I3954" s="3">
        <f>Z3954</f>
        <v>0</v>
      </c>
      <c r="J3954" s="3">
        <f>AA3954</f>
        <v>0</v>
      </c>
      <c r="K3954" s="3">
        <f>AB3954</f>
        <v>0</v>
      </c>
      <c r="L3954" s="3">
        <f>AC3954</f>
        <v>9</v>
      </c>
      <c r="M3954" s="3">
        <f>AD3954</f>
        <v>9</v>
      </c>
      <c r="N3954" s="3">
        <f>AE3954</f>
        <v>9</v>
      </c>
      <c r="O3954" s="3">
        <f>AF3954</f>
        <v>9</v>
      </c>
      <c r="P3954" s="3">
        <f>AG3954</f>
        <v>9</v>
      </c>
      <c r="Q3954" s="3">
        <f>AH3954</f>
        <v>9</v>
      </c>
      <c r="R3954" t="s">
        <v>4319</v>
      </c>
      <c r="S3954">
        <v>39</v>
      </c>
      <c r="T3954">
        <v>18581</v>
      </c>
      <c r="U3954">
        <v>3</v>
      </c>
      <c r="V3954" t="s">
        <v>4225</v>
      </c>
      <c r="W3954">
        <v>1</v>
      </c>
      <c r="X3954">
        <v>0.3</v>
      </c>
      <c r="Y3954">
        <v>10</v>
      </c>
      <c r="Z3954">
        <v>0</v>
      </c>
      <c r="AA3954">
        <v>0</v>
      </c>
      <c r="AB3954">
        <v>0</v>
      </c>
      <c r="AC3954">
        <v>9</v>
      </c>
      <c r="AD3954">
        <v>9</v>
      </c>
      <c r="AE3954">
        <v>9</v>
      </c>
      <c r="AF3954">
        <v>9</v>
      </c>
      <c r="AG3954">
        <v>9</v>
      </c>
      <c r="AH3954">
        <v>9</v>
      </c>
      <c r="AI3954" t="s">
        <v>4320</v>
      </c>
      <c r="AJ3954" t="s">
        <v>438</v>
      </c>
      <c r="AK3954" t="s">
        <v>14</v>
      </c>
      <c r="AL3954">
        <v>2014</v>
      </c>
      <c r="AM3954">
        <v>10</v>
      </c>
      <c r="AN3954" t="s">
        <v>154</v>
      </c>
      <c r="AO3954" t="s">
        <v>4314</v>
      </c>
    </row>
    <row r="3955" spans="1:41" x14ac:dyDescent="0.25">
      <c r="A3955">
        <f>MAX(A$8:A3954)+1</f>
        <v>3947</v>
      </c>
      <c r="B3955" s="2">
        <f>T3955</f>
        <v>18584</v>
      </c>
      <c r="C3955" s="2">
        <f>S3955</f>
        <v>123</v>
      </c>
      <c r="D3955" s="2" t="str">
        <f>AO3955</f>
        <v>CAMP / CAT / BEN / CAT</v>
      </c>
      <c r="E3955" s="2">
        <f>U3955</f>
        <v>4</v>
      </c>
      <c r="F3955" s="2">
        <f>W3955</f>
        <v>2</v>
      </c>
      <c r="G3955" s="2">
        <f>X3955</f>
        <v>0.33</v>
      </c>
      <c r="H3955" s="2">
        <f>Y3955</f>
        <v>10</v>
      </c>
      <c r="I3955" s="3">
        <f>Z3955</f>
        <v>0</v>
      </c>
      <c r="J3955" s="3">
        <f>AA3955</f>
        <v>0</v>
      </c>
      <c r="K3955" s="3">
        <f>AB3955</f>
        <v>0</v>
      </c>
      <c r="L3955" s="3">
        <f>AC3955</f>
        <v>0</v>
      </c>
      <c r="M3955" s="3">
        <f>AD3955</f>
        <v>0</v>
      </c>
      <c r="N3955" s="3">
        <f>AE3955</f>
        <v>0</v>
      </c>
      <c r="O3955" s="3">
        <f>AF3955</f>
        <v>0</v>
      </c>
      <c r="P3955" s="3">
        <f>AG3955</f>
        <v>0</v>
      </c>
      <c r="Q3955" s="3">
        <f>AH3955</f>
        <v>26.400000000000002</v>
      </c>
      <c r="R3955" t="s">
        <v>4159</v>
      </c>
      <c r="S3955">
        <v>123</v>
      </c>
      <c r="T3955">
        <v>18584</v>
      </c>
      <c r="U3955">
        <v>4</v>
      </c>
      <c r="V3955" t="s">
        <v>4113</v>
      </c>
      <c r="W3955">
        <v>2</v>
      </c>
      <c r="X3955">
        <v>0.33</v>
      </c>
      <c r="Y3955">
        <v>10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26.400000000000002</v>
      </c>
      <c r="AI3955" t="s">
        <v>4160</v>
      </c>
      <c r="AJ3955" t="s">
        <v>438</v>
      </c>
      <c r="AK3955" t="s">
        <v>14</v>
      </c>
      <c r="AL3955">
        <v>2014</v>
      </c>
      <c r="AM3955">
        <v>10</v>
      </c>
      <c r="AN3955" t="s">
        <v>154</v>
      </c>
      <c r="AO3955" t="s">
        <v>101</v>
      </c>
    </row>
    <row r="3956" spans="1:41" x14ac:dyDescent="0.25">
      <c r="A3956">
        <f>MAX(A$8:A3955)+1</f>
        <v>3948</v>
      </c>
      <c r="B3956" s="2">
        <f>T3956</f>
        <v>18584</v>
      </c>
      <c r="C3956" s="2">
        <f>S3956</f>
        <v>57</v>
      </c>
      <c r="D3956" s="2" t="str">
        <f>AO3956</f>
        <v>OP / CAT3F / BEN A / CAT</v>
      </c>
      <c r="E3956" s="2">
        <f>U3956</f>
        <v>8</v>
      </c>
      <c r="F3956" s="2">
        <f>W3956</f>
        <v>0.8</v>
      </c>
      <c r="G3956" s="2">
        <f>X3956</f>
        <v>0.3</v>
      </c>
      <c r="H3956" s="2">
        <f>Y3956</f>
        <v>10</v>
      </c>
      <c r="I3956" s="3">
        <f>Z3956</f>
        <v>0</v>
      </c>
      <c r="J3956" s="3">
        <f>AA3956</f>
        <v>0</v>
      </c>
      <c r="K3956" s="3">
        <f>AB3956</f>
        <v>0</v>
      </c>
      <c r="L3956" s="3">
        <f>AC3956</f>
        <v>19.2</v>
      </c>
      <c r="M3956" s="3">
        <f>AD3956</f>
        <v>19.2</v>
      </c>
      <c r="N3956" s="3">
        <f>AE3956</f>
        <v>19.2</v>
      </c>
      <c r="O3956" s="3">
        <f>AF3956</f>
        <v>19.2</v>
      </c>
      <c r="P3956" s="3">
        <f>AG3956</f>
        <v>19.2</v>
      </c>
      <c r="Q3956" s="3">
        <f>AH3956</f>
        <v>19.2</v>
      </c>
      <c r="R3956" t="s">
        <v>5199</v>
      </c>
      <c r="S3956">
        <v>57</v>
      </c>
      <c r="T3956">
        <v>18584</v>
      </c>
      <c r="U3956">
        <v>8</v>
      </c>
      <c r="V3956" t="s">
        <v>4962</v>
      </c>
      <c r="W3956">
        <v>0.8</v>
      </c>
      <c r="X3956">
        <v>0.3</v>
      </c>
      <c r="Y3956">
        <v>10</v>
      </c>
      <c r="Z3956">
        <v>0</v>
      </c>
      <c r="AA3956">
        <v>0</v>
      </c>
      <c r="AB3956">
        <v>0</v>
      </c>
      <c r="AC3956">
        <v>19.2</v>
      </c>
      <c r="AD3956">
        <v>19.2</v>
      </c>
      <c r="AE3956">
        <v>19.2</v>
      </c>
      <c r="AF3956">
        <v>19.2</v>
      </c>
      <c r="AG3956">
        <v>19.2</v>
      </c>
      <c r="AH3956">
        <v>19.2</v>
      </c>
      <c r="AI3956" t="s">
        <v>4160</v>
      </c>
      <c r="AJ3956" t="s">
        <v>438</v>
      </c>
      <c r="AK3956" t="s">
        <v>14</v>
      </c>
      <c r="AL3956">
        <v>2014</v>
      </c>
      <c r="AM3956">
        <v>10</v>
      </c>
      <c r="AN3956" t="s">
        <v>154</v>
      </c>
      <c r="AO3956" t="s">
        <v>163</v>
      </c>
    </row>
    <row r="3957" spans="1:41" x14ac:dyDescent="0.25">
      <c r="A3957">
        <f>MAX(A$8:A3956)+1</f>
        <v>3949</v>
      </c>
      <c r="B3957" s="2">
        <f>T3957</f>
        <v>18589</v>
      </c>
      <c r="C3957" s="2">
        <f>S3957</f>
        <v>39</v>
      </c>
      <c r="D3957" s="2" t="str">
        <f>AO3957</f>
        <v>OP / CAT2F / BEN B / CAT</v>
      </c>
      <c r="E3957" s="2">
        <f>U3957</f>
        <v>3</v>
      </c>
      <c r="F3957" s="2">
        <f>W3957</f>
        <v>1</v>
      </c>
      <c r="G3957" s="2">
        <f>X3957</f>
        <v>0.3</v>
      </c>
      <c r="H3957" s="2">
        <f>Y3957</f>
        <v>10</v>
      </c>
      <c r="I3957" s="3">
        <f>Z3957</f>
        <v>0</v>
      </c>
      <c r="J3957" s="3">
        <f>AA3957</f>
        <v>0</v>
      </c>
      <c r="K3957" s="3">
        <f>AB3957</f>
        <v>0</v>
      </c>
      <c r="L3957" s="3">
        <f>AC3957</f>
        <v>9</v>
      </c>
      <c r="M3957" s="3">
        <f>AD3957</f>
        <v>9</v>
      </c>
      <c r="N3957" s="3">
        <f>AE3957</f>
        <v>9</v>
      </c>
      <c r="O3957" s="3">
        <f>AF3957</f>
        <v>9</v>
      </c>
      <c r="P3957" s="3">
        <f>AG3957</f>
        <v>9</v>
      </c>
      <c r="Q3957" s="3">
        <f>AH3957</f>
        <v>9</v>
      </c>
      <c r="R3957" t="s">
        <v>4317</v>
      </c>
      <c r="S3957">
        <v>39</v>
      </c>
      <c r="T3957">
        <v>18589</v>
      </c>
      <c r="U3957">
        <v>3</v>
      </c>
      <c r="V3957" t="s">
        <v>4225</v>
      </c>
      <c r="W3957">
        <v>1</v>
      </c>
      <c r="X3957">
        <v>0.3</v>
      </c>
      <c r="Y3957">
        <v>10</v>
      </c>
      <c r="Z3957">
        <v>0</v>
      </c>
      <c r="AA3957">
        <v>0</v>
      </c>
      <c r="AB3957">
        <v>0</v>
      </c>
      <c r="AC3957">
        <v>9</v>
      </c>
      <c r="AD3957">
        <v>9</v>
      </c>
      <c r="AE3957">
        <v>9</v>
      </c>
      <c r="AF3957">
        <v>9</v>
      </c>
      <c r="AG3957">
        <v>9</v>
      </c>
      <c r="AH3957">
        <v>9</v>
      </c>
      <c r="AI3957" t="s">
        <v>4318</v>
      </c>
      <c r="AJ3957" t="s">
        <v>797</v>
      </c>
      <c r="AK3957" t="s">
        <v>14</v>
      </c>
      <c r="AL3957">
        <v>2014</v>
      </c>
      <c r="AM3957">
        <v>10</v>
      </c>
      <c r="AN3957" t="s">
        <v>154</v>
      </c>
      <c r="AO3957" t="s">
        <v>4314</v>
      </c>
    </row>
    <row r="3958" spans="1:41" x14ac:dyDescent="0.25">
      <c r="A3958">
        <f>MAX(A$8:A3957)+1</f>
        <v>3950</v>
      </c>
      <c r="B3958" s="2">
        <f>T3958</f>
        <v>18589</v>
      </c>
      <c r="C3958" s="2">
        <f>S3958</f>
        <v>57</v>
      </c>
      <c r="D3958" s="2" t="str">
        <f>AO3958</f>
        <v>OP / CAT3F / BEN A / CAT</v>
      </c>
      <c r="E3958" s="2">
        <f>U3958</f>
        <v>6</v>
      </c>
      <c r="F3958" s="2">
        <f>W3958</f>
        <v>0.8</v>
      </c>
      <c r="G3958" s="2">
        <f>X3958</f>
        <v>0.3</v>
      </c>
      <c r="H3958" s="2">
        <f>Y3958</f>
        <v>10</v>
      </c>
      <c r="I3958" s="3">
        <f>Z3958</f>
        <v>0</v>
      </c>
      <c r="J3958" s="3">
        <f>AA3958</f>
        <v>0</v>
      </c>
      <c r="K3958" s="3">
        <f>AB3958</f>
        <v>0</v>
      </c>
      <c r="L3958" s="3">
        <f>AC3958</f>
        <v>14.400000000000002</v>
      </c>
      <c r="M3958" s="3">
        <f>AD3958</f>
        <v>14.400000000000002</v>
      </c>
      <c r="N3958" s="3">
        <f>AE3958</f>
        <v>14.400000000000002</v>
      </c>
      <c r="O3958" s="3">
        <f>AF3958</f>
        <v>14.400000000000002</v>
      </c>
      <c r="P3958" s="3">
        <f>AG3958</f>
        <v>14.400000000000002</v>
      </c>
      <c r="Q3958" s="3">
        <f>AH3958</f>
        <v>14.400000000000002</v>
      </c>
      <c r="R3958" t="s">
        <v>5210</v>
      </c>
      <c r="S3958">
        <v>57</v>
      </c>
      <c r="T3958">
        <v>18589</v>
      </c>
      <c r="U3958">
        <v>6</v>
      </c>
      <c r="V3958" t="s">
        <v>4962</v>
      </c>
      <c r="W3958">
        <v>0.8</v>
      </c>
      <c r="X3958">
        <v>0.3</v>
      </c>
      <c r="Y3958">
        <v>10</v>
      </c>
      <c r="Z3958">
        <v>0</v>
      </c>
      <c r="AA3958">
        <v>0</v>
      </c>
      <c r="AB3958">
        <v>0</v>
      </c>
      <c r="AC3958">
        <v>14.400000000000002</v>
      </c>
      <c r="AD3958">
        <v>14.400000000000002</v>
      </c>
      <c r="AE3958">
        <v>14.400000000000002</v>
      </c>
      <c r="AF3958">
        <v>14.400000000000002</v>
      </c>
      <c r="AG3958">
        <v>14.400000000000002</v>
      </c>
      <c r="AH3958">
        <v>14.400000000000002</v>
      </c>
      <c r="AI3958" t="s">
        <v>4318</v>
      </c>
      <c r="AJ3958" t="s">
        <v>797</v>
      </c>
      <c r="AK3958" t="s">
        <v>14</v>
      </c>
      <c r="AL3958">
        <v>2014</v>
      </c>
      <c r="AM3958">
        <v>10</v>
      </c>
      <c r="AN3958" t="s">
        <v>154</v>
      </c>
      <c r="AO3958" t="s">
        <v>163</v>
      </c>
    </row>
    <row r="3959" spans="1:41" x14ac:dyDescent="0.25">
      <c r="A3959">
        <f>MAX(A$8:A3958)+1</f>
        <v>3951</v>
      </c>
      <c r="B3959" s="2">
        <f>T3959</f>
        <v>18638</v>
      </c>
      <c r="C3959" s="2">
        <f>S3959</f>
        <v>135</v>
      </c>
      <c r="D3959" s="2" t="str">
        <f>AO3959</f>
        <v>CAMP / ESP / BEN / EST</v>
      </c>
      <c r="E3959" s="2">
        <f>U3959</f>
        <v>0.5</v>
      </c>
      <c r="F3959" s="2">
        <f>W3959</f>
        <v>4</v>
      </c>
      <c r="G3959" s="2">
        <f>X3959</f>
        <v>0.33</v>
      </c>
      <c r="H3959" s="2">
        <f>Y3959</f>
        <v>10</v>
      </c>
      <c r="I3959" s="3">
        <f>Z3959</f>
        <v>0</v>
      </c>
      <c r="J3959" s="3">
        <f>AA3959</f>
        <v>0</v>
      </c>
      <c r="K3959" s="3">
        <f>AB3959</f>
        <v>0</v>
      </c>
      <c r="L3959" s="3">
        <f>AC3959</f>
        <v>0</v>
      </c>
      <c r="M3959" s="3">
        <f>AD3959</f>
        <v>0</v>
      </c>
      <c r="N3959" s="3">
        <f>AE3959</f>
        <v>0</v>
      </c>
      <c r="O3959" s="3">
        <f>AF3959</f>
        <v>0</v>
      </c>
      <c r="P3959" s="3">
        <f>AG3959</f>
        <v>0</v>
      </c>
      <c r="Q3959" s="3">
        <f>AH3959</f>
        <v>0</v>
      </c>
      <c r="R3959" t="s">
        <v>2744</v>
      </c>
      <c r="S3959">
        <v>135</v>
      </c>
      <c r="T3959">
        <v>18638</v>
      </c>
      <c r="U3959">
        <v>0.5</v>
      </c>
      <c r="V3959" t="s">
        <v>11</v>
      </c>
      <c r="W3959">
        <v>4</v>
      </c>
      <c r="X3959">
        <v>0.33</v>
      </c>
      <c r="Y3959">
        <v>10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 t="s">
        <v>2380</v>
      </c>
      <c r="AJ3959" t="s">
        <v>1670</v>
      </c>
      <c r="AK3959" t="s">
        <v>14</v>
      </c>
      <c r="AL3959">
        <v>2013</v>
      </c>
      <c r="AM3959">
        <v>11</v>
      </c>
      <c r="AN3959" t="s">
        <v>100</v>
      </c>
      <c r="AO3959" t="s">
        <v>2730</v>
      </c>
    </row>
    <row r="3960" spans="1:41" x14ac:dyDescent="0.25">
      <c r="A3960">
        <f>MAX(A$8:A3959)+1</f>
        <v>3952</v>
      </c>
      <c r="B3960" s="2">
        <f>T3960</f>
        <v>18638</v>
      </c>
      <c r="C3960" s="2">
        <f>S3960</f>
        <v>23</v>
      </c>
      <c r="D3960" s="2" t="str">
        <f>AO3960</f>
        <v>OP / CAT1F / ALE C / CAT</v>
      </c>
      <c r="E3960" s="2">
        <f>U3960</f>
        <v>2</v>
      </c>
      <c r="F3960" s="2">
        <f>W3960</f>
        <v>0.5</v>
      </c>
      <c r="G3960" s="2">
        <f>X3960</f>
        <v>1</v>
      </c>
      <c r="H3960" s="2">
        <f>Y3960</f>
        <v>10</v>
      </c>
      <c r="I3960" s="3">
        <f>Z3960</f>
        <v>0</v>
      </c>
      <c r="J3960" s="3">
        <f>AA3960</f>
        <v>0</v>
      </c>
      <c r="K3960" s="3">
        <f>AB3960</f>
        <v>0</v>
      </c>
      <c r="L3960" s="3">
        <f>AC3960</f>
        <v>10</v>
      </c>
      <c r="M3960" s="3">
        <f>AD3960</f>
        <v>10</v>
      </c>
      <c r="N3960" s="3">
        <f>AE3960</f>
        <v>10</v>
      </c>
      <c r="O3960" s="3">
        <f>AF3960</f>
        <v>10</v>
      </c>
      <c r="P3960" s="3">
        <f>AG3960</f>
        <v>10</v>
      </c>
      <c r="Q3960" s="3">
        <f>AH3960</f>
        <v>0</v>
      </c>
      <c r="R3960" t="s">
        <v>3534</v>
      </c>
      <c r="S3960">
        <v>23</v>
      </c>
      <c r="T3960">
        <v>18638</v>
      </c>
      <c r="U3960">
        <v>2</v>
      </c>
      <c r="V3960" t="s">
        <v>22</v>
      </c>
      <c r="W3960">
        <v>0.5</v>
      </c>
      <c r="X3960">
        <v>1</v>
      </c>
      <c r="Y3960">
        <v>10</v>
      </c>
      <c r="Z3960">
        <v>0</v>
      </c>
      <c r="AA3960">
        <v>0</v>
      </c>
      <c r="AB3960">
        <v>0</v>
      </c>
      <c r="AC3960">
        <v>10</v>
      </c>
      <c r="AD3960">
        <v>10</v>
      </c>
      <c r="AE3960">
        <v>10</v>
      </c>
      <c r="AF3960">
        <v>10</v>
      </c>
      <c r="AG3960">
        <v>10</v>
      </c>
      <c r="AH3960">
        <v>0</v>
      </c>
      <c r="AI3960" t="s">
        <v>2380</v>
      </c>
      <c r="AJ3960" t="s">
        <v>1670</v>
      </c>
      <c r="AK3960" t="s">
        <v>14</v>
      </c>
      <c r="AL3960">
        <v>2013</v>
      </c>
      <c r="AM3960">
        <v>11</v>
      </c>
      <c r="AN3960" t="s">
        <v>100</v>
      </c>
      <c r="AO3960" t="s">
        <v>150</v>
      </c>
    </row>
    <row r="3961" spans="1:41" x14ac:dyDescent="0.25">
      <c r="A3961">
        <f>MAX(A$8:A3960)+1</f>
        <v>3953</v>
      </c>
      <c r="B3961" s="2">
        <f>T3961</f>
        <v>18638</v>
      </c>
      <c r="C3961" s="2">
        <f>S3961</f>
        <v>80</v>
      </c>
      <c r="D3961" s="2" t="str">
        <f>AO3961</f>
        <v>TOR / ZON / ALE / EST</v>
      </c>
      <c r="E3961" s="2">
        <f>U3961</f>
        <v>2</v>
      </c>
      <c r="F3961" s="2">
        <f>W3961</f>
        <v>2</v>
      </c>
      <c r="G3961" s="2">
        <f>X3961</f>
        <v>1</v>
      </c>
      <c r="H3961" s="2">
        <f>Y3961</f>
        <v>10</v>
      </c>
      <c r="I3961" s="3">
        <f>Z3961</f>
        <v>0</v>
      </c>
      <c r="J3961" s="3">
        <f>AA3961</f>
        <v>0</v>
      </c>
      <c r="K3961" s="3">
        <f>AB3961</f>
        <v>0</v>
      </c>
      <c r="L3961" s="3">
        <f>AC3961</f>
        <v>40</v>
      </c>
      <c r="M3961" s="3">
        <f>AD3961</f>
        <v>40</v>
      </c>
      <c r="N3961" s="3">
        <f>AE3961</f>
        <v>40</v>
      </c>
      <c r="O3961" s="3">
        <f>AF3961</f>
        <v>40</v>
      </c>
      <c r="P3961" s="3">
        <f>AG3961</f>
        <v>40</v>
      </c>
      <c r="Q3961" s="3">
        <f>AH3961</f>
        <v>0</v>
      </c>
      <c r="R3961" t="s">
        <v>3964</v>
      </c>
      <c r="S3961">
        <v>80</v>
      </c>
      <c r="T3961">
        <v>18638</v>
      </c>
      <c r="U3961">
        <v>2</v>
      </c>
      <c r="V3961" t="s">
        <v>3882</v>
      </c>
      <c r="W3961">
        <v>2</v>
      </c>
      <c r="X3961">
        <v>1</v>
      </c>
      <c r="Y3961">
        <v>10</v>
      </c>
      <c r="Z3961">
        <v>0</v>
      </c>
      <c r="AA3961">
        <v>0</v>
      </c>
      <c r="AB3961">
        <v>0</v>
      </c>
      <c r="AC3961">
        <v>40</v>
      </c>
      <c r="AD3961">
        <v>40</v>
      </c>
      <c r="AE3961">
        <v>40</v>
      </c>
      <c r="AF3961">
        <v>40</v>
      </c>
      <c r="AG3961">
        <v>40</v>
      </c>
      <c r="AH3961">
        <v>0</v>
      </c>
      <c r="AI3961" t="s">
        <v>2380</v>
      </c>
      <c r="AJ3961" t="s">
        <v>1670</v>
      </c>
      <c r="AK3961" t="s">
        <v>14</v>
      </c>
      <c r="AL3961">
        <v>2013</v>
      </c>
      <c r="AM3961">
        <v>11</v>
      </c>
      <c r="AN3961" t="s">
        <v>100</v>
      </c>
      <c r="AO3961" t="s">
        <v>93</v>
      </c>
    </row>
    <row r="3962" spans="1:41" x14ac:dyDescent="0.25">
      <c r="A3962">
        <f>MAX(A$8:A3961)+1</f>
        <v>3954</v>
      </c>
      <c r="B3962" s="2">
        <f>T3962</f>
        <v>18638</v>
      </c>
      <c r="C3962" s="2">
        <f>S3962</f>
        <v>37</v>
      </c>
      <c r="D3962" s="2" t="str">
        <f>AO3962</f>
        <v>OP / CAT2F / ALE C / CAT</v>
      </c>
      <c r="E3962" s="2">
        <f>U3962</f>
        <v>6</v>
      </c>
      <c r="F3962" s="2">
        <f>W3962</f>
        <v>0.5</v>
      </c>
      <c r="G3962" s="2">
        <f>X3962</f>
        <v>1</v>
      </c>
      <c r="H3962" s="2">
        <f>Y3962</f>
        <v>10</v>
      </c>
      <c r="I3962" s="3">
        <f>Z3962</f>
        <v>0</v>
      </c>
      <c r="J3962" s="3">
        <f>AA3962</f>
        <v>0</v>
      </c>
      <c r="K3962" s="3">
        <f>AB3962</f>
        <v>0</v>
      </c>
      <c r="L3962" s="3">
        <f>AC3962</f>
        <v>30</v>
      </c>
      <c r="M3962" s="3">
        <f>AD3962</f>
        <v>30</v>
      </c>
      <c r="N3962" s="3">
        <f>AE3962</f>
        <v>30</v>
      </c>
      <c r="O3962" s="3">
        <f>AF3962</f>
        <v>30</v>
      </c>
      <c r="P3962" s="3">
        <f>AG3962</f>
        <v>30</v>
      </c>
      <c r="Q3962" s="3">
        <f>AH3962</f>
        <v>0</v>
      </c>
      <c r="R3962" t="s">
        <v>4262</v>
      </c>
      <c r="S3962">
        <v>37</v>
      </c>
      <c r="T3962">
        <v>18638</v>
      </c>
      <c r="U3962">
        <v>6</v>
      </c>
      <c r="V3962" t="s">
        <v>4225</v>
      </c>
      <c r="W3962">
        <v>0.5</v>
      </c>
      <c r="X3962">
        <v>1</v>
      </c>
      <c r="Y3962">
        <v>10</v>
      </c>
      <c r="Z3962">
        <v>0</v>
      </c>
      <c r="AA3962">
        <v>0</v>
      </c>
      <c r="AB3962">
        <v>0</v>
      </c>
      <c r="AC3962">
        <v>30</v>
      </c>
      <c r="AD3962">
        <v>30</v>
      </c>
      <c r="AE3962">
        <v>30</v>
      </c>
      <c r="AF3962">
        <v>30</v>
      </c>
      <c r="AG3962">
        <v>30</v>
      </c>
      <c r="AH3962">
        <v>0</v>
      </c>
      <c r="AI3962" t="s">
        <v>2380</v>
      </c>
      <c r="AJ3962" t="s">
        <v>1670</v>
      </c>
      <c r="AK3962" t="s">
        <v>14</v>
      </c>
      <c r="AL3962">
        <v>2013</v>
      </c>
      <c r="AM3962">
        <v>11</v>
      </c>
      <c r="AN3962" t="s">
        <v>100</v>
      </c>
      <c r="AO3962" t="s">
        <v>674</v>
      </c>
    </row>
    <row r="3963" spans="1:41" x14ac:dyDescent="0.25">
      <c r="A3963">
        <f>MAX(A$8:A3962)+1</f>
        <v>3955</v>
      </c>
      <c r="B3963" s="2">
        <f>T3963</f>
        <v>18638</v>
      </c>
      <c r="C3963" s="2">
        <f>S3963</f>
        <v>55</v>
      </c>
      <c r="D3963" s="2" t="str">
        <f>AO3963</f>
        <v>OP / CAT3F / ALE B / CAT</v>
      </c>
      <c r="E3963" s="2">
        <f>U3963</f>
        <v>3</v>
      </c>
      <c r="F3963" s="2">
        <f>W3963</f>
        <v>0.4</v>
      </c>
      <c r="G3963" s="2">
        <f>X3963</f>
        <v>1</v>
      </c>
      <c r="H3963" s="2">
        <f>Y3963</f>
        <v>10</v>
      </c>
      <c r="I3963" s="3">
        <f>Z3963</f>
        <v>0</v>
      </c>
      <c r="J3963" s="3">
        <f>AA3963</f>
        <v>0</v>
      </c>
      <c r="K3963" s="3">
        <f>AB3963</f>
        <v>0</v>
      </c>
      <c r="L3963" s="3">
        <f>AC3963</f>
        <v>12.000000000000002</v>
      </c>
      <c r="M3963" s="3">
        <f>AD3963</f>
        <v>12.000000000000002</v>
      </c>
      <c r="N3963" s="3">
        <f>AE3963</f>
        <v>12.000000000000002</v>
      </c>
      <c r="O3963" s="3">
        <f>AF3963</f>
        <v>12.000000000000002</v>
      </c>
      <c r="P3963" s="3">
        <f>AG3963</f>
        <v>12.000000000000002</v>
      </c>
      <c r="Q3963" s="3">
        <f>AH3963</f>
        <v>0</v>
      </c>
      <c r="R3963" t="s">
        <v>5174</v>
      </c>
      <c r="S3963">
        <v>55</v>
      </c>
      <c r="T3963">
        <v>18638</v>
      </c>
      <c r="U3963">
        <v>3</v>
      </c>
      <c r="V3963" t="s">
        <v>4962</v>
      </c>
      <c r="W3963">
        <v>0.4</v>
      </c>
      <c r="X3963">
        <v>1</v>
      </c>
      <c r="Y3963">
        <v>10</v>
      </c>
      <c r="Z3963">
        <v>0</v>
      </c>
      <c r="AA3963">
        <v>0</v>
      </c>
      <c r="AB3963">
        <v>0</v>
      </c>
      <c r="AC3963">
        <v>12.000000000000002</v>
      </c>
      <c r="AD3963">
        <v>12.000000000000002</v>
      </c>
      <c r="AE3963">
        <v>12.000000000000002</v>
      </c>
      <c r="AF3963">
        <v>12.000000000000002</v>
      </c>
      <c r="AG3963">
        <v>12.000000000000002</v>
      </c>
      <c r="AH3963">
        <v>0</v>
      </c>
      <c r="AI3963" t="s">
        <v>2380</v>
      </c>
      <c r="AJ3963" t="s">
        <v>1670</v>
      </c>
      <c r="AK3963" t="s">
        <v>14</v>
      </c>
      <c r="AL3963">
        <v>2013</v>
      </c>
      <c r="AM3963">
        <v>11</v>
      </c>
      <c r="AN3963" t="s">
        <v>100</v>
      </c>
      <c r="AO3963" t="s">
        <v>55</v>
      </c>
    </row>
    <row r="3964" spans="1:41" x14ac:dyDescent="0.25">
      <c r="A3964">
        <f>MAX(A$8:A3963)+1</f>
        <v>3956</v>
      </c>
      <c r="B3964" s="2">
        <f>T3964</f>
        <v>18639</v>
      </c>
      <c r="C3964" s="2">
        <f>S3964</f>
        <v>24</v>
      </c>
      <c r="D3964" s="2" t="str">
        <f>AO3964</f>
        <v>OP / CAT1F / BEN A / CAT</v>
      </c>
      <c r="E3964" s="2">
        <f>U3964</f>
        <v>6.5</v>
      </c>
      <c r="F3964" s="2">
        <f>W3964</f>
        <v>0.8</v>
      </c>
      <c r="G3964" s="2">
        <f>X3964</f>
        <v>0.3</v>
      </c>
      <c r="H3964" s="2">
        <f>Y3964</f>
        <v>10</v>
      </c>
      <c r="I3964" s="3">
        <f>Z3964</f>
        <v>0</v>
      </c>
      <c r="J3964" s="3">
        <f>AA3964</f>
        <v>0</v>
      </c>
      <c r="K3964" s="3">
        <f>AB3964</f>
        <v>0</v>
      </c>
      <c r="L3964" s="3">
        <f>AC3964</f>
        <v>15.600000000000001</v>
      </c>
      <c r="M3964" s="3">
        <f>AD3964</f>
        <v>15.600000000000001</v>
      </c>
      <c r="N3964" s="3">
        <f>AE3964</f>
        <v>15.600000000000001</v>
      </c>
      <c r="O3964" s="3">
        <f>AF3964</f>
        <v>15.600000000000001</v>
      </c>
      <c r="P3964" s="3">
        <f>AG3964</f>
        <v>15.600000000000001</v>
      </c>
      <c r="Q3964" s="3">
        <f>AH3964</f>
        <v>15.600000000000001</v>
      </c>
      <c r="R3964" t="s">
        <v>3578</v>
      </c>
      <c r="S3964">
        <v>24</v>
      </c>
      <c r="T3964">
        <v>18639</v>
      </c>
      <c r="U3964">
        <v>6.5</v>
      </c>
      <c r="V3964" t="s">
        <v>22</v>
      </c>
      <c r="W3964">
        <v>0.8</v>
      </c>
      <c r="X3964">
        <v>0.3</v>
      </c>
      <c r="Y3964">
        <v>10</v>
      </c>
      <c r="Z3964">
        <v>0</v>
      </c>
      <c r="AA3964">
        <v>0</v>
      </c>
      <c r="AB3964">
        <v>0</v>
      </c>
      <c r="AC3964">
        <v>15.600000000000001</v>
      </c>
      <c r="AD3964">
        <v>15.600000000000001</v>
      </c>
      <c r="AE3964">
        <v>15.600000000000001</v>
      </c>
      <c r="AF3964">
        <v>15.600000000000001</v>
      </c>
      <c r="AG3964">
        <v>15.600000000000001</v>
      </c>
      <c r="AH3964">
        <v>15.600000000000001</v>
      </c>
      <c r="AI3964" t="s">
        <v>3579</v>
      </c>
      <c r="AJ3964" t="s">
        <v>955</v>
      </c>
      <c r="AK3964" t="s">
        <v>14</v>
      </c>
      <c r="AL3964">
        <v>2015</v>
      </c>
      <c r="AM3964">
        <v>9</v>
      </c>
      <c r="AN3964" t="s">
        <v>218</v>
      </c>
      <c r="AO3964" t="s">
        <v>157</v>
      </c>
    </row>
    <row r="3965" spans="1:41" x14ac:dyDescent="0.25">
      <c r="A3965">
        <f>MAX(A$8:A3964)+1</f>
        <v>3957</v>
      </c>
      <c r="B3965" s="2">
        <f>T3965</f>
        <v>18639</v>
      </c>
      <c r="C3965" s="2">
        <f>S3965</f>
        <v>81</v>
      </c>
      <c r="D3965" s="2" t="str">
        <f>AO3965</f>
        <v>TOR / ZON / BEN / EST</v>
      </c>
      <c r="E3965" s="2">
        <f>U3965</f>
        <v>2</v>
      </c>
      <c r="F3965" s="2">
        <f>W3965</f>
        <v>2</v>
      </c>
      <c r="G3965" s="2">
        <f>X3965</f>
        <v>0.33</v>
      </c>
      <c r="H3965" s="2">
        <f>Y3965</f>
        <v>10</v>
      </c>
      <c r="I3965" s="3">
        <f>Z3965</f>
        <v>0</v>
      </c>
      <c r="J3965" s="3">
        <f>AA3965</f>
        <v>0</v>
      </c>
      <c r="K3965" s="3">
        <f>AB3965</f>
        <v>0</v>
      </c>
      <c r="L3965" s="3">
        <f>AC3965</f>
        <v>13.200000000000001</v>
      </c>
      <c r="M3965" s="3">
        <f>AD3965</f>
        <v>13.200000000000001</v>
      </c>
      <c r="N3965" s="3">
        <f>AE3965</f>
        <v>13.200000000000001</v>
      </c>
      <c r="O3965" s="3">
        <f>AF3965</f>
        <v>13.200000000000001</v>
      </c>
      <c r="P3965" s="3">
        <f>AG3965</f>
        <v>13.200000000000001</v>
      </c>
      <c r="Q3965" s="3">
        <f>AH3965</f>
        <v>13.200000000000001</v>
      </c>
      <c r="R3965" t="s">
        <v>4000</v>
      </c>
      <c r="S3965">
        <v>81</v>
      </c>
      <c r="T3965">
        <v>18639</v>
      </c>
      <c r="U3965">
        <v>2</v>
      </c>
      <c r="V3965" t="s">
        <v>3882</v>
      </c>
      <c r="W3965">
        <v>2</v>
      </c>
      <c r="X3965">
        <v>0.33</v>
      </c>
      <c r="Y3965">
        <v>10</v>
      </c>
      <c r="Z3965">
        <v>0</v>
      </c>
      <c r="AA3965">
        <v>0</v>
      </c>
      <c r="AB3965">
        <v>0</v>
      </c>
      <c r="AC3965">
        <v>13.200000000000001</v>
      </c>
      <c r="AD3965">
        <v>13.200000000000001</v>
      </c>
      <c r="AE3965">
        <v>13.200000000000001</v>
      </c>
      <c r="AF3965">
        <v>13.200000000000001</v>
      </c>
      <c r="AG3965">
        <v>13.200000000000001</v>
      </c>
      <c r="AH3965">
        <v>13.200000000000001</v>
      </c>
      <c r="AI3965" t="s">
        <v>3579</v>
      </c>
      <c r="AJ3965" t="s">
        <v>955</v>
      </c>
      <c r="AK3965" t="s">
        <v>14</v>
      </c>
      <c r="AL3965">
        <v>2015</v>
      </c>
      <c r="AM3965">
        <v>9</v>
      </c>
      <c r="AN3965" t="s">
        <v>218</v>
      </c>
      <c r="AO3965" t="s">
        <v>156</v>
      </c>
    </row>
    <row r="3966" spans="1:41" x14ac:dyDescent="0.25">
      <c r="A3966">
        <f>MAX(A$8:A3965)+1</f>
        <v>3958</v>
      </c>
      <c r="B3966" s="2">
        <f>T3966</f>
        <v>18639</v>
      </c>
      <c r="C3966" s="2">
        <f>S3966</f>
        <v>123</v>
      </c>
      <c r="D3966" s="2" t="str">
        <f>AO3966</f>
        <v>CAMP / CAT / BEN / CAT</v>
      </c>
      <c r="E3966" s="2">
        <f>U3966</f>
        <v>2</v>
      </c>
      <c r="F3966" s="2">
        <f>W3966</f>
        <v>2</v>
      </c>
      <c r="G3966" s="2">
        <f>X3966</f>
        <v>0.33</v>
      </c>
      <c r="H3966" s="2">
        <f>Y3966</f>
        <v>10</v>
      </c>
      <c r="I3966" s="3">
        <f>Z3966</f>
        <v>0</v>
      </c>
      <c r="J3966" s="3">
        <f>AA3966</f>
        <v>0</v>
      </c>
      <c r="K3966" s="3">
        <f>AB3966</f>
        <v>0</v>
      </c>
      <c r="L3966" s="3">
        <f>AC3966</f>
        <v>0</v>
      </c>
      <c r="M3966" s="3">
        <f>AD3966</f>
        <v>0</v>
      </c>
      <c r="N3966" s="3">
        <f>AE3966</f>
        <v>0</v>
      </c>
      <c r="O3966" s="3">
        <f>AF3966</f>
        <v>0</v>
      </c>
      <c r="P3966" s="3">
        <f>AG3966</f>
        <v>0</v>
      </c>
      <c r="Q3966" s="3">
        <f>AH3966</f>
        <v>13.200000000000001</v>
      </c>
      <c r="R3966" t="s">
        <v>4168</v>
      </c>
      <c r="S3966">
        <v>123</v>
      </c>
      <c r="T3966">
        <v>18639</v>
      </c>
      <c r="U3966">
        <v>2</v>
      </c>
      <c r="V3966" t="s">
        <v>4113</v>
      </c>
      <c r="W3966">
        <v>2</v>
      </c>
      <c r="X3966">
        <v>0.33</v>
      </c>
      <c r="Y3966">
        <v>10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13.200000000000001</v>
      </c>
      <c r="AI3966" t="s">
        <v>3579</v>
      </c>
      <c r="AJ3966" t="s">
        <v>955</v>
      </c>
      <c r="AK3966" t="s">
        <v>14</v>
      </c>
      <c r="AL3966">
        <v>2015</v>
      </c>
      <c r="AM3966">
        <v>9</v>
      </c>
      <c r="AN3966" t="s">
        <v>218</v>
      </c>
      <c r="AO3966" t="s">
        <v>101</v>
      </c>
    </row>
    <row r="3967" spans="1:41" x14ac:dyDescent="0.25">
      <c r="A3967">
        <f>MAX(A$8:A3966)+1</f>
        <v>3959</v>
      </c>
      <c r="B3967" s="2">
        <f>T3967</f>
        <v>18639</v>
      </c>
      <c r="C3967" s="2">
        <f>S3967</f>
        <v>38</v>
      </c>
      <c r="D3967" s="2" t="str">
        <f>AO3967</f>
        <v>OP / CAT2F / BEN A / CAT</v>
      </c>
      <c r="E3967" s="2">
        <f>U3967</f>
        <v>5</v>
      </c>
      <c r="F3967" s="2">
        <f>W3967</f>
        <v>0.8</v>
      </c>
      <c r="G3967" s="2">
        <f>X3967</f>
        <v>0.3</v>
      </c>
      <c r="H3967" s="2">
        <f>Y3967</f>
        <v>10</v>
      </c>
      <c r="I3967" s="3">
        <f>Z3967</f>
        <v>0</v>
      </c>
      <c r="J3967" s="3">
        <f>AA3967</f>
        <v>0</v>
      </c>
      <c r="K3967" s="3">
        <f>AB3967</f>
        <v>0</v>
      </c>
      <c r="L3967" s="3">
        <f>AC3967</f>
        <v>12</v>
      </c>
      <c r="M3967" s="3">
        <f>AD3967</f>
        <v>12</v>
      </c>
      <c r="N3967" s="3">
        <f>AE3967</f>
        <v>12</v>
      </c>
      <c r="O3967" s="3">
        <f>AF3967</f>
        <v>12</v>
      </c>
      <c r="P3967" s="3">
        <f>AG3967</f>
        <v>12</v>
      </c>
      <c r="Q3967" s="3">
        <f>AH3967</f>
        <v>12</v>
      </c>
      <c r="R3967" t="s">
        <v>4307</v>
      </c>
      <c r="S3967">
        <v>38</v>
      </c>
      <c r="T3967">
        <v>18639</v>
      </c>
      <c r="U3967">
        <v>5</v>
      </c>
      <c r="V3967" t="s">
        <v>4225</v>
      </c>
      <c r="W3967">
        <v>0.8</v>
      </c>
      <c r="X3967">
        <v>0.3</v>
      </c>
      <c r="Y3967">
        <v>10</v>
      </c>
      <c r="Z3967">
        <v>0</v>
      </c>
      <c r="AA3967">
        <v>0</v>
      </c>
      <c r="AB3967">
        <v>0</v>
      </c>
      <c r="AC3967">
        <v>12</v>
      </c>
      <c r="AD3967">
        <v>12</v>
      </c>
      <c r="AE3967">
        <v>12</v>
      </c>
      <c r="AF3967">
        <v>12</v>
      </c>
      <c r="AG3967">
        <v>12</v>
      </c>
      <c r="AH3967">
        <v>12</v>
      </c>
      <c r="AI3967" t="s">
        <v>3579</v>
      </c>
      <c r="AJ3967" t="s">
        <v>955</v>
      </c>
      <c r="AK3967" t="s">
        <v>14</v>
      </c>
      <c r="AL3967">
        <v>2015</v>
      </c>
      <c r="AM3967">
        <v>9</v>
      </c>
      <c r="AN3967" t="s">
        <v>218</v>
      </c>
      <c r="AO3967" t="s">
        <v>155</v>
      </c>
    </row>
    <row r="3968" spans="1:41" x14ac:dyDescent="0.25">
      <c r="A3968">
        <f>MAX(A$8:A3967)+1</f>
        <v>3960</v>
      </c>
      <c r="B3968" s="2">
        <f>T3968</f>
        <v>18639</v>
      </c>
      <c r="C3968" s="2">
        <f>S3968</f>
        <v>57</v>
      </c>
      <c r="D3968" s="2" t="str">
        <f>AO3968</f>
        <v>OP / CAT3F / BEN A / CAT</v>
      </c>
      <c r="E3968" s="2">
        <f>U3968</f>
        <v>8</v>
      </c>
      <c r="F3968" s="2">
        <f>W3968</f>
        <v>0.8</v>
      </c>
      <c r="G3968" s="2">
        <f>X3968</f>
        <v>0.3</v>
      </c>
      <c r="H3968" s="2">
        <f>Y3968</f>
        <v>10</v>
      </c>
      <c r="I3968" s="3">
        <f>Z3968</f>
        <v>0</v>
      </c>
      <c r="J3968" s="3">
        <f>AA3968</f>
        <v>0</v>
      </c>
      <c r="K3968" s="3">
        <f>AB3968</f>
        <v>0</v>
      </c>
      <c r="L3968" s="3">
        <f>AC3968</f>
        <v>19.2</v>
      </c>
      <c r="M3968" s="3">
        <f>AD3968</f>
        <v>19.2</v>
      </c>
      <c r="N3968" s="3">
        <f>AE3968</f>
        <v>19.2</v>
      </c>
      <c r="O3968" s="3">
        <f>AF3968</f>
        <v>19.2</v>
      </c>
      <c r="P3968" s="3">
        <f>AG3968</f>
        <v>19.2</v>
      </c>
      <c r="Q3968" s="3">
        <f>AH3968</f>
        <v>19.2</v>
      </c>
      <c r="R3968" t="s">
        <v>5203</v>
      </c>
      <c r="S3968">
        <v>57</v>
      </c>
      <c r="T3968">
        <v>18639</v>
      </c>
      <c r="U3968">
        <v>8</v>
      </c>
      <c r="V3968" t="s">
        <v>4962</v>
      </c>
      <c r="W3968">
        <v>0.8</v>
      </c>
      <c r="X3968">
        <v>0.3</v>
      </c>
      <c r="Y3968">
        <v>10</v>
      </c>
      <c r="Z3968">
        <v>0</v>
      </c>
      <c r="AA3968">
        <v>0</v>
      </c>
      <c r="AB3968">
        <v>0</v>
      </c>
      <c r="AC3968">
        <v>19.2</v>
      </c>
      <c r="AD3968">
        <v>19.2</v>
      </c>
      <c r="AE3968">
        <v>19.2</v>
      </c>
      <c r="AF3968">
        <v>19.2</v>
      </c>
      <c r="AG3968">
        <v>19.2</v>
      </c>
      <c r="AH3968">
        <v>19.2</v>
      </c>
      <c r="AI3968" t="s">
        <v>3579</v>
      </c>
      <c r="AJ3968" t="s">
        <v>955</v>
      </c>
      <c r="AK3968" t="s">
        <v>14</v>
      </c>
      <c r="AL3968">
        <v>2015</v>
      </c>
      <c r="AM3968">
        <v>9</v>
      </c>
      <c r="AN3968" t="s">
        <v>218</v>
      </c>
      <c r="AO3968" t="s">
        <v>163</v>
      </c>
    </row>
    <row r="3969" spans="1:41" x14ac:dyDescent="0.25">
      <c r="A3969">
        <f>MAX(A$8:A3968)+1</f>
        <v>3961</v>
      </c>
      <c r="B3969" s="2">
        <f>T3969</f>
        <v>18681</v>
      </c>
      <c r="C3969" s="2">
        <f>S3969</f>
        <v>37</v>
      </c>
      <c r="D3969" s="2" t="str">
        <f>AO3969</f>
        <v>OP / CAT2F / ALE C / CAT</v>
      </c>
      <c r="E3969" s="2">
        <f>U3969</f>
        <v>0.75</v>
      </c>
      <c r="F3969" s="2">
        <f>W3969</f>
        <v>0.5</v>
      </c>
      <c r="G3969" s="2">
        <f>X3969</f>
        <v>1</v>
      </c>
      <c r="H3969" s="2">
        <f>Y3969</f>
        <v>10</v>
      </c>
      <c r="I3969" s="3">
        <f>Z3969</f>
        <v>0</v>
      </c>
      <c r="J3969" s="3">
        <f>AA3969</f>
        <v>0</v>
      </c>
      <c r="K3969" s="3">
        <f>AB3969</f>
        <v>0</v>
      </c>
      <c r="L3969" s="3">
        <f>AC3969</f>
        <v>3.75</v>
      </c>
      <c r="M3969" s="3">
        <f>AD3969</f>
        <v>3.75</v>
      </c>
      <c r="N3969" s="3">
        <f>AE3969</f>
        <v>3.75</v>
      </c>
      <c r="O3969" s="3">
        <f>AF3969</f>
        <v>3.75</v>
      </c>
      <c r="P3969" s="3">
        <f>AG3969</f>
        <v>3.75</v>
      </c>
      <c r="Q3969" s="3">
        <f>AH3969</f>
        <v>0</v>
      </c>
      <c r="R3969" t="s">
        <v>4288</v>
      </c>
      <c r="S3969">
        <v>37</v>
      </c>
      <c r="T3969">
        <v>18681</v>
      </c>
      <c r="U3969">
        <v>0.75</v>
      </c>
      <c r="V3969" t="s">
        <v>4225</v>
      </c>
      <c r="W3969">
        <v>0.5</v>
      </c>
      <c r="X3969">
        <v>1</v>
      </c>
      <c r="Y3969">
        <v>10</v>
      </c>
      <c r="Z3969">
        <v>0</v>
      </c>
      <c r="AA3969">
        <v>0</v>
      </c>
      <c r="AB3969">
        <v>0</v>
      </c>
      <c r="AC3969">
        <v>3.75</v>
      </c>
      <c r="AD3969">
        <v>3.75</v>
      </c>
      <c r="AE3969">
        <v>3.75</v>
      </c>
      <c r="AF3969">
        <v>3.75</v>
      </c>
      <c r="AG3969">
        <v>3.75</v>
      </c>
      <c r="AH3969">
        <v>0</v>
      </c>
      <c r="AI3969" t="s">
        <v>4289</v>
      </c>
      <c r="AJ3969" t="s">
        <v>797</v>
      </c>
      <c r="AK3969" t="s">
        <v>14</v>
      </c>
      <c r="AL3969">
        <v>2013</v>
      </c>
      <c r="AM3969">
        <v>11</v>
      </c>
      <c r="AN3969" t="s">
        <v>100</v>
      </c>
      <c r="AO3969" t="s">
        <v>674</v>
      </c>
    </row>
    <row r="3970" spans="1:41" x14ac:dyDescent="0.25">
      <c r="A3970">
        <f>MAX(A$8:A3969)+1</f>
        <v>3962</v>
      </c>
      <c r="B3970" s="2">
        <f>T3970</f>
        <v>18684</v>
      </c>
      <c r="C3970" s="2">
        <f>S3970</f>
        <v>39</v>
      </c>
      <c r="D3970" s="2" t="str">
        <f>AO3970</f>
        <v>OP / CAT2F / BEN B / CAT</v>
      </c>
      <c r="E3970" s="2">
        <f>U3970</f>
        <v>2</v>
      </c>
      <c r="F3970" s="2">
        <f>W3970</f>
        <v>1</v>
      </c>
      <c r="G3970" s="2">
        <f>X3970</f>
        <v>0.3</v>
      </c>
      <c r="H3970" s="2">
        <f>Y3970</f>
        <v>10</v>
      </c>
      <c r="I3970" s="3">
        <f>Z3970</f>
        <v>0</v>
      </c>
      <c r="J3970" s="3">
        <f>AA3970</f>
        <v>0</v>
      </c>
      <c r="K3970" s="3">
        <f>AB3970</f>
        <v>0</v>
      </c>
      <c r="L3970" s="3">
        <f>AC3970</f>
        <v>6</v>
      </c>
      <c r="M3970" s="3">
        <f>AD3970</f>
        <v>6</v>
      </c>
      <c r="N3970" s="3">
        <f>AE3970</f>
        <v>6</v>
      </c>
      <c r="O3970" s="3">
        <f>AF3970</f>
        <v>6</v>
      </c>
      <c r="P3970" s="3">
        <f>AG3970</f>
        <v>6</v>
      </c>
      <c r="Q3970" s="3">
        <f>AH3970</f>
        <v>6</v>
      </c>
      <c r="R3970" t="s">
        <v>4323</v>
      </c>
      <c r="S3970">
        <v>39</v>
      </c>
      <c r="T3970">
        <v>18684</v>
      </c>
      <c r="U3970">
        <v>2</v>
      </c>
      <c r="V3970" t="s">
        <v>4225</v>
      </c>
      <c r="W3970">
        <v>1</v>
      </c>
      <c r="X3970">
        <v>0.3</v>
      </c>
      <c r="Y3970">
        <v>10</v>
      </c>
      <c r="Z3970">
        <v>0</v>
      </c>
      <c r="AA3970">
        <v>0</v>
      </c>
      <c r="AB3970">
        <v>0</v>
      </c>
      <c r="AC3970">
        <v>6</v>
      </c>
      <c r="AD3970">
        <v>6</v>
      </c>
      <c r="AE3970">
        <v>6</v>
      </c>
      <c r="AF3970">
        <v>6</v>
      </c>
      <c r="AG3970">
        <v>6</v>
      </c>
      <c r="AH3970">
        <v>6</v>
      </c>
      <c r="AI3970" t="s">
        <v>4324</v>
      </c>
      <c r="AJ3970" t="s">
        <v>783</v>
      </c>
      <c r="AK3970" t="s">
        <v>14</v>
      </c>
      <c r="AL3970">
        <v>2014</v>
      </c>
      <c r="AM3970">
        <v>10</v>
      </c>
      <c r="AN3970" t="s">
        <v>154</v>
      </c>
      <c r="AO3970" t="s">
        <v>4314</v>
      </c>
    </row>
    <row r="3971" spans="1:41" x14ac:dyDescent="0.25">
      <c r="A3971">
        <f>MAX(A$8:A3970)+1</f>
        <v>3963</v>
      </c>
      <c r="B3971" s="2">
        <f>T3971</f>
        <v>18757</v>
      </c>
      <c r="C3971" s="2">
        <f>S3971</f>
        <v>37</v>
      </c>
      <c r="D3971" s="2" t="str">
        <f>AO3971</f>
        <v>OP / CAT2F / ALE C / CAT</v>
      </c>
      <c r="E3971" s="2">
        <f>U3971</f>
        <v>3</v>
      </c>
      <c r="F3971" s="2">
        <f>W3971</f>
        <v>0.5</v>
      </c>
      <c r="G3971" s="2">
        <f>X3971</f>
        <v>1</v>
      </c>
      <c r="H3971" s="2">
        <f>Y3971</f>
        <v>10</v>
      </c>
      <c r="I3971" s="3">
        <f>Z3971</f>
        <v>0</v>
      </c>
      <c r="J3971" s="3">
        <f>AA3971</f>
        <v>0</v>
      </c>
      <c r="K3971" s="3">
        <f>AB3971</f>
        <v>0</v>
      </c>
      <c r="L3971" s="3">
        <f>AC3971</f>
        <v>15</v>
      </c>
      <c r="M3971" s="3">
        <f>AD3971</f>
        <v>15</v>
      </c>
      <c r="N3971" s="3">
        <f>AE3971</f>
        <v>15</v>
      </c>
      <c r="O3971" s="3">
        <f>AF3971</f>
        <v>15</v>
      </c>
      <c r="P3971" s="3">
        <f>AG3971</f>
        <v>15</v>
      </c>
      <c r="Q3971" s="3">
        <f>AH3971</f>
        <v>0</v>
      </c>
      <c r="R3971" t="s">
        <v>4263</v>
      </c>
      <c r="S3971">
        <v>37</v>
      </c>
      <c r="T3971">
        <v>18757</v>
      </c>
      <c r="U3971">
        <v>3</v>
      </c>
      <c r="V3971" t="s">
        <v>4225</v>
      </c>
      <c r="W3971">
        <v>0.5</v>
      </c>
      <c r="X3971">
        <v>1</v>
      </c>
      <c r="Y3971">
        <v>10</v>
      </c>
      <c r="Z3971">
        <v>0</v>
      </c>
      <c r="AA3971">
        <v>0</v>
      </c>
      <c r="AB3971">
        <v>0</v>
      </c>
      <c r="AC3971">
        <v>15</v>
      </c>
      <c r="AD3971">
        <v>15</v>
      </c>
      <c r="AE3971">
        <v>15</v>
      </c>
      <c r="AF3971">
        <v>15</v>
      </c>
      <c r="AG3971">
        <v>15</v>
      </c>
      <c r="AH3971">
        <v>0</v>
      </c>
      <c r="AI3971" t="s">
        <v>4264</v>
      </c>
      <c r="AJ3971" t="s">
        <v>127</v>
      </c>
      <c r="AK3971" t="s">
        <v>14</v>
      </c>
      <c r="AL3971">
        <v>2013</v>
      </c>
      <c r="AM3971">
        <v>11</v>
      </c>
      <c r="AN3971" t="s">
        <v>100</v>
      </c>
      <c r="AO3971" t="s">
        <v>674</v>
      </c>
    </row>
    <row r="3972" spans="1:41" x14ac:dyDescent="0.25">
      <c r="A3972">
        <f>MAX(A$8:A3971)+1</f>
        <v>3964</v>
      </c>
      <c r="B3972" s="2">
        <f>T3972</f>
        <v>18757</v>
      </c>
      <c r="C3972" s="2">
        <f>S3972</f>
        <v>56</v>
      </c>
      <c r="D3972" s="2" t="str">
        <f>AO3972</f>
        <v>OP / CAT3F / ALE C / CAT</v>
      </c>
      <c r="E3972" s="2">
        <f>U3972</f>
        <v>0.7</v>
      </c>
      <c r="F3972" s="2">
        <f>W3972</f>
        <v>0.5</v>
      </c>
      <c r="G3972" s="2">
        <f>X3972</f>
        <v>1</v>
      </c>
      <c r="H3972" s="2">
        <f>Y3972</f>
        <v>10</v>
      </c>
      <c r="I3972" s="3">
        <f>Z3972</f>
        <v>0</v>
      </c>
      <c r="J3972" s="3">
        <f>AA3972</f>
        <v>0</v>
      </c>
      <c r="K3972" s="3">
        <f>AB3972</f>
        <v>0</v>
      </c>
      <c r="L3972" s="3">
        <f>AC3972</f>
        <v>3.5</v>
      </c>
      <c r="M3972" s="3">
        <f>AD3972</f>
        <v>3.5</v>
      </c>
      <c r="N3972" s="3">
        <f>AE3972</f>
        <v>3.5</v>
      </c>
      <c r="O3972" s="3">
        <f>AF3972</f>
        <v>3.5</v>
      </c>
      <c r="P3972" s="3">
        <f>AG3972</f>
        <v>3.5</v>
      </c>
      <c r="Q3972" s="3">
        <f>AH3972</f>
        <v>0</v>
      </c>
      <c r="R3972" t="s">
        <v>5192</v>
      </c>
      <c r="S3972">
        <v>56</v>
      </c>
      <c r="T3972">
        <v>18757</v>
      </c>
      <c r="U3972">
        <v>0.7</v>
      </c>
      <c r="V3972" t="s">
        <v>4962</v>
      </c>
      <c r="W3972">
        <v>0.5</v>
      </c>
      <c r="X3972">
        <v>1</v>
      </c>
      <c r="Y3972">
        <v>10</v>
      </c>
      <c r="Z3972">
        <v>0</v>
      </c>
      <c r="AA3972">
        <v>0</v>
      </c>
      <c r="AB3972">
        <v>0</v>
      </c>
      <c r="AC3972">
        <v>3.5</v>
      </c>
      <c r="AD3972">
        <v>3.5</v>
      </c>
      <c r="AE3972">
        <v>3.5</v>
      </c>
      <c r="AF3972">
        <v>3.5</v>
      </c>
      <c r="AG3972">
        <v>3.5</v>
      </c>
      <c r="AH3972">
        <v>0</v>
      </c>
      <c r="AI3972" t="s">
        <v>4264</v>
      </c>
      <c r="AJ3972" t="s">
        <v>127</v>
      </c>
      <c r="AK3972" t="s">
        <v>14</v>
      </c>
      <c r="AL3972">
        <v>2013</v>
      </c>
      <c r="AM3972">
        <v>11</v>
      </c>
      <c r="AN3972" t="s">
        <v>100</v>
      </c>
      <c r="AO3972" t="s">
        <v>151</v>
      </c>
    </row>
    <row r="3973" spans="1:41" x14ac:dyDescent="0.25">
      <c r="A3973">
        <f>MAX(A$8:A3972)+1</f>
        <v>3965</v>
      </c>
      <c r="B3973" s="2">
        <f>T3973</f>
        <v>18765</v>
      </c>
      <c r="C3973" s="2">
        <f>S3973</f>
        <v>16</v>
      </c>
      <c r="D3973" s="2" t="str">
        <f>AO3973</f>
        <v>OP / CAT1F / SEN C / CAT</v>
      </c>
      <c r="E3973" s="2">
        <f>U3973</f>
        <v>5</v>
      </c>
      <c r="F3973" s="2">
        <f>W3973</f>
        <v>0.25</v>
      </c>
      <c r="G3973" s="2">
        <f>X3973</f>
        <v>15</v>
      </c>
      <c r="H3973" s="2">
        <f>Y3973</f>
        <v>10</v>
      </c>
      <c r="I3973" s="3">
        <f>Z3973</f>
        <v>0</v>
      </c>
      <c r="J3973" s="3">
        <f>AA3973</f>
        <v>0</v>
      </c>
      <c r="K3973" s="3">
        <f>AB3973</f>
        <v>187.5</v>
      </c>
      <c r="L3973" s="3">
        <f>AC3973</f>
        <v>0</v>
      </c>
      <c r="M3973" s="3">
        <f>AD3973</f>
        <v>0</v>
      </c>
      <c r="N3973" s="3">
        <f>AE3973</f>
        <v>0</v>
      </c>
      <c r="O3973" s="3">
        <f>AF3973</f>
        <v>0</v>
      </c>
      <c r="P3973" s="3">
        <f>AG3973</f>
        <v>0</v>
      </c>
      <c r="Q3973" s="3">
        <f>AH3973</f>
        <v>0</v>
      </c>
      <c r="R3973" t="s">
        <v>3790</v>
      </c>
      <c r="S3973">
        <v>16</v>
      </c>
      <c r="T3973">
        <v>18765</v>
      </c>
      <c r="U3973">
        <v>5</v>
      </c>
      <c r="V3973" t="s">
        <v>22</v>
      </c>
      <c r="W3973">
        <v>0.25</v>
      </c>
      <c r="X3973">
        <v>15</v>
      </c>
      <c r="Y3973">
        <v>10</v>
      </c>
      <c r="Z3973">
        <v>0</v>
      </c>
      <c r="AA3973">
        <v>0</v>
      </c>
      <c r="AB3973">
        <v>187.5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 t="s">
        <v>3791</v>
      </c>
      <c r="AJ3973" t="s">
        <v>660</v>
      </c>
      <c r="AK3973" t="s">
        <v>14</v>
      </c>
      <c r="AL3973">
        <v>1963</v>
      </c>
      <c r="AM3973">
        <v>61</v>
      </c>
      <c r="AN3973" t="s">
        <v>145</v>
      </c>
      <c r="AO3973" t="s">
        <v>107</v>
      </c>
    </row>
    <row r="3974" spans="1:41" x14ac:dyDescent="0.25">
      <c r="A3974">
        <f>MAX(A$8:A3973)+1</f>
        <v>3966</v>
      </c>
      <c r="B3974" s="2">
        <f>T3974</f>
        <v>18765</v>
      </c>
      <c r="C3974" s="2">
        <f>S3974</f>
        <v>84</v>
      </c>
      <c r="D3974" s="2" t="str">
        <f>AO3974</f>
        <v>TOR / ZON / V60 / EST</v>
      </c>
      <c r="E3974" s="2">
        <f>U3974</f>
        <v>7.5</v>
      </c>
      <c r="F3974" s="2">
        <f>W3974</f>
        <v>1</v>
      </c>
      <c r="G3974" s="2">
        <f>X3974</f>
        <v>4.5</v>
      </c>
      <c r="H3974" s="2">
        <f>Y3974</f>
        <v>10</v>
      </c>
      <c r="I3974" s="3">
        <f>Z3974</f>
        <v>337.5</v>
      </c>
      <c r="J3974" s="3">
        <f>AA3974</f>
        <v>0</v>
      </c>
      <c r="K3974" s="3">
        <f>AB3974</f>
        <v>0</v>
      </c>
      <c r="L3974" s="3">
        <f>AC3974</f>
        <v>0</v>
      </c>
      <c r="M3974" s="3">
        <f>AD3974</f>
        <v>0</v>
      </c>
      <c r="N3974" s="3">
        <f>AE3974</f>
        <v>0</v>
      </c>
      <c r="O3974" s="3">
        <f>AF3974</f>
        <v>0</v>
      </c>
      <c r="P3974" s="3">
        <f>AG3974</f>
        <v>0</v>
      </c>
      <c r="Q3974" s="3">
        <f>AH3974</f>
        <v>0</v>
      </c>
      <c r="R3974" t="s">
        <v>4040</v>
      </c>
      <c r="S3974">
        <v>84</v>
      </c>
      <c r="T3974">
        <v>18765</v>
      </c>
      <c r="U3974">
        <v>7.5</v>
      </c>
      <c r="V3974" t="s">
        <v>3882</v>
      </c>
      <c r="W3974">
        <v>1</v>
      </c>
      <c r="X3974">
        <v>4.5</v>
      </c>
      <c r="Y3974">
        <v>10</v>
      </c>
      <c r="Z3974">
        <v>337.5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 t="s">
        <v>3791</v>
      </c>
      <c r="AJ3974" t="s">
        <v>660</v>
      </c>
      <c r="AK3974" t="s">
        <v>14</v>
      </c>
      <c r="AL3974">
        <v>1963</v>
      </c>
      <c r="AM3974">
        <v>61</v>
      </c>
      <c r="AN3974" t="s">
        <v>145</v>
      </c>
      <c r="AO3974" t="s">
        <v>4033</v>
      </c>
    </row>
    <row r="3975" spans="1:41" x14ac:dyDescent="0.25">
      <c r="A3975">
        <f>MAX(A$8:A3974)+1</f>
        <v>3967</v>
      </c>
      <c r="B3975" s="2">
        <f>T3975</f>
        <v>18765</v>
      </c>
      <c r="C3975" s="2">
        <f>S3975</f>
        <v>49</v>
      </c>
      <c r="D3975" s="2" t="str">
        <f>AO3975</f>
        <v>OP / CAT3F / SEN C / CAT</v>
      </c>
      <c r="E3975" s="2">
        <f>U3975</f>
        <v>8</v>
      </c>
      <c r="F3975" s="2">
        <f>W3975</f>
        <v>0.25</v>
      </c>
      <c r="G3975" s="2">
        <f>X3975</f>
        <v>15</v>
      </c>
      <c r="H3975" s="2">
        <f>Y3975</f>
        <v>10</v>
      </c>
      <c r="I3975" s="3">
        <f>Z3975</f>
        <v>0</v>
      </c>
      <c r="J3975" s="3">
        <f>AA3975</f>
        <v>0</v>
      </c>
      <c r="K3975" s="3">
        <f>AB3975</f>
        <v>300</v>
      </c>
      <c r="L3975" s="3">
        <f>AC3975</f>
        <v>0</v>
      </c>
      <c r="M3975" s="3">
        <f>AD3975</f>
        <v>0</v>
      </c>
      <c r="N3975" s="3">
        <f>AE3975</f>
        <v>0</v>
      </c>
      <c r="O3975" s="3">
        <f>AF3975</f>
        <v>0</v>
      </c>
      <c r="P3975" s="3">
        <f>AG3975</f>
        <v>0</v>
      </c>
      <c r="Q3975" s="3">
        <f>AH3975</f>
        <v>0</v>
      </c>
      <c r="R3975" t="s">
        <v>4993</v>
      </c>
      <c r="S3975">
        <v>49</v>
      </c>
      <c r="T3975">
        <v>18765</v>
      </c>
      <c r="U3975">
        <v>8</v>
      </c>
      <c r="V3975" t="s">
        <v>4962</v>
      </c>
      <c r="W3975">
        <v>0.25</v>
      </c>
      <c r="X3975">
        <v>15</v>
      </c>
      <c r="Y3975">
        <v>10</v>
      </c>
      <c r="Z3975">
        <v>0</v>
      </c>
      <c r="AA3975">
        <v>0</v>
      </c>
      <c r="AB3975">
        <v>300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 t="s">
        <v>3791</v>
      </c>
      <c r="AJ3975" t="s">
        <v>660</v>
      </c>
      <c r="AK3975" t="s">
        <v>14</v>
      </c>
      <c r="AL3975">
        <v>1963</v>
      </c>
      <c r="AM3975">
        <v>61</v>
      </c>
      <c r="AN3975" t="s">
        <v>145</v>
      </c>
      <c r="AO3975" t="s">
        <v>106</v>
      </c>
    </row>
    <row r="3976" spans="1:41" x14ac:dyDescent="0.25">
      <c r="A3976">
        <f>MAX(A$8:A3975)+1</f>
        <v>3968</v>
      </c>
      <c r="B3976" s="2">
        <f>T3976</f>
        <v>18774</v>
      </c>
      <c r="C3976" s="2">
        <f>S3976</f>
        <v>107</v>
      </c>
      <c r="D3976" s="2" t="str">
        <f>AO3976</f>
        <v>OP / BCN1F / V60 / BCN</v>
      </c>
      <c r="E3976" s="2">
        <f>U3976</f>
        <v>2.25</v>
      </c>
      <c r="F3976" s="2">
        <f>W3976</f>
        <v>1</v>
      </c>
      <c r="G3976" s="2">
        <f>X3976</f>
        <v>3</v>
      </c>
      <c r="H3976" s="2">
        <f>Y3976</f>
        <v>10</v>
      </c>
      <c r="I3976" s="3">
        <f>Z3976</f>
        <v>67.5</v>
      </c>
      <c r="J3976" s="3">
        <f>AA3976</f>
        <v>0</v>
      </c>
      <c r="K3976" s="3">
        <f>AB3976</f>
        <v>0</v>
      </c>
      <c r="L3976" s="3">
        <f>AC3976</f>
        <v>0</v>
      </c>
      <c r="M3976" s="3">
        <f>AD3976</f>
        <v>0</v>
      </c>
      <c r="N3976" s="3">
        <f>AE3976</f>
        <v>0</v>
      </c>
      <c r="O3976" s="3">
        <f>AF3976</f>
        <v>0</v>
      </c>
      <c r="P3976" s="3">
        <f>AG3976</f>
        <v>0</v>
      </c>
      <c r="Q3976" s="3">
        <f>AH3976</f>
        <v>0</v>
      </c>
      <c r="R3976" t="s">
        <v>3880</v>
      </c>
      <c r="S3976">
        <v>107</v>
      </c>
      <c r="T3976">
        <v>18774</v>
      </c>
      <c r="U3976">
        <v>2.25</v>
      </c>
      <c r="V3976" t="s">
        <v>3849</v>
      </c>
      <c r="W3976">
        <v>1</v>
      </c>
      <c r="X3976">
        <v>3</v>
      </c>
      <c r="Y3976">
        <v>10</v>
      </c>
      <c r="Z3976">
        <v>67.5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 t="s">
        <v>3881</v>
      </c>
      <c r="AJ3976" t="s">
        <v>864</v>
      </c>
      <c r="AK3976" t="s">
        <v>14</v>
      </c>
      <c r="AL3976">
        <v>1963</v>
      </c>
      <c r="AM3976">
        <v>61</v>
      </c>
      <c r="AN3976" t="s">
        <v>145</v>
      </c>
      <c r="AO3976" t="s">
        <v>334</v>
      </c>
    </row>
    <row r="3977" spans="1:41" x14ac:dyDescent="0.25">
      <c r="A3977">
        <f>MAX(A$8:A3976)+1</f>
        <v>3969</v>
      </c>
      <c r="B3977" s="2">
        <f>T3977</f>
        <v>18807</v>
      </c>
      <c r="C3977" s="2">
        <f>S3977</f>
        <v>24</v>
      </c>
      <c r="D3977" s="2" t="str">
        <f>AO3977</f>
        <v>OP / CAT1F / BEN A / CAT</v>
      </c>
      <c r="E3977" s="2">
        <f>U3977</f>
        <v>6.5</v>
      </c>
      <c r="F3977" s="2">
        <f>W3977</f>
        <v>0.8</v>
      </c>
      <c r="G3977" s="2">
        <f>X3977</f>
        <v>0.3</v>
      </c>
      <c r="H3977" s="2">
        <f>Y3977</f>
        <v>10</v>
      </c>
      <c r="I3977" s="3">
        <f>Z3977</f>
        <v>0</v>
      </c>
      <c r="J3977" s="3">
        <f>AA3977</f>
        <v>0</v>
      </c>
      <c r="K3977" s="3">
        <f>AB3977</f>
        <v>0</v>
      </c>
      <c r="L3977" s="3">
        <f>AC3977</f>
        <v>15.600000000000001</v>
      </c>
      <c r="M3977" s="3">
        <f>AD3977</f>
        <v>15.600000000000001</v>
      </c>
      <c r="N3977" s="3">
        <f>AE3977</f>
        <v>15.600000000000001</v>
      </c>
      <c r="O3977" s="3">
        <f>AF3977</f>
        <v>15.600000000000001</v>
      </c>
      <c r="P3977" s="3">
        <f>AG3977</f>
        <v>15.600000000000001</v>
      </c>
      <c r="Q3977" s="3">
        <f>AH3977</f>
        <v>15.600000000000001</v>
      </c>
      <c r="R3977" t="s">
        <v>3586</v>
      </c>
      <c r="S3977">
        <v>24</v>
      </c>
      <c r="T3977">
        <v>18807</v>
      </c>
      <c r="U3977">
        <v>6.5</v>
      </c>
      <c r="V3977" t="s">
        <v>22</v>
      </c>
      <c r="W3977">
        <v>0.8</v>
      </c>
      <c r="X3977">
        <v>0.3</v>
      </c>
      <c r="Y3977">
        <v>10</v>
      </c>
      <c r="Z3977">
        <v>0</v>
      </c>
      <c r="AA3977">
        <v>0</v>
      </c>
      <c r="AB3977">
        <v>0</v>
      </c>
      <c r="AC3977">
        <v>15.600000000000001</v>
      </c>
      <c r="AD3977">
        <v>15.600000000000001</v>
      </c>
      <c r="AE3977">
        <v>15.600000000000001</v>
      </c>
      <c r="AF3977">
        <v>15.600000000000001</v>
      </c>
      <c r="AG3977">
        <v>15.600000000000001</v>
      </c>
      <c r="AH3977">
        <v>15.600000000000001</v>
      </c>
      <c r="AI3977" t="s">
        <v>3587</v>
      </c>
      <c r="AJ3977" t="s">
        <v>864</v>
      </c>
      <c r="AK3977" t="s">
        <v>14</v>
      </c>
      <c r="AL3977">
        <v>2014</v>
      </c>
      <c r="AM3977">
        <v>10</v>
      </c>
      <c r="AN3977" t="s">
        <v>154</v>
      </c>
      <c r="AO3977" t="s">
        <v>157</v>
      </c>
    </row>
    <row r="3978" spans="1:41" x14ac:dyDescent="0.25">
      <c r="A3978">
        <f>MAX(A$8:A3977)+1</f>
        <v>3970</v>
      </c>
      <c r="B3978" s="2">
        <f>T3978</f>
        <v>18807</v>
      </c>
      <c r="C3978" s="2">
        <f>S3978</f>
        <v>81</v>
      </c>
      <c r="D3978" s="2" t="str">
        <f>AO3978</f>
        <v>TOR / ZON / BEN / EST</v>
      </c>
      <c r="E3978" s="2">
        <f>U3978</f>
        <v>3.5</v>
      </c>
      <c r="F3978" s="2">
        <f>W3978</f>
        <v>2</v>
      </c>
      <c r="G3978" s="2">
        <f>X3978</f>
        <v>0.33</v>
      </c>
      <c r="H3978" s="2">
        <f>Y3978</f>
        <v>10</v>
      </c>
      <c r="I3978" s="3">
        <f>Z3978</f>
        <v>0</v>
      </c>
      <c r="J3978" s="3">
        <f>AA3978</f>
        <v>0</v>
      </c>
      <c r="K3978" s="3">
        <f>AB3978</f>
        <v>0</v>
      </c>
      <c r="L3978" s="3">
        <f>AC3978</f>
        <v>23.1</v>
      </c>
      <c r="M3978" s="3">
        <f>AD3978</f>
        <v>23.1</v>
      </c>
      <c r="N3978" s="3">
        <f>AE3978</f>
        <v>23.1</v>
      </c>
      <c r="O3978" s="3">
        <f>AF3978</f>
        <v>23.1</v>
      </c>
      <c r="P3978" s="3">
        <f>AG3978</f>
        <v>23.1</v>
      </c>
      <c r="Q3978" s="3">
        <f>AH3978</f>
        <v>23.1</v>
      </c>
      <c r="R3978" t="s">
        <v>3998</v>
      </c>
      <c r="S3978">
        <v>81</v>
      </c>
      <c r="T3978">
        <v>18807</v>
      </c>
      <c r="U3978">
        <v>3.5</v>
      </c>
      <c r="V3978" t="s">
        <v>3882</v>
      </c>
      <c r="W3978">
        <v>2</v>
      </c>
      <c r="X3978">
        <v>0.33</v>
      </c>
      <c r="Y3978">
        <v>10</v>
      </c>
      <c r="Z3978">
        <v>0</v>
      </c>
      <c r="AA3978">
        <v>0</v>
      </c>
      <c r="AB3978">
        <v>0</v>
      </c>
      <c r="AC3978">
        <v>23.1</v>
      </c>
      <c r="AD3978">
        <v>23.1</v>
      </c>
      <c r="AE3978">
        <v>23.1</v>
      </c>
      <c r="AF3978">
        <v>23.1</v>
      </c>
      <c r="AG3978">
        <v>23.1</v>
      </c>
      <c r="AH3978">
        <v>23.1</v>
      </c>
      <c r="AI3978" t="s">
        <v>3587</v>
      </c>
      <c r="AJ3978" t="s">
        <v>864</v>
      </c>
      <c r="AK3978" t="s">
        <v>14</v>
      </c>
      <c r="AL3978">
        <v>2014</v>
      </c>
      <c r="AM3978">
        <v>10</v>
      </c>
      <c r="AN3978" t="s">
        <v>154</v>
      </c>
      <c r="AO3978" t="s">
        <v>156</v>
      </c>
    </row>
    <row r="3979" spans="1:41" x14ac:dyDescent="0.25">
      <c r="A3979">
        <f>MAX(A$8:A3978)+1</f>
        <v>3971</v>
      </c>
      <c r="B3979" s="2">
        <f>T3979</f>
        <v>18807</v>
      </c>
      <c r="C3979" s="2">
        <f>S3979</f>
        <v>123</v>
      </c>
      <c r="D3979" s="2" t="str">
        <f>AO3979</f>
        <v>CAMP / CAT / BEN / CAT</v>
      </c>
      <c r="E3979" s="2">
        <f>U3979</f>
        <v>2</v>
      </c>
      <c r="F3979" s="2">
        <f>W3979</f>
        <v>2</v>
      </c>
      <c r="G3979" s="2">
        <f>X3979</f>
        <v>0.33</v>
      </c>
      <c r="H3979" s="2">
        <f>Y3979</f>
        <v>10</v>
      </c>
      <c r="I3979" s="3">
        <f>Z3979</f>
        <v>0</v>
      </c>
      <c r="J3979" s="3">
        <f>AA3979</f>
        <v>0</v>
      </c>
      <c r="K3979" s="3">
        <f>AB3979</f>
        <v>0</v>
      </c>
      <c r="L3979" s="3">
        <f>AC3979</f>
        <v>0</v>
      </c>
      <c r="M3979" s="3">
        <f>AD3979</f>
        <v>0</v>
      </c>
      <c r="N3979" s="3">
        <f>AE3979</f>
        <v>0</v>
      </c>
      <c r="O3979" s="3">
        <f>AF3979</f>
        <v>0</v>
      </c>
      <c r="P3979" s="3">
        <f>AG3979</f>
        <v>0</v>
      </c>
      <c r="Q3979" s="3">
        <f>AH3979</f>
        <v>13.200000000000001</v>
      </c>
      <c r="R3979" t="s">
        <v>4167</v>
      </c>
      <c r="S3979">
        <v>123</v>
      </c>
      <c r="T3979">
        <v>18807</v>
      </c>
      <c r="U3979">
        <v>2</v>
      </c>
      <c r="V3979" t="s">
        <v>4113</v>
      </c>
      <c r="W3979">
        <v>2</v>
      </c>
      <c r="X3979">
        <v>0.33</v>
      </c>
      <c r="Y3979">
        <v>10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13.200000000000001</v>
      </c>
      <c r="AI3979" t="s">
        <v>3587</v>
      </c>
      <c r="AJ3979" t="s">
        <v>864</v>
      </c>
      <c r="AK3979" t="s">
        <v>14</v>
      </c>
      <c r="AL3979">
        <v>2014</v>
      </c>
      <c r="AM3979">
        <v>10</v>
      </c>
      <c r="AN3979" t="s">
        <v>154</v>
      </c>
      <c r="AO3979" t="s">
        <v>101</v>
      </c>
    </row>
    <row r="3980" spans="1:41" x14ac:dyDescent="0.25">
      <c r="A3980">
        <f>MAX(A$8:A3979)+1</f>
        <v>3972</v>
      </c>
      <c r="B3980" s="2">
        <f>T3980</f>
        <v>18807</v>
      </c>
      <c r="C3980" s="2">
        <f>S3980</f>
        <v>38</v>
      </c>
      <c r="D3980" s="2" t="str">
        <f>AO3980</f>
        <v>OP / CAT2F / BEN A / CAT</v>
      </c>
      <c r="E3980" s="2">
        <f>U3980</f>
        <v>7</v>
      </c>
      <c r="F3980" s="2">
        <f>W3980</f>
        <v>0.8</v>
      </c>
      <c r="G3980" s="2">
        <f>X3980</f>
        <v>0.3</v>
      </c>
      <c r="H3980" s="2">
        <f>Y3980</f>
        <v>10</v>
      </c>
      <c r="I3980" s="3">
        <f>Z3980</f>
        <v>0</v>
      </c>
      <c r="J3980" s="3">
        <f>AA3980</f>
        <v>0</v>
      </c>
      <c r="K3980" s="3">
        <f>AB3980</f>
        <v>0</v>
      </c>
      <c r="L3980" s="3">
        <f>AC3980</f>
        <v>16.8</v>
      </c>
      <c r="M3980" s="3">
        <f>AD3980</f>
        <v>16.8</v>
      </c>
      <c r="N3980" s="3">
        <f>AE3980</f>
        <v>16.8</v>
      </c>
      <c r="O3980" s="3">
        <f>AF3980</f>
        <v>16.8</v>
      </c>
      <c r="P3980" s="3">
        <f>AG3980</f>
        <v>16.8</v>
      </c>
      <c r="Q3980" s="3">
        <f>AH3980</f>
        <v>16.8</v>
      </c>
      <c r="R3980" t="s">
        <v>4301</v>
      </c>
      <c r="S3980">
        <v>38</v>
      </c>
      <c r="T3980">
        <v>18807</v>
      </c>
      <c r="U3980">
        <v>7</v>
      </c>
      <c r="V3980" t="s">
        <v>4225</v>
      </c>
      <c r="W3980">
        <v>0.8</v>
      </c>
      <c r="X3980">
        <v>0.3</v>
      </c>
      <c r="Y3980">
        <v>10</v>
      </c>
      <c r="Z3980">
        <v>0</v>
      </c>
      <c r="AA3980">
        <v>0</v>
      </c>
      <c r="AB3980">
        <v>0</v>
      </c>
      <c r="AC3980">
        <v>16.8</v>
      </c>
      <c r="AD3980">
        <v>16.8</v>
      </c>
      <c r="AE3980">
        <v>16.8</v>
      </c>
      <c r="AF3980">
        <v>16.8</v>
      </c>
      <c r="AG3980">
        <v>16.8</v>
      </c>
      <c r="AH3980">
        <v>16.8</v>
      </c>
      <c r="AI3980" t="s">
        <v>3587</v>
      </c>
      <c r="AJ3980" t="s">
        <v>864</v>
      </c>
      <c r="AK3980" t="s">
        <v>14</v>
      </c>
      <c r="AL3980">
        <v>2014</v>
      </c>
      <c r="AM3980">
        <v>10</v>
      </c>
      <c r="AN3980" t="s">
        <v>154</v>
      </c>
      <c r="AO3980" t="s">
        <v>155</v>
      </c>
    </row>
    <row r="3981" spans="1:41" x14ac:dyDescent="0.25">
      <c r="A3981">
        <f>MAX(A$8:A3980)+1</f>
        <v>3973</v>
      </c>
      <c r="B3981" s="2">
        <f>T3981</f>
        <v>18807</v>
      </c>
      <c r="C3981" s="2">
        <f>S3981</f>
        <v>57</v>
      </c>
      <c r="D3981" s="2" t="str">
        <f>AO3981</f>
        <v>OP / CAT3F / BEN A / CAT</v>
      </c>
      <c r="E3981" s="2">
        <f>U3981</f>
        <v>12</v>
      </c>
      <c r="F3981" s="2">
        <f>W3981</f>
        <v>0.8</v>
      </c>
      <c r="G3981" s="2">
        <f>X3981</f>
        <v>0.3</v>
      </c>
      <c r="H3981" s="2">
        <f>Y3981</f>
        <v>10</v>
      </c>
      <c r="I3981" s="3">
        <f>Z3981</f>
        <v>0</v>
      </c>
      <c r="J3981" s="3">
        <f>AA3981</f>
        <v>0</v>
      </c>
      <c r="K3981" s="3">
        <f>AB3981</f>
        <v>0</v>
      </c>
      <c r="L3981" s="3">
        <f>AC3981</f>
        <v>28.800000000000004</v>
      </c>
      <c r="M3981" s="3">
        <f>AD3981</f>
        <v>28.800000000000004</v>
      </c>
      <c r="N3981" s="3">
        <f>AE3981</f>
        <v>28.800000000000004</v>
      </c>
      <c r="O3981" s="3">
        <f>AF3981</f>
        <v>28.800000000000004</v>
      </c>
      <c r="P3981" s="3">
        <f>AG3981</f>
        <v>28.800000000000004</v>
      </c>
      <c r="Q3981" s="3">
        <f>AH3981</f>
        <v>28.800000000000004</v>
      </c>
      <c r="R3981" t="s">
        <v>5194</v>
      </c>
      <c r="S3981">
        <v>57</v>
      </c>
      <c r="T3981">
        <v>18807</v>
      </c>
      <c r="U3981">
        <v>12</v>
      </c>
      <c r="V3981" t="s">
        <v>4962</v>
      </c>
      <c r="W3981">
        <v>0.8</v>
      </c>
      <c r="X3981">
        <v>0.3</v>
      </c>
      <c r="Y3981">
        <v>10</v>
      </c>
      <c r="Z3981">
        <v>0</v>
      </c>
      <c r="AA3981">
        <v>0</v>
      </c>
      <c r="AB3981">
        <v>0</v>
      </c>
      <c r="AC3981">
        <v>28.800000000000004</v>
      </c>
      <c r="AD3981">
        <v>28.800000000000004</v>
      </c>
      <c r="AE3981">
        <v>28.800000000000004</v>
      </c>
      <c r="AF3981">
        <v>28.800000000000004</v>
      </c>
      <c r="AG3981">
        <v>28.800000000000004</v>
      </c>
      <c r="AH3981">
        <v>28.800000000000004</v>
      </c>
      <c r="AI3981" t="s">
        <v>3587</v>
      </c>
      <c r="AJ3981" t="s">
        <v>864</v>
      </c>
      <c r="AK3981" t="s">
        <v>14</v>
      </c>
      <c r="AL3981">
        <v>2014</v>
      </c>
      <c r="AM3981">
        <v>10</v>
      </c>
      <c r="AN3981" t="s">
        <v>154</v>
      </c>
      <c r="AO3981" t="s">
        <v>163</v>
      </c>
    </row>
    <row r="3982" spans="1:41" x14ac:dyDescent="0.25">
      <c r="A3982">
        <f>MAX(A$8:A3981)+1</f>
        <v>3974</v>
      </c>
      <c r="B3982" s="2">
        <f>T3982</f>
        <v>18818</v>
      </c>
      <c r="C3982" s="2">
        <f>S3982</f>
        <v>153</v>
      </c>
      <c r="D3982" s="2" t="str">
        <f>AO3982</f>
        <v>OP / OLOT / CAD / CAT</v>
      </c>
      <c r="E3982" s="2">
        <f>U3982</f>
        <v>0.5</v>
      </c>
      <c r="F3982" s="2">
        <f>W3982</f>
        <v>0.5</v>
      </c>
      <c r="G3982" s="2">
        <f>X3982</f>
        <v>3.5</v>
      </c>
      <c r="H3982" s="2">
        <f>Y3982</f>
        <v>10</v>
      </c>
      <c r="I3982" s="3">
        <f>Z3982</f>
        <v>0</v>
      </c>
      <c r="J3982" s="3">
        <f>AA3982</f>
        <v>0</v>
      </c>
      <c r="K3982" s="3">
        <f>AB3982</f>
        <v>0</v>
      </c>
      <c r="L3982" s="3">
        <f>AC3982</f>
        <v>0</v>
      </c>
      <c r="M3982" s="3">
        <f>AD3982</f>
        <v>0</v>
      </c>
      <c r="N3982" s="3">
        <f>AE3982</f>
        <v>8.75</v>
      </c>
      <c r="O3982" s="3">
        <f>AF3982</f>
        <v>8.75</v>
      </c>
      <c r="P3982" s="3">
        <f>AG3982</f>
        <v>0</v>
      </c>
      <c r="Q3982" s="3">
        <f>AH3982</f>
        <v>0</v>
      </c>
      <c r="R3982" t="s">
        <v>3421</v>
      </c>
      <c r="S3982">
        <v>153</v>
      </c>
      <c r="T3982">
        <v>18818</v>
      </c>
      <c r="U3982">
        <v>0.5</v>
      </c>
      <c r="V3982" t="s">
        <v>22</v>
      </c>
      <c r="W3982">
        <v>0.5</v>
      </c>
      <c r="X3982">
        <v>3.5</v>
      </c>
      <c r="Y3982">
        <v>10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8.75</v>
      </c>
      <c r="AF3982">
        <v>8.75</v>
      </c>
      <c r="AG3982">
        <v>0</v>
      </c>
      <c r="AH3982">
        <v>0</v>
      </c>
      <c r="AI3982" t="s">
        <v>3422</v>
      </c>
      <c r="AJ3982" t="s">
        <v>1311</v>
      </c>
      <c r="AK3982" t="s">
        <v>14</v>
      </c>
      <c r="AL3982">
        <v>2010</v>
      </c>
      <c r="AM3982">
        <v>14</v>
      </c>
      <c r="AN3982" t="s">
        <v>59</v>
      </c>
      <c r="AO3982" t="s">
        <v>3400</v>
      </c>
    </row>
    <row r="3983" spans="1:41" x14ac:dyDescent="0.25">
      <c r="A3983">
        <f>MAX(A$8:A3982)+1</f>
        <v>3975</v>
      </c>
      <c r="B3983" s="2">
        <f>T3983</f>
        <v>18896</v>
      </c>
      <c r="C3983" s="2">
        <f>S3983</f>
        <v>8</v>
      </c>
      <c r="D3983" s="2" t="str">
        <f>AO3983</f>
        <v>OP / VIC / ADA / CAT</v>
      </c>
      <c r="E3983" s="2">
        <f>U3983</f>
        <v>8</v>
      </c>
      <c r="F3983" s="2">
        <f>W3983</f>
        <v>1</v>
      </c>
      <c r="G3983" s="2">
        <f>X3983</f>
        <v>10</v>
      </c>
      <c r="H3983" s="2">
        <f>Y3983</f>
        <v>10</v>
      </c>
      <c r="I3983" s="3">
        <f>Z3983</f>
        <v>0</v>
      </c>
      <c r="J3983" s="3">
        <f>AA3983</f>
        <v>800</v>
      </c>
      <c r="K3983" s="3">
        <f>AB3983</f>
        <v>0</v>
      </c>
      <c r="L3983" s="3">
        <f>AC3983</f>
        <v>0</v>
      </c>
      <c r="M3983" s="3">
        <f>AD3983</f>
        <v>0</v>
      </c>
      <c r="N3983" s="3">
        <f>AE3983</f>
        <v>0</v>
      </c>
      <c r="O3983" s="3">
        <f>AF3983</f>
        <v>0</v>
      </c>
      <c r="P3983" s="3">
        <f>AG3983</f>
        <v>0</v>
      </c>
      <c r="Q3983" s="3">
        <f>AH3983</f>
        <v>0</v>
      </c>
      <c r="R3983" t="s">
        <v>3340</v>
      </c>
      <c r="S3983">
        <v>8</v>
      </c>
      <c r="T3983">
        <v>18896</v>
      </c>
      <c r="U3983">
        <v>8</v>
      </c>
      <c r="V3983" t="s">
        <v>22</v>
      </c>
      <c r="W3983">
        <v>1</v>
      </c>
      <c r="X3983">
        <v>10</v>
      </c>
      <c r="Y3983">
        <v>10</v>
      </c>
      <c r="Z3983">
        <v>0</v>
      </c>
      <c r="AA3983">
        <v>800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 t="s">
        <v>3341</v>
      </c>
      <c r="AJ3983" t="s">
        <v>127</v>
      </c>
      <c r="AK3983" t="s">
        <v>14</v>
      </c>
      <c r="AL3983">
        <v>1976</v>
      </c>
      <c r="AM3983">
        <v>48</v>
      </c>
      <c r="AN3983" t="s">
        <v>91</v>
      </c>
      <c r="AO3983" t="s">
        <v>3334</v>
      </c>
    </row>
    <row r="3984" spans="1:41" x14ac:dyDescent="0.25">
      <c r="A3984">
        <f>MAX(A$8:A3983)+1</f>
        <v>3976</v>
      </c>
      <c r="B3984" s="2">
        <f>T3984</f>
        <v>18896</v>
      </c>
      <c r="C3984" s="2">
        <f>S3984</f>
        <v>95</v>
      </c>
      <c r="D3984" s="2" t="str">
        <f>AO3984</f>
        <v>TOR / EST / ADA / EST</v>
      </c>
      <c r="E3984" s="2">
        <f>U3984</f>
        <v>5</v>
      </c>
      <c r="F3984" s="2">
        <f>W3984</f>
        <v>2</v>
      </c>
      <c r="G3984" s="2">
        <f>X3984</f>
        <v>10</v>
      </c>
      <c r="H3984" s="2">
        <f>Y3984</f>
        <v>10</v>
      </c>
      <c r="I3984" s="3">
        <f>Z3984</f>
        <v>0</v>
      </c>
      <c r="J3984" s="3">
        <f>AA3984</f>
        <v>1000</v>
      </c>
      <c r="K3984" s="3">
        <f>AB3984</f>
        <v>0</v>
      </c>
      <c r="L3984" s="3">
        <f>AC3984</f>
        <v>0</v>
      </c>
      <c r="M3984" s="3">
        <f>AD3984</f>
        <v>0</v>
      </c>
      <c r="N3984" s="3">
        <f>AE3984</f>
        <v>0</v>
      </c>
      <c r="O3984" s="3">
        <f>AF3984</f>
        <v>0</v>
      </c>
      <c r="P3984" s="3">
        <f>AG3984</f>
        <v>0</v>
      </c>
      <c r="Q3984" s="3">
        <f>AH3984</f>
        <v>0</v>
      </c>
      <c r="R3984" t="s">
        <v>4779</v>
      </c>
      <c r="S3984">
        <v>95</v>
      </c>
      <c r="T3984">
        <v>18896</v>
      </c>
      <c r="U3984">
        <v>5</v>
      </c>
      <c r="V3984" t="s">
        <v>2462</v>
      </c>
      <c r="W3984">
        <v>2</v>
      </c>
      <c r="X3984">
        <v>10</v>
      </c>
      <c r="Y3984">
        <v>10</v>
      </c>
      <c r="Z3984">
        <v>0</v>
      </c>
      <c r="AA3984">
        <v>1000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 t="s">
        <v>3341</v>
      </c>
      <c r="AJ3984" t="s">
        <v>127</v>
      </c>
      <c r="AK3984" t="s">
        <v>14</v>
      </c>
      <c r="AL3984">
        <v>1976</v>
      </c>
      <c r="AM3984">
        <v>48</v>
      </c>
      <c r="AN3984" t="s">
        <v>91</v>
      </c>
      <c r="AO3984" t="s">
        <v>271</v>
      </c>
    </row>
    <row r="3985" spans="1:41" x14ac:dyDescent="0.25">
      <c r="A3985">
        <f>MAX(A$8:A3984)+1</f>
        <v>3977</v>
      </c>
      <c r="B3985" s="2">
        <f>T3985</f>
        <v>18896</v>
      </c>
      <c r="C3985" s="2">
        <f>S3985</f>
        <v>69</v>
      </c>
      <c r="D3985" s="2" t="str">
        <f>AO3985</f>
        <v>TOP / CAT / ADA / CAT</v>
      </c>
      <c r="E3985" s="2">
        <f>U3985</f>
        <v>7</v>
      </c>
      <c r="F3985" s="2">
        <f>W3985</f>
        <v>2</v>
      </c>
      <c r="G3985" s="2">
        <f>X3985</f>
        <v>10</v>
      </c>
      <c r="H3985" s="2">
        <f>Y3985</f>
        <v>10</v>
      </c>
      <c r="I3985" s="3">
        <f>Z3985</f>
        <v>0</v>
      </c>
      <c r="J3985" s="3">
        <f>AA3985</f>
        <v>1400</v>
      </c>
      <c r="K3985" s="3">
        <f>AB3985</f>
        <v>0</v>
      </c>
      <c r="L3985" s="3">
        <f>AC3985</f>
        <v>0</v>
      </c>
      <c r="M3985" s="3">
        <f>AD3985</f>
        <v>0</v>
      </c>
      <c r="N3985" s="3">
        <f>AE3985</f>
        <v>0</v>
      </c>
      <c r="O3985" s="3">
        <f>AF3985</f>
        <v>0</v>
      </c>
      <c r="P3985" s="3">
        <f>AG3985</f>
        <v>0</v>
      </c>
      <c r="Q3985" s="3">
        <f>AH3985</f>
        <v>0</v>
      </c>
      <c r="R3985" t="s">
        <v>4881</v>
      </c>
      <c r="S3985">
        <v>69</v>
      </c>
      <c r="T3985">
        <v>18896</v>
      </c>
      <c r="U3985">
        <v>7</v>
      </c>
      <c r="V3985" t="s">
        <v>4874</v>
      </c>
      <c r="W3985">
        <v>2</v>
      </c>
      <c r="X3985">
        <v>10</v>
      </c>
      <c r="Y3985">
        <v>10</v>
      </c>
      <c r="Z3985">
        <v>0</v>
      </c>
      <c r="AA3985">
        <v>1400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 t="s">
        <v>3341</v>
      </c>
      <c r="AJ3985" t="s">
        <v>127</v>
      </c>
      <c r="AK3985" t="s">
        <v>14</v>
      </c>
      <c r="AL3985">
        <v>1976</v>
      </c>
      <c r="AM3985">
        <v>48</v>
      </c>
      <c r="AN3985" t="s">
        <v>91</v>
      </c>
      <c r="AO3985" t="s">
        <v>269</v>
      </c>
    </row>
    <row r="3986" spans="1:41" x14ac:dyDescent="0.25">
      <c r="A3986">
        <f>MAX(A$8:A3985)+1</f>
        <v>3978</v>
      </c>
      <c r="B3986" s="2">
        <f>T3986</f>
        <v>18896</v>
      </c>
      <c r="C3986" s="2">
        <f>S3986</f>
        <v>129</v>
      </c>
      <c r="D3986" s="2" t="str">
        <f>AO3986</f>
        <v>CAMP / CAT / ADA / CAT</v>
      </c>
      <c r="E3986" s="2">
        <f>U3986</f>
        <v>12</v>
      </c>
      <c r="F3986" s="2">
        <f>W3986</f>
        <v>2</v>
      </c>
      <c r="G3986" s="2">
        <f>X3986</f>
        <v>10</v>
      </c>
      <c r="H3986" s="2">
        <f>Y3986</f>
        <v>10</v>
      </c>
      <c r="I3986" s="3">
        <f>Z3986</f>
        <v>0</v>
      </c>
      <c r="J3986" s="3">
        <f>AA3986</f>
        <v>2400</v>
      </c>
      <c r="K3986" s="3">
        <f>AB3986</f>
        <v>0</v>
      </c>
      <c r="L3986" s="3">
        <f>AC3986</f>
        <v>0</v>
      </c>
      <c r="M3986" s="3">
        <f>AD3986</f>
        <v>0</v>
      </c>
      <c r="N3986" s="3">
        <f>AE3986</f>
        <v>0</v>
      </c>
      <c r="O3986" s="3">
        <f>AF3986</f>
        <v>0</v>
      </c>
      <c r="P3986" s="3">
        <f>AG3986</f>
        <v>0</v>
      </c>
      <c r="Q3986" s="3">
        <f>AH3986</f>
        <v>0</v>
      </c>
      <c r="R3986" t="s">
        <v>5302</v>
      </c>
      <c r="S3986">
        <v>129</v>
      </c>
      <c r="T3986">
        <v>18896</v>
      </c>
      <c r="U3986">
        <v>12</v>
      </c>
      <c r="V3986" t="s">
        <v>5284</v>
      </c>
      <c r="W3986">
        <v>2</v>
      </c>
      <c r="X3986">
        <v>10</v>
      </c>
      <c r="Y3986">
        <v>10</v>
      </c>
      <c r="Z3986">
        <v>0</v>
      </c>
      <c r="AA3986">
        <v>2400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 t="s">
        <v>3341</v>
      </c>
      <c r="AJ3986" t="s">
        <v>127</v>
      </c>
      <c r="AK3986" t="s">
        <v>14</v>
      </c>
      <c r="AL3986">
        <v>1976</v>
      </c>
      <c r="AM3986">
        <v>48</v>
      </c>
      <c r="AN3986" t="s">
        <v>91</v>
      </c>
      <c r="AO3986" t="s">
        <v>95</v>
      </c>
    </row>
    <row r="3987" spans="1:41" x14ac:dyDescent="0.25">
      <c r="A3987">
        <f>MAX(A$8:A3986)+1</f>
        <v>3979</v>
      </c>
      <c r="B3987" s="2">
        <f>T3987</f>
        <v>18901</v>
      </c>
      <c r="C3987" s="2">
        <f>S3987</f>
        <v>23</v>
      </c>
      <c r="D3987" s="2" t="str">
        <f>AO3987</f>
        <v>OP / CAT1F / ALE C / CAT</v>
      </c>
      <c r="E3987" s="2">
        <f>U3987</f>
        <v>0.2</v>
      </c>
      <c r="F3987" s="2">
        <f>W3987</f>
        <v>0.5</v>
      </c>
      <c r="G3987" s="2">
        <f>X3987</f>
        <v>1</v>
      </c>
      <c r="H3987" s="2">
        <f>Y3987</f>
        <v>10</v>
      </c>
      <c r="I3987" s="3">
        <f>Z3987</f>
        <v>0</v>
      </c>
      <c r="J3987" s="3">
        <f>AA3987</f>
        <v>0</v>
      </c>
      <c r="K3987" s="3">
        <f>AB3987</f>
        <v>0</v>
      </c>
      <c r="L3987" s="3">
        <f>AC3987</f>
        <v>1</v>
      </c>
      <c r="M3987" s="3">
        <f>AD3987</f>
        <v>1</v>
      </c>
      <c r="N3987" s="3">
        <f>AE3987</f>
        <v>1</v>
      </c>
      <c r="O3987" s="3">
        <f>AF3987</f>
        <v>1</v>
      </c>
      <c r="P3987" s="3">
        <f>AG3987</f>
        <v>1</v>
      </c>
      <c r="Q3987" s="3">
        <f>AH3987</f>
        <v>0</v>
      </c>
      <c r="R3987" t="s">
        <v>3565</v>
      </c>
      <c r="S3987">
        <v>23</v>
      </c>
      <c r="T3987">
        <v>18901</v>
      </c>
      <c r="U3987">
        <v>0.2</v>
      </c>
      <c r="V3987" t="s">
        <v>22</v>
      </c>
      <c r="W3987">
        <v>0.5</v>
      </c>
      <c r="X3987">
        <v>1</v>
      </c>
      <c r="Y3987">
        <v>10</v>
      </c>
      <c r="Z3987">
        <v>0</v>
      </c>
      <c r="AA3987">
        <v>0</v>
      </c>
      <c r="AB3987">
        <v>0</v>
      </c>
      <c r="AC3987">
        <v>1</v>
      </c>
      <c r="AD3987">
        <v>1</v>
      </c>
      <c r="AE3987">
        <v>1</v>
      </c>
      <c r="AF3987">
        <v>1</v>
      </c>
      <c r="AG3987">
        <v>1</v>
      </c>
      <c r="AH3987">
        <v>0</v>
      </c>
      <c r="AI3987" t="s">
        <v>3566</v>
      </c>
      <c r="AJ3987" t="s">
        <v>934</v>
      </c>
      <c r="AK3987" t="s">
        <v>28</v>
      </c>
      <c r="AL3987">
        <v>2012</v>
      </c>
      <c r="AM3987">
        <v>12</v>
      </c>
      <c r="AN3987" t="s">
        <v>53</v>
      </c>
      <c r="AO3987" t="s">
        <v>150</v>
      </c>
    </row>
    <row r="3988" spans="1:41" x14ac:dyDescent="0.25">
      <c r="A3988">
        <f>MAX(A$8:A3987)+1</f>
        <v>3980</v>
      </c>
      <c r="B3988" s="2">
        <f>T3988</f>
        <v>18902</v>
      </c>
      <c r="C3988" s="2">
        <f>S3988</f>
        <v>24</v>
      </c>
      <c r="D3988" s="2" t="str">
        <f>AO3988</f>
        <v>OP / CAT1F / BEN A / CAT</v>
      </c>
      <c r="E3988" s="2">
        <f>U3988</f>
        <v>4</v>
      </c>
      <c r="F3988" s="2">
        <f>W3988</f>
        <v>0.8</v>
      </c>
      <c r="G3988" s="2">
        <f>X3988</f>
        <v>0.3</v>
      </c>
      <c r="H3988" s="2">
        <f>Y3988</f>
        <v>10</v>
      </c>
      <c r="I3988" s="3">
        <f>Z3988</f>
        <v>0</v>
      </c>
      <c r="J3988" s="3">
        <f>AA3988</f>
        <v>0</v>
      </c>
      <c r="K3988" s="3">
        <f>AB3988</f>
        <v>0</v>
      </c>
      <c r="L3988" s="3">
        <f>AC3988</f>
        <v>9.6</v>
      </c>
      <c r="M3988" s="3">
        <f>AD3988</f>
        <v>9.6</v>
      </c>
      <c r="N3988" s="3">
        <f>AE3988</f>
        <v>9.6</v>
      </c>
      <c r="O3988" s="3">
        <f>AF3988</f>
        <v>9.6</v>
      </c>
      <c r="P3988" s="3">
        <f>AG3988</f>
        <v>9.6</v>
      </c>
      <c r="Q3988" s="3">
        <f>AH3988</f>
        <v>9.6</v>
      </c>
      <c r="R3988" t="s">
        <v>3589</v>
      </c>
      <c r="S3988">
        <v>24</v>
      </c>
      <c r="T3988">
        <v>18902</v>
      </c>
      <c r="U3988">
        <v>4</v>
      </c>
      <c r="V3988" t="s">
        <v>22</v>
      </c>
      <c r="W3988">
        <v>0.8</v>
      </c>
      <c r="X3988">
        <v>0.3</v>
      </c>
      <c r="Y3988">
        <v>10</v>
      </c>
      <c r="Z3988">
        <v>0</v>
      </c>
      <c r="AA3988">
        <v>0</v>
      </c>
      <c r="AB3988">
        <v>0</v>
      </c>
      <c r="AC3988">
        <v>9.6</v>
      </c>
      <c r="AD3988">
        <v>9.6</v>
      </c>
      <c r="AE3988">
        <v>9.6</v>
      </c>
      <c r="AF3988">
        <v>9.6</v>
      </c>
      <c r="AG3988">
        <v>9.6</v>
      </c>
      <c r="AH3988">
        <v>9.6</v>
      </c>
      <c r="AI3988" t="s">
        <v>3590</v>
      </c>
      <c r="AJ3988" t="s">
        <v>934</v>
      </c>
      <c r="AK3988" t="s">
        <v>28</v>
      </c>
      <c r="AL3988">
        <v>2016</v>
      </c>
      <c r="AM3988">
        <v>8</v>
      </c>
      <c r="AN3988" t="s">
        <v>379</v>
      </c>
      <c r="AO3988" t="s">
        <v>157</v>
      </c>
    </row>
    <row r="3989" spans="1:41" x14ac:dyDescent="0.25">
      <c r="A3989">
        <f>MAX(A$8:A3988)+1</f>
        <v>3981</v>
      </c>
      <c r="B3989" s="2">
        <f>T3989</f>
        <v>18933</v>
      </c>
      <c r="C3989" s="2">
        <f>S3989</f>
        <v>16</v>
      </c>
      <c r="D3989" s="2" t="str">
        <f>AO3989</f>
        <v>OP / CAT1F / SEN C / CAT</v>
      </c>
      <c r="E3989" s="2">
        <f>U3989</f>
        <v>1</v>
      </c>
      <c r="F3989" s="2">
        <f>W3989</f>
        <v>0.25</v>
      </c>
      <c r="G3989" s="2">
        <f>X3989</f>
        <v>15</v>
      </c>
      <c r="H3989" s="2">
        <f>Y3989</f>
        <v>10</v>
      </c>
      <c r="I3989" s="3">
        <f>Z3989</f>
        <v>0</v>
      </c>
      <c r="J3989" s="3">
        <f>AA3989</f>
        <v>0</v>
      </c>
      <c r="K3989" s="3">
        <f>AB3989</f>
        <v>37.5</v>
      </c>
      <c r="L3989" s="3">
        <f>AC3989</f>
        <v>0</v>
      </c>
      <c r="M3989" s="3">
        <f>AD3989</f>
        <v>0</v>
      </c>
      <c r="N3989" s="3">
        <f>AE3989</f>
        <v>0</v>
      </c>
      <c r="O3989" s="3">
        <f>AF3989</f>
        <v>0</v>
      </c>
      <c r="P3989" s="3">
        <f>AG3989</f>
        <v>0</v>
      </c>
      <c r="Q3989" s="3">
        <f>AH3989</f>
        <v>0</v>
      </c>
      <c r="R3989" t="s">
        <v>3809</v>
      </c>
      <c r="S3989">
        <v>16</v>
      </c>
      <c r="T3989">
        <v>18933</v>
      </c>
      <c r="U3989">
        <v>1</v>
      </c>
      <c r="V3989" t="s">
        <v>22</v>
      </c>
      <c r="W3989">
        <v>0.25</v>
      </c>
      <c r="X3989">
        <v>15</v>
      </c>
      <c r="Y3989">
        <v>10</v>
      </c>
      <c r="Z3989">
        <v>0</v>
      </c>
      <c r="AA3989">
        <v>0</v>
      </c>
      <c r="AB3989">
        <v>37.5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 t="s">
        <v>3810</v>
      </c>
      <c r="AJ3989" t="s">
        <v>1129</v>
      </c>
      <c r="AK3989" t="s">
        <v>14</v>
      </c>
      <c r="AL3989">
        <v>1970</v>
      </c>
      <c r="AM3989">
        <v>54</v>
      </c>
      <c r="AN3989" t="s">
        <v>51</v>
      </c>
      <c r="AO3989" t="s">
        <v>107</v>
      </c>
    </row>
    <row r="3990" spans="1:41" x14ac:dyDescent="0.25">
      <c r="A3990">
        <f>MAX(A$8:A3989)+1</f>
        <v>3982</v>
      </c>
      <c r="B3990" s="2">
        <f>T3990</f>
        <v>18934</v>
      </c>
      <c r="C3990" s="2">
        <f>S3990</f>
        <v>151</v>
      </c>
      <c r="D3990" s="2" t="str">
        <f>AO3990</f>
        <v>OP / OLOT / ABS / EST</v>
      </c>
      <c r="E3990" s="2">
        <f>U3990</f>
        <v>4</v>
      </c>
      <c r="F3990" s="2">
        <f>W3990</f>
        <v>1</v>
      </c>
      <c r="G3990" s="2">
        <f>X3990</f>
        <v>15</v>
      </c>
      <c r="H3990" s="2">
        <f>Y3990</f>
        <v>10</v>
      </c>
      <c r="I3990" s="3">
        <f>Z3990</f>
        <v>0</v>
      </c>
      <c r="J3990" s="3">
        <f>AA3990</f>
        <v>0</v>
      </c>
      <c r="K3990" s="3">
        <f>AB3990</f>
        <v>600</v>
      </c>
      <c r="L3990" s="3">
        <f>AC3990</f>
        <v>0</v>
      </c>
      <c r="M3990" s="3">
        <f>AD3990</f>
        <v>0</v>
      </c>
      <c r="N3990" s="3">
        <f>AE3990</f>
        <v>0</v>
      </c>
      <c r="O3990" s="3">
        <f>AF3990</f>
        <v>0</v>
      </c>
      <c r="P3990" s="3">
        <f>AG3990</f>
        <v>0</v>
      </c>
      <c r="Q3990" s="3">
        <f>AH3990</f>
        <v>0</v>
      </c>
      <c r="R3990" t="s">
        <v>3825</v>
      </c>
      <c r="S3990">
        <v>151</v>
      </c>
      <c r="T3990">
        <v>18934</v>
      </c>
      <c r="U3990">
        <v>4</v>
      </c>
      <c r="V3990" t="s">
        <v>22</v>
      </c>
      <c r="W3990">
        <v>1</v>
      </c>
      <c r="X3990">
        <v>15</v>
      </c>
      <c r="Y3990">
        <v>10</v>
      </c>
      <c r="Z3990">
        <v>0</v>
      </c>
      <c r="AA3990">
        <v>0</v>
      </c>
      <c r="AB3990">
        <v>600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 t="s">
        <v>3826</v>
      </c>
      <c r="AJ3990" t="s">
        <v>797</v>
      </c>
      <c r="AK3990" t="s">
        <v>28</v>
      </c>
      <c r="AL3990">
        <v>2003</v>
      </c>
      <c r="AM3990">
        <v>21</v>
      </c>
      <c r="AN3990" t="s">
        <v>15</v>
      </c>
      <c r="AO3990" t="s">
        <v>46</v>
      </c>
    </row>
    <row r="3991" spans="1:41" x14ac:dyDescent="0.25">
      <c r="A3991">
        <f>MAX(A$8:A3990)+1</f>
        <v>3983</v>
      </c>
      <c r="B3991" s="2">
        <f>T3991</f>
        <v>18944</v>
      </c>
      <c r="C3991" s="2">
        <f>S3991</f>
        <v>125</v>
      </c>
      <c r="D3991" s="2" t="str">
        <f>AO3991</f>
        <v>CAMP / CAT / V40F / CAT</v>
      </c>
      <c r="E3991" s="2">
        <f>U3991</f>
        <v>8</v>
      </c>
      <c r="F3991" s="2">
        <f>W3991</f>
        <v>2</v>
      </c>
      <c r="G3991" s="2">
        <f>X3991</f>
        <v>2</v>
      </c>
      <c r="H3991" s="2">
        <f>Y3991</f>
        <v>10</v>
      </c>
      <c r="I3991" s="3">
        <f>Z3991</f>
        <v>320</v>
      </c>
      <c r="J3991" s="3">
        <f>AA3991</f>
        <v>0</v>
      </c>
      <c r="K3991" s="3">
        <f>AB3991</f>
        <v>0</v>
      </c>
      <c r="L3991" s="3">
        <f>AC3991</f>
        <v>0</v>
      </c>
      <c r="M3991" s="3">
        <f>AD3991</f>
        <v>0</v>
      </c>
      <c r="N3991" s="3">
        <f>AE3991</f>
        <v>0</v>
      </c>
      <c r="O3991" s="3">
        <f>AF3991</f>
        <v>0</v>
      </c>
      <c r="P3991" s="3">
        <f>AG3991</f>
        <v>0</v>
      </c>
      <c r="Q3991" s="3">
        <f>AH3991</f>
        <v>0</v>
      </c>
      <c r="R3991" t="s">
        <v>4634</v>
      </c>
      <c r="S3991">
        <v>125</v>
      </c>
      <c r="T3991">
        <v>18944</v>
      </c>
      <c r="U3991">
        <v>8</v>
      </c>
      <c r="V3991" t="s">
        <v>4633</v>
      </c>
      <c r="W3991">
        <v>2</v>
      </c>
      <c r="X3991">
        <v>2</v>
      </c>
      <c r="Y3991">
        <v>10</v>
      </c>
      <c r="Z3991">
        <v>320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 t="s">
        <v>4635</v>
      </c>
      <c r="AJ3991" t="s">
        <v>2411</v>
      </c>
      <c r="AK3991" t="s">
        <v>28</v>
      </c>
      <c r="AL3991">
        <v>1984</v>
      </c>
      <c r="AM3991">
        <v>40</v>
      </c>
      <c r="AN3991" t="s">
        <v>91</v>
      </c>
      <c r="AO3991" t="s">
        <v>193</v>
      </c>
    </row>
    <row r="3992" spans="1:41" x14ac:dyDescent="0.25">
      <c r="A3992">
        <f>MAX(A$8:A3991)+1</f>
        <v>3984</v>
      </c>
      <c r="B3992" s="2">
        <f>T3992</f>
        <v>18946</v>
      </c>
      <c r="C3992" s="2">
        <f>S3992</f>
        <v>125</v>
      </c>
      <c r="D3992" s="2" t="str">
        <f>AO3992</f>
        <v>CAMP / CAT / V40F / CAT</v>
      </c>
      <c r="E3992" s="2">
        <f>U3992</f>
        <v>6</v>
      </c>
      <c r="F3992" s="2">
        <f>W3992</f>
        <v>2</v>
      </c>
      <c r="G3992" s="2">
        <f>X3992</f>
        <v>2</v>
      </c>
      <c r="H3992" s="2">
        <f>Y3992</f>
        <v>10</v>
      </c>
      <c r="I3992" s="3">
        <f>Z3992</f>
        <v>240</v>
      </c>
      <c r="J3992" s="3">
        <f>AA3992</f>
        <v>0</v>
      </c>
      <c r="K3992" s="3">
        <f>AB3992</f>
        <v>0</v>
      </c>
      <c r="L3992" s="3">
        <f>AC3992</f>
        <v>0</v>
      </c>
      <c r="M3992" s="3">
        <f>AD3992</f>
        <v>0</v>
      </c>
      <c r="N3992" s="3">
        <f>AE3992</f>
        <v>0</v>
      </c>
      <c r="O3992" s="3">
        <f>AF3992</f>
        <v>0</v>
      </c>
      <c r="P3992" s="3">
        <f>AG3992</f>
        <v>0</v>
      </c>
      <c r="Q3992" s="3">
        <f>AH3992</f>
        <v>0</v>
      </c>
      <c r="R3992" t="s">
        <v>4636</v>
      </c>
      <c r="S3992">
        <v>125</v>
      </c>
      <c r="T3992">
        <v>18946</v>
      </c>
      <c r="U3992">
        <v>6</v>
      </c>
      <c r="V3992" t="s">
        <v>4633</v>
      </c>
      <c r="W3992">
        <v>2</v>
      </c>
      <c r="X3992">
        <v>2</v>
      </c>
      <c r="Y3992">
        <v>10</v>
      </c>
      <c r="Z3992">
        <v>240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 t="s">
        <v>4637</v>
      </c>
      <c r="AJ3992" t="s">
        <v>2411</v>
      </c>
      <c r="AK3992" t="s">
        <v>28</v>
      </c>
      <c r="AL3992">
        <v>1984</v>
      </c>
      <c r="AM3992">
        <v>40</v>
      </c>
      <c r="AN3992" t="s">
        <v>91</v>
      </c>
      <c r="AO3992" t="s">
        <v>193</v>
      </c>
    </row>
    <row r="3993" spans="1:41" x14ac:dyDescent="0.25">
      <c r="A3993">
        <f>MAX(A$8:A3992)+1</f>
        <v>3985</v>
      </c>
      <c r="B3993" s="2">
        <f>T3993</f>
        <v>18949</v>
      </c>
      <c r="C3993" s="2">
        <f>S3993</f>
        <v>24</v>
      </c>
      <c r="D3993" s="2" t="str">
        <f>AO3993</f>
        <v>OP / CAT1F / BEN A / CAT</v>
      </c>
      <c r="E3993" s="2">
        <f>U3993</f>
        <v>4</v>
      </c>
      <c r="F3993" s="2">
        <f>W3993</f>
        <v>0.8</v>
      </c>
      <c r="G3993" s="2">
        <f>X3993</f>
        <v>0.3</v>
      </c>
      <c r="H3993" s="2">
        <f>Y3993</f>
        <v>10</v>
      </c>
      <c r="I3993" s="3">
        <f>Z3993</f>
        <v>0</v>
      </c>
      <c r="J3993" s="3">
        <f>AA3993</f>
        <v>0</v>
      </c>
      <c r="K3993" s="3">
        <f>AB3993</f>
        <v>0</v>
      </c>
      <c r="L3993" s="3">
        <f>AC3993</f>
        <v>9.6</v>
      </c>
      <c r="M3993" s="3">
        <f>AD3993</f>
        <v>9.6</v>
      </c>
      <c r="N3993" s="3">
        <f>AE3993</f>
        <v>9.6</v>
      </c>
      <c r="O3993" s="3">
        <f>AF3993</f>
        <v>9.6</v>
      </c>
      <c r="P3993" s="3">
        <f>AG3993</f>
        <v>9.6</v>
      </c>
      <c r="Q3993" s="3">
        <f>AH3993</f>
        <v>9.6</v>
      </c>
      <c r="R3993" t="s">
        <v>3592</v>
      </c>
      <c r="S3993">
        <v>24</v>
      </c>
      <c r="T3993">
        <v>18949</v>
      </c>
      <c r="U3993">
        <v>4</v>
      </c>
      <c r="V3993" t="s">
        <v>22</v>
      </c>
      <c r="W3993">
        <v>0.8</v>
      </c>
      <c r="X3993">
        <v>0.3</v>
      </c>
      <c r="Y3993">
        <v>10</v>
      </c>
      <c r="Z3993">
        <v>0</v>
      </c>
      <c r="AA3993">
        <v>0</v>
      </c>
      <c r="AB3993">
        <v>0</v>
      </c>
      <c r="AC3993">
        <v>9.6</v>
      </c>
      <c r="AD3993">
        <v>9.6</v>
      </c>
      <c r="AE3993">
        <v>9.6</v>
      </c>
      <c r="AF3993">
        <v>9.6</v>
      </c>
      <c r="AG3993">
        <v>9.6</v>
      </c>
      <c r="AH3993">
        <v>9.6</v>
      </c>
      <c r="AI3993" t="s">
        <v>3593</v>
      </c>
      <c r="AJ3993" t="s">
        <v>864</v>
      </c>
      <c r="AK3993" t="s">
        <v>14</v>
      </c>
      <c r="AL3993">
        <v>2017</v>
      </c>
      <c r="AM3993">
        <v>7</v>
      </c>
      <c r="AN3993" t="s">
        <v>379</v>
      </c>
      <c r="AO3993" t="s">
        <v>157</v>
      </c>
    </row>
    <row r="3994" spans="1:41" x14ac:dyDescent="0.25">
      <c r="A3994">
        <f>MAX(A$8:A3993)+1</f>
        <v>3986</v>
      </c>
      <c r="B3994" s="2">
        <f>T3994</f>
        <v>18949</v>
      </c>
      <c r="C3994" s="2">
        <f>S3994</f>
        <v>38</v>
      </c>
      <c r="D3994" s="2" t="str">
        <f>AO3994</f>
        <v>OP / CAT2F / BEN A / CAT</v>
      </c>
      <c r="E3994" s="2">
        <f>U3994</f>
        <v>7</v>
      </c>
      <c r="F3994" s="2">
        <f>W3994</f>
        <v>0.8</v>
      </c>
      <c r="G3994" s="2">
        <f>X3994</f>
        <v>0.3</v>
      </c>
      <c r="H3994" s="2">
        <f>Y3994</f>
        <v>10</v>
      </c>
      <c r="I3994" s="3">
        <f>Z3994</f>
        <v>0</v>
      </c>
      <c r="J3994" s="3">
        <f>AA3994</f>
        <v>0</v>
      </c>
      <c r="K3994" s="3">
        <f>AB3994</f>
        <v>0</v>
      </c>
      <c r="L3994" s="3">
        <f>AC3994</f>
        <v>16.8</v>
      </c>
      <c r="M3994" s="3">
        <f>AD3994</f>
        <v>16.8</v>
      </c>
      <c r="N3994" s="3">
        <f>AE3994</f>
        <v>16.8</v>
      </c>
      <c r="O3994" s="3">
        <f>AF3994</f>
        <v>16.8</v>
      </c>
      <c r="P3994" s="3">
        <f>AG3994</f>
        <v>16.8</v>
      </c>
      <c r="Q3994" s="3">
        <f>AH3994</f>
        <v>16.8</v>
      </c>
      <c r="R3994" t="s">
        <v>4299</v>
      </c>
      <c r="S3994">
        <v>38</v>
      </c>
      <c r="T3994">
        <v>18949</v>
      </c>
      <c r="U3994">
        <v>7</v>
      </c>
      <c r="V3994" t="s">
        <v>4225</v>
      </c>
      <c r="W3994">
        <v>0.8</v>
      </c>
      <c r="X3994">
        <v>0.3</v>
      </c>
      <c r="Y3994">
        <v>10</v>
      </c>
      <c r="Z3994">
        <v>0</v>
      </c>
      <c r="AA3994">
        <v>0</v>
      </c>
      <c r="AB3994">
        <v>0</v>
      </c>
      <c r="AC3994">
        <v>16.8</v>
      </c>
      <c r="AD3994">
        <v>16.8</v>
      </c>
      <c r="AE3994">
        <v>16.8</v>
      </c>
      <c r="AF3994">
        <v>16.8</v>
      </c>
      <c r="AG3994">
        <v>16.8</v>
      </c>
      <c r="AH3994">
        <v>16.8</v>
      </c>
      <c r="AI3994" t="s">
        <v>3593</v>
      </c>
      <c r="AJ3994" t="s">
        <v>864</v>
      </c>
      <c r="AK3994" t="s">
        <v>14</v>
      </c>
      <c r="AL3994">
        <v>2017</v>
      </c>
      <c r="AM3994">
        <v>7</v>
      </c>
      <c r="AN3994" t="s">
        <v>379</v>
      </c>
      <c r="AO3994" t="s">
        <v>155</v>
      </c>
    </row>
    <row r="3995" spans="1:41" x14ac:dyDescent="0.25">
      <c r="A3995">
        <f>MAX(A$8:A3994)+1</f>
        <v>3987</v>
      </c>
      <c r="B3995" s="2">
        <f>T3995</f>
        <v>18949</v>
      </c>
      <c r="C3995" s="2">
        <f>S3995</f>
        <v>57</v>
      </c>
      <c r="D3995" s="2" t="str">
        <f>AO3995</f>
        <v>OP / CAT3F / BEN A / CAT</v>
      </c>
      <c r="E3995" s="2">
        <f>U3995</f>
        <v>3</v>
      </c>
      <c r="F3995" s="2">
        <f>W3995</f>
        <v>0.8</v>
      </c>
      <c r="G3995" s="2">
        <f>X3995</f>
        <v>0.3</v>
      </c>
      <c r="H3995" s="2">
        <f>Y3995</f>
        <v>10</v>
      </c>
      <c r="I3995" s="3">
        <f>Z3995</f>
        <v>0</v>
      </c>
      <c r="J3995" s="3">
        <f>AA3995</f>
        <v>0</v>
      </c>
      <c r="K3995" s="3">
        <f>AB3995</f>
        <v>0</v>
      </c>
      <c r="L3995" s="3">
        <f>AC3995</f>
        <v>7.2000000000000011</v>
      </c>
      <c r="M3995" s="3">
        <f>AD3995</f>
        <v>7.2000000000000011</v>
      </c>
      <c r="N3995" s="3">
        <f>AE3995</f>
        <v>7.2000000000000011</v>
      </c>
      <c r="O3995" s="3">
        <f>AF3995</f>
        <v>7.2000000000000011</v>
      </c>
      <c r="P3995" s="3">
        <f>AG3995</f>
        <v>7.2000000000000011</v>
      </c>
      <c r="Q3995" s="3">
        <f>AH3995</f>
        <v>7.2000000000000011</v>
      </c>
      <c r="R3995" t="s">
        <v>5216</v>
      </c>
      <c r="S3995">
        <v>57</v>
      </c>
      <c r="T3995">
        <v>18949</v>
      </c>
      <c r="U3995">
        <v>3</v>
      </c>
      <c r="V3995" t="s">
        <v>4962</v>
      </c>
      <c r="W3995">
        <v>0.8</v>
      </c>
      <c r="X3995">
        <v>0.3</v>
      </c>
      <c r="Y3995">
        <v>10</v>
      </c>
      <c r="Z3995">
        <v>0</v>
      </c>
      <c r="AA3995">
        <v>0</v>
      </c>
      <c r="AB3995">
        <v>0</v>
      </c>
      <c r="AC3995">
        <v>7.2000000000000011</v>
      </c>
      <c r="AD3995">
        <v>7.2000000000000011</v>
      </c>
      <c r="AE3995">
        <v>7.2000000000000011</v>
      </c>
      <c r="AF3995">
        <v>7.2000000000000011</v>
      </c>
      <c r="AG3995">
        <v>7.2000000000000011</v>
      </c>
      <c r="AH3995">
        <v>7.2000000000000011</v>
      </c>
      <c r="AI3995" t="s">
        <v>3593</v>
      </c>
      <c r="AJ3995" t="s">
        <v>864</v>
      </c>
      <c r="AK3995" t="s">
        <v>14</v>
      </c>
      <c r="AL3995">
        <v>2017</v>
      </c>
      <c r="AM3995">
        <v>7</v>
      </c>
      <c r="AN3995" t="s">
        <v>379</v>
      </c>
      <c r="AO3995" t="s">
        <v>163</v>
      </c>
    </row>
    <row r="3996" spans="1:41" x14ac:dyDescent="0.25">
      <c r="A3996">
        <f>MAX(A$8:A3995)+1</f>
        <v>3988</v>
      </c>
      <c r="B3996" s="2">
        <f>T3996</f>
        <v>18952</v>
      </c>
      <c r="C3996" s="2">
        <f>S3996</f>
        <v>185</v>
      </c>
      <c r="D3996" s="2" t="str">
        <f>AO3996</f>
        <v>CAMP / CAT / V75 / CAT</v>
      </c>
      <c r="E3996" s="2">
        <f>U3996</f>
        <v>2</v>
      </c>
      <c r="F3996" s="2">
        <f>W3996</f>
        <v>2</v>
      </c>
      <c r="G3996" s="2">
        <f>X3996</f>
        <v>0.83</v>
      </c>
      <c r="H3996" s="2">
        <f>Y3996</f>
        <v>10</v>
      </c>
      <c r="I3996" s="3">
        <f>Z3996</f>
        <v>33.199999999999996</v>
      </c>
      <c r="J3996" s="3">
        <f>AA3996</f>
        <v>0</v>
      </c>
      <c r="K3996" s="3">
        <f>AB3996</f>
        <v>0</v>
      </c>
      <c r="L3996" s="3">
        <f>AC3996</f>
        <v>0</v>
      </c>
      <c r="M3996" s="3">
        <f>AD3996</f>
        <v>0</v>
      </c>
      <c r="N3996" s="3">
        <f>AE3996</f>
        <v>0</v>
      </c>
      <c r="O3996" s="3">
        <f>AF3996</f>
        <v>0</v>
      </c>
      <c r="P3996" s="3">
        <f>AG3996</f>
        <v>0</v>
      </c>
      <c r="Q3996" s="3">
        <f>AH3996</f>
        <v>0</v>
      </c>
      <c r="R3996" t="s">
        <v>4738</v>
      </c>
      <c r="S3996">
        <v>185</v>
      </c>
      <c r="T3996">
        <v>18952</v>
      </c>
      <c r="U3996">
        <v>2</v>
      </c>
      <c r="V3996" t="s">
        <v>4633</v>
      </c>
      <c r="W3996">
        <v>2</v>
      </c>
      <c r="X3996">
        <v>0.83</v>
      </c>
      <c r="Y3996">
        <v>10</v>
      </c>
      <c r="Z3996">
        <v>33.199999999999996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 t="s">
        <v>4739</v>
      </c>
      <c r="AJ3996" t="s">
        <v>615</v>
      </c>
      <c r="AK3996" t="s">
        <v>14</v>
      </c>
      <c r="AL3996">
        <v>1948</v>
      </c>
      <c r="AM3996">
        <v>76</v>
      </c>
      <c r="AN3996" t="s">
        <v>211</v>
      </c>
      <c r="AO3996" t="s">
        <v>2455</v>
      </c>
    </row>
    <row r="3997" spans="1:41" x14ac:dyDescent="0.25">
      <c r="A3997">
        <f>MAX(A$8:A3996)+1</f>
        <v>3989</v>
      </c>
      <c r="B3997" s="2">
        <f>T3997</f>
        <v>18963</v>
      </c>
      <c r="C3997" s="2">
        <f>S3997</f>
        <v>196</v>
      </c>
      <c r="D3997" s="2" t="str">
        <f>AO3997</f>
        <v>CAMP / CAT / V50F / CAT</v>
      </c>
      <c r="E3997" s="2">
        <f>U3997</f>
        <v>6</v>
      </c>
      <c r="F3997" s="2">
        <f>W3997</f>
        <v>2</v>
      </c>
      <c r="G3997" s="2">
        <f>X3997</f>
        <v>2</v>
      </c>
      <c r="H3997" s="2">
        <f>Y3997</f>
        <v>10</v>
      </c>
      <c r="I3997" s="3">
        <f>Z3997</f>
        <v>240</v>
      </c>
      <c r="J3997" s="3">
        <f>AA3997</f>
        <v>0</v>
      </c>
      <c r="K3997" s="3">
        <f>AB3997</f>
        <v>0</v>
      </c>
      <c r="L3997" s="3">
        <f>AC3997</f>
        <v>0</v>
      </c>
      <c r="M3997" s="3">
        <f>AD3997</f>
        <v>0</v>
      </c>
      <c r="N3997" s="3">
        <f>AE3997</f>
        <v>0</v>
      </c>
      <c r="O3997" s="3">
        <f>AF3997</f>
        <v>0</v>
      </c>
      <c r="P3997" s="3">
        <f>AG3997</f>
        <v>0</v>
      </c>
      <c r="Q3997" s="3">
        <f>AH3997</f>
        <v>0</v>
      </c>
      <c r="R3997" t="s">
        <v>4659</v>
      </c>
      <c r="S3997">
        <v>196</v>
      </c>
      <c r="T3997">
        <v>18963</v>
      </c>
      <c r="U3997">
        <v>6</v>
      </c>
      <c r="V3997" t="s">
        <v>4633</v>
      </c>
      <c r="W3997">
        <v>2</v>
      </c>
      <c r="X3997">
        <v>2</v>
      </c>
      <c r="Y3997">
        <v>10</v>
      </c>
      <c r="Z3997">
        <v>240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 t="s">
        <v>4660</v>
      </c>
      <c r="AJ3997" t="s">
        <v>762</v>
      </c>
      <c r="AK3997" t="s">
        <v>28</v>
      </c>
      <c r="AL3997">
        <v>1962</v>
      </c>
      <c r="AM3997">
        <v>62</v>
      </c>
      <c r="AN3997" t="s">
        <v>145</v>
      </c>
      <c r="AO3997" t="s">
        <v>4652</v>
      </c>
    </row>
    <row r="3998" spans="1:41" x14ac:dyDescent="0.25">
      <c r="A3998">
        <f>MAX(A$8:A3997)+1</f>
        <v>3990</v>
      </c>
      <c r="B3998" s="2">
        <f>T3998</f>
        <v>18973</v>
      </c>
      <c r="C3998" s="2">
        <f>S3998</f>
        <v>153</v>
      </c>
      <c r="D3998" s="2" t="str">
        <f>AO3998</f>
        <v>OP / OLOT / CAD / CAT</v>
      </c>
      <c r="E3998" s="2">
        <f>U3998</f>
        <v>0.5</v>
      </c>
      <c r="F3998" s="2">
        <f>W3998</f>
        <v>0.5</v>
      </c>
      <c r="G3998" s="2">
        <f>X3998</f>
        <v>3.5</v>
      </c>
      <c r="H3998" s="2">
        <f>Y3998</f>
        <v>10</v>
      </c>
      <c r="I3998" s="3">
        <f>Z3998</f>
        <v>0</v>
      </c>
      <c r="J3998" s="3">
        <f>AA3998</f>
        <v>0</v>
      </c>
      <c r="K3998" s="3">
        <f>AB3998</f>
        <v>0</v>
      </c>
      <c r="L3998" s="3">
        <f>AC3998</f>
        <v>0</v>
      </c>
      <c r="M3998" s="3">
        <f>AD3998</f>
        <v>0</v>
      </c>
      <c r="N3998" s="3">
        <f>AE3998</f>
        <v>8.75</v>
      </c>
      <c r="O3998" s="3">
        <f>AF3998</f>
        <v>8.75</v>
      </c>
      <c r="P3998" s="3">
        <f>AG3998</f>
        <v>0</v>
      </c>
      <c r="Q3998" s="3">
        <f>AH3998</f>
        <v>0</v>
      </c>
      <c r="R3998" t="s">
        <v>3417</v>
      </c>
      <c r="S3998">
        <v>153</v>
      </c>
      <c r="T3998">
        <v>18973</v>
      </c>
      <c r="U3998">
        <v>0.5</v>
      </c>
      <c r="V3998" t="s">
        <v>22</v>
      </c>
      <c r="W3998">
        <v>0.5</v>
      </c>
      <c r="X3998">
        <v>3.5</v>
      </c>
      <c r="Y3998">
        <v>10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8.75</v>
      </c>
      <c r="AF3998">
        <v>8.75</v>
      </c>
      <c r="AG3998">
        <v>0</v>
      </c>
      <c r="AH3998">
        <v>0</v>
      </c>
      <c r="AI3998" t="s">
        <v>3418</v>
      </c>
      <c r="AJ3998" t="s">
        <v>1428</v>
      </c>
      <c r="AK3998" t="s">
        <v>14</v>
      </c>
      <c r="AL3998">
        <v>2010</v>
      </c>
      <c r="AM3998">
        <v>14</v>
      </c>
      <c r="AN3998" t="s">
        <v>59</v>
      </c>
      <c r="AO3998" t="s">
        <v>3400</v>
      </c>
    </row>
    <row r="3999" spans="1:41" x14ac:dyDescent="0.25">
      <c r="A3999">
        <f>MAX(A$8:A3998)+1</f>
        <v>3991</v>
      </c>
      <c r="B3999" s="2">
        <f>T3999</f>
        <v>18976</v>
      </c>
      <c r="C3999" s="2">
        <f>S3999</f>
        <v>87</v>
      </c>
      <c r="D3999" s="2" t="str">
        <f>AO3999</f>
        <v>TOR / EST / S21 / EST</v>
      </c>
      <c r="E3999" s="2">
        <f>U3999</f>
        <v>12</v>
      </c>
      <c r="F3999" s="2">
        <f>W3999</f>
        <v>4</v>
      </c>
      <c r="G3999" s="2">
        <f>X3999</f>
        <v>9</v>
      </c>
      <c r="H3999" s="2">
        <f>Y3999</f>
        <v>10</v>
      </c>
      <c r="I3999" s="3">
        <f>Z3999</f>
        <v>0</v>
      </c>
      <c r="J3999" s="3">
        <f>AA3999</f>
        <v>0</v>
      </c>
      <c r="K3999" s="3">
        <f>AB3999</f>
        <v>0</v>
      </c>
      <c r="L3999" s="3">
        <f>AC3999</f>
        <v>4320</v>
      </c>
      <c r="M3999" s="3">
        <f>AD3999</f>
        <v>0</v>
      </c>
      <c r="N3999" s="3">
        <f>AE3999</f>
        <v>0</v>
      </c>
      <c r="O3999" s="3">
        <f>AF3999</f>
        <v>0</v>
      </c>
      <c r="P3999" s="3">
        <f>AG3999</f>
        <v>0</v>
      </c>
      <c r="Q3999" s="3">
        <f>AH3999</f>
        <v>0</v>
      </c>
      <c r="R3999" t="s">
        <v>4745</v>
      </c>
      <c r="S3999">
        <v>87</v>
      </c>
      <c r="T3999">
        <v>18976</v>
      </c>
      <c r="U3999">
        <v>12</v>
      </c>
      <c r="V3999" t="s">
        <v>2462</v>
      </c>
      <c r="W3999">
        <v>4</v>
      </c>
      <c r="X3999">
        <v>9</v>
      </c>
      <c r="Y3999">
        <v>10</v>
      </c>
      <c r="Z3999">
        <v>0</v>
      </c>
      <c r="AA3999">
        <v>0</v>
      </c>
      <c r="AB3999">
        <v>0</v>
      </c>
      <c r="AC3999">
        <v>4320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 t="s">
        <v>4746</v>
      </c>
      <c r="AJ3999" t="s">
        <v>864</v>
      </c>
      <c r="AK3999" t="s">
        <v>28</v>
      </c>
      <c r="AL3999">
        <v>2005</v>
      </c>
      <c r="AM3999">
        <v>19</v>
      </c>
      <c r="AN3999" t="s">
        <v>131</v>
      </c>
      <c r="AO3999" t="s">
        <v>82</v>
      </c>
    </row>
    <row r="4000" spans="1:41" x14ac:dyDescent="0.25">
      <c r="A4000">
        <f>MAX(A$8:A3999)+1</f>
        <v>3992</v>
      </c>
      <c r="B4000" s="2">
        <f>T4000</f>
        <v>18978</v>
      </c>
      <c r="C4000" s="2">
        <f>S4000</f>
        <v>130</v>
      </c>
      <c r="D4000" s="2" t="str">
        <f>AO4000</f>
        <v>CAMP / ESP / ABS / EST</v>
      </c>
      <c r="E4000" s="2">
        <f>U4000</f>
        <v>2</v>
      </c>
      <c r="F4000" s="2">
        <f>W4000</f>
        <v>4</v>
      </c>
      <c r="G4000" s="2">
        <f>X4000</f>
        <v>15</v>
      </c>
      <c r="H4000" s="2">
        <f>Y4000</f>
        <v>10</v>
      </c>
      <c r="I4000" s="3">
        <f>Z4000</f>
        <v>0</v>
      </c>
      <c r="J4000" s="3">
        <f>AA4000</f>
        <v>0</v>
      </c>
      <c r="K4000" s="3">
        <f>AB4000</f>
        <v>1200</v>
      </c>
      <c r="L4000" s="3">
        <f>AC4000</f>
        <v>1200</v>
      </c>
      <c r="M4000" s="3">
        <f>AD4000</f>
        <v>0</v>
      </c>
      <c r="N4000" s="3">
        <f>AE4000</f>
        <v>0</v>
      </c>
      <c r="O4000" s="3">
        <f>AF4000</f>
        <v>0</v>
      </c>
      <c r="P4000" s="3">
        <f>AG4000</f>
        <v>0</v>
      </c>
      <c r="Q4000" s="3">
        <f>AH4000</f>
        <v>0</v>
      </c>
      <c r="R4000" t="s">
        <v>4844</v>
      </c>
      <c r="S4000">
        <v>130</v>
      </c>
      <c r="T4000">
        <v>18978</v>
      </c>
      <c r="U4000">
        <v>2</v>
      </c>
      <c r="V4000" t="s">
        <v>2462</v>
      </c>
      <c r="W4000">
        <v>4</v>
      </c>
      <c r="X4000">
        <v>15</v>
      </c>
      <c r="Y4000">
        <v>10</v>
      </c>
      <c r="Z4000">
        <v>0</v>
      </c>
      <c r="AA4000">
        <v>0</v>
      </c>
      <c r="AB4000">
        <v>1200</v>
      </c>
      <c r="AC4000">
        <v>1200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 t="s">
        <v>4845</v>
      </c>
      <c r="AJ4000" t="s">
        <v>532</v>
      </c>
      <c r="AK4000" t="s">
        <v>14</v>
      </c>
      <c r="AL4000">
        <v>2005</v>
      </c>
      <c r="AM4000">
        <v>19</v>
      </c>
      <c r="AN4000" t="s">
        <v>131</v>
      </c>
      <c r="AO4000" t="s">
        <v>78</v>
      </c>
    </row>
    <row r="4001" spans="1:41" x14ac:dyDescent="0.25">
      <c r="A4001">
        <f>MAX(A$8:A4000)+1</f>
        <v>3993</v>
      </c>
      <c r="B4001" s="2">
        <f>T4001</f>
        <v>18978</v>
      </c>
      <c r="C4001" s="2">
        <f>S4001</f>
        <v>117</v>
      </c>
      <c r="D4001" s="2" t="str">
        <f>AO4001</f>
        <v>CAMP / CAT / ABS / CAT</v>
      </c>
      <c r="E4001" s="2">
        <f>U4001</f>
        <v>4</v>
      </c>
      <c r="F4001" s="2">
        <f>W4001</f>
        <v>2</v>
      </c>
      <c r="G4001" s="2">
        <f>X4001</f>
        <v>15</v>
      </c>
      <c r="H4001" s="2">
        <f>Y4001</f>
        <v>10</v>
      </c>
      <c r="I4001" s="3">
        <f>Z4001</f>
        <v>0</v>
      </c>
      <c r="J4001" s="3">
        <f>AA4001</f>
        <v>0</v>
      </c>
      <c r="K4001" s="3">
        <f>AB4001</f>
        <v>1200</v>
      </c>
      <c r="L4001" s="3">
        <f>AC4001</f>
        <v>1200</v>
      </c>
      <c r="M4001" s="3">
        <f>AD4001</f>
        <v>0</v>
      </c>
      <c r="N4001" s="3">
        <f>AE4001</f>
        <v>0</v>
      </c>
      <c r="O4001" s="3">
        <f>AF4001</f>
        <v>0</v>
      </c>
      <c r="P4001" s="3">
        <f>AG4001</f>
        <v>0</v>
      </c>
      <c r="Q4001" s="3">
        <f>AH4001</f>
        <v>0</v>
      </c>
      <c r="R4001" t="s">
        <v>5286</v>
      </c>
      <c r="S4001">
        <v>117</v>
      </c>
      <c r="T4001">
        <v>18978</v>
      </c>
      <c r="U4001">
        <v>4</v>
      </c>
      <c r="V4001" t="s">
        <v>5284</v>
      </c>
      <c r="W4001">
        <v>2</v>
      </c>
      <c r="X4001">
        <v>15</v>
      </c>
      <c r="Y4001">
        <v>10</v>
      </c>
      <c r="Z4001">
        <v>0</v>
      </c>
      <c r="AA4001">
        <v>0</v>
      </c>
      <c r="AB4001">
        <v>1200</v>
      </c>
      <c r="AC4001">
        <v>1200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 t="s">
        <v>4845</v>
      </c>
      <c r="AJ4001" t="s">
        <v>532</v>
      </c>
      <c r="AK4001" t="s">
        <v>14</v>
      </c>
      <c r="AL4001">
        <v>2005</v>
      </c>
      <c r="AM4001">
        <v>19</v>
      </c>
      <c r="AN4001" t="s">
        <v>131</v>
      </c>
      <c r="AO4001" t="s">
        <v>30</v>
      </c>
    </row>
    <row r="4002" spans="1:41" x14ac:dyDescent="0.25">
      <c r="A4002">
        <f>MAX(A$8:A4001)+1</f>
        <v>3994</v>
      </c>
      <c r="B4002" s="2">
        <f>T4002</f>
        <v>18981</v>
      </c>
      <c r="C4002" s="2">
        <f>S4002</f>
        <v>107</v>
      </c>
      <c r="D4002" s="2" t="str">
        <f>AO4002</f>
        <v>OP / BCN1F / V60 / BCN</v>
      </c>
      <c r="E4002" s="2">
        <f>U4002</f>
        <v>2.25</v>
      </c>
      <c r="F4002" s="2">
        <f>W4002</f>
        <v>1</v>
      </c>
      <c r="G4002" s="2">
        <f>X4002</f>
        <v>3</v>
      </c>
      <c r="H4002" s="2">
        <f>Y4002</f>
        <v>10</v>
      </c>
      <c r="I4002" s="3">
        <f>Z4002</f>
        <v>67.5</v>
      </c>
      <c r="J4002" s="3">
        <f>AA4002</f>
        <v>0</v>
      </c>
      <c r="K4002" s="3">
        <f>AB4002</f>
        <v>0</v>
      </c>
      <c r="L4002" s="3">
        <f>AC4002</f>
        <v>0</v>
      </c>
      <c r="M4002" s="3">
        <f>AD4002</f>
        <v>0</v>
      </c>
      <c r="N4002" s="3">
        <f>AE4002</f>
        <v>0</v>
      </c>
      <c r="O4002" s="3">
        <f>AF4002</f>
        <v>0</v>
      </c>
      <c r="P4002" s="3">
        <f>AG4002</f>
        <v>0</v>
      </c>
      <c r="Q4002" s="3">
        <f>AH4002</f>
        <v>0</v>
      </c>
      <c r="R4002" t="s">
        <v>3878</v>
      </c>
      <c r="S4002">
        <v>107</v>
      </c>
      <c r="T4002">
        <v>18981</v>
      </c>
      <c r="U4002">
        <v>2.25</v>
      </c>
      <c r="V4002" t="s">
        <v>3849</v>
      </c>
      <c r="W4002">
        <v>1</v>
      </c>
      <c r="X4002">
        <v>3</v>
      </c>
      <c r="Y4002">
        <v>10</v>
      </c>
      <c r="Z4002">
        <v>67.5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 t="s">
        <v>3879</v>
      </c>
      <c r="AJ4002" t="s">
        <v>333</v>
      </c>
      <c r="AK4002" t="s">
        <v>14</v>
      </c>
      <c r="AL4002">
        <v>1961</v>
      </c>
      <c r="AM4002">
        <v>63</v>
      </c>
      <c r="AN4002" t="s">
        <v>145</v>
      </c>
      <c r="AO4002" t="s">
        <v>334</v>
      </c>
    </row>
    <row r="4003" spans="1:41" x14ac:dyDescent="0.25">
      <c r="A4003">
        <f>MAX(A$8:A4002)+1</f>
        <v>3995</v>
      </c>
      <c r="B4003" s="2">
        <f>T4003</f>
        <v>19031</v>
      </c>
      <c r="C4003" s="2">
        <f>S4003</f>
        <v>81</v>
      </c>
      <c r="D4003" s="2" t="str">
        <f>AO4003</f>
        <v>TOR / ZON / BEN / EST</v>
      </c>
      <c r="E4003" s="2">
        <f>U4003</f>
        <v>2</v>
      </c>
      <c r="F4003" s="2">
        <f>W4003</f>
        <v>2</v>
      </c>
      <c r="G4003" s="2">
        <f>X4003</f>
        <v>0.33</v>
      </c>
      <c r="H4003" s="2">
        <f>Y4003</f>
        <v>10</v>
      </c>
      <c r="I4003" s="3">
        <f>Z4003</f>
        <v>0</v>
      </c>
      <c r="J4003" s="3">
        <f>AA4003</f>
        <v>0</v>
      </c>
      <c r="K4003" s="3">
        <f>AB4003</f>
        <v>0</v>
      </c>
      <c r="L4003" s="3">
        <f>AC4003</f>
        <v>13.200000000000001</v>
      </c>
      <c r="M4003" s="3">
        <f>AD4003</f>
        <v>13.200000000000001</v>
      </c>
      <c r="N4003" s="3">
        <f>AE4003</f>
        <v>13.200000000000001</v>
      </c>
      <c r="O4003" s="3">
        <f>AF4003</f>
        <v>13.200000000000001</v>
      </c>
      <c r="P4003" s="3">
        <f>AG4003</f>
        <v>13.200000000000001</v>
      </c>
      <c r="Q4003" s="3">
        <f>AH4003</f>
        <v>13.200000000000001</v>
      </c>
      <c r="R4003" t="s">
        <v>4004</v>
      </c>
      <c r="S4003">
        <v>81</v>
      </c>
      <c r="T4003">
        <v>19031</v>
      </c>
      <c r="U4003">
        <v>2</v>
      </c>
      <c r="V4003" t="s">
        <v>3882</v>
      </c>
      <c r="W4003">
        <v>2</v>
      </c>
      <c r="X4003">
        <v>0.33</v>
      </c>
      <c r="Y4003">
        <v>10</v>
      </c>
      <c r="Z4003">
        <v>0</v>
      </c>
      <c r="AA4003">
        <v>0</v>
      </c>
      <c r="AB4003">
        <v>0</v>
      </c>
      <c r="AC4003">
        <v>13.200000000000001</v>
      </c>
      <c r="AD4003">
        <v>13.200000000000001</v>
      </c>
      <c r="AE4003">
        <v>13.200000000000001</v>
      </c>
      <c r="AF4003">
        <v>13.200000000000001</v>
      </c>
      <c r="AG4003">
        <v>13.200000000000001</v>
      </c>
      <c r="AH4003">
        <v>13.200000000000001</v>
      </c>
      <c r="AI4003" t="s">
        <v>4005</v>
      </c>
      <c r="AJ4003" t="s">
        <v>438</v>
      </c>
      <c r="AK4003" t="s">
        <v>14</v>
      </c>
      <c r="AL4003">
        <v>2014</v>
      </c>
      <c r="AM4003">
        <v>10</v>
      </c>
      <c r="AN4003" t="s">
        <v>154</v>
      </c>
      <c r="AO4003" t="s">
        <v>156</v>
      </c>
    </row>
    <row r="4004" spans="1:41" x14ac:dyDescent="0.25">
      <c r="A4004">
        <f>MAX(A$8:A4003)+1</f>
        <v>3996</v>
      </c>
      <c r="B4004" s="2">
        <f>T4004</f>
        <v>19031</v>
      </c>
      <c r="C4004" s="2">
        <f>S4004</f>
        <v>123</v>
      </c>
      <c r="D4004" s="2" t="str">
        <f>AO4004</f>
        <v>CAMP / CAT / BEN / CAT</v>
      </c>
      <c r="E4004" s="2">
        <f>U4004</f>
        <v>4</v>
      </c>
      <c r="F4004" s="2">
        <f>W4004</f>
        <v>2</v>
      </c>
      <c r="G4004" s="2">
        <f>X4004</f>
        <v>0.33</v>
      </c>
      <c r="H4004" s="2">
        <f>Y4004</f>
        <v>10</v>
      </c>
      <c r="I4004" s="3">
        <f>Z4004</f>
        <v>0</v>
      </c>
      <c r="J4004" s="3">
        <f>AA4004</f>
        <v>0</v>
      </c>
      <c r="K4004" s="3">
        <f>AB4004</f>
        <v>0</v>
      </c>
      <c r="L4004" s="3">
        <f>AC4004</f>
        <v>0</v>
      </c>
      <c r="M4004" s="3">
        <f>AD4004</f>
        <v>0</v>
      </c>
      <c r="N4004" s="3">
        <f>AE4004</f>
        <v>0</v>
      </c>
      <c r="O4004" s="3">
        <f>AF4004</f>
        <v>0</v>
      </c>
      <c r="P4004" s="3">
        <f>AG4004</f>
        <v>0</v>
      </c>
      <c r="Q4004" s="3">
        <f>AH4004</f>
        <v>26.400000000000002</v>
      </c>
      <c r="R4004" t="s">
        <v>4162</v>
      </c>
      <c r="S4004">
        <v>123</v>
      </c>
      <c r="T4004">
        <v>19031</v>
      </c>
      <c r="U4004">
        <v>4</v>
      </c>
      <c r="V4004" t="s">
        <v>4113</v>
      </c>
      <c r="W4004">
        <v>2</v>
      </c>
      <c r="X4004">
        <v>0.33</v>
      </c>
      <c r="Y4004">
        <v>10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26.400000000000002</v>
      </c>
      <c r="AI4004" t="s">
        <v>4005</v>
      </c>
      <c r="AJ4004" t="s">
        <v>438</v>
      </c>
      <c r="AK4004" t="s">
        <v>14</v>
      </c>
      <c r="AL4004">
        <v>2014</v>
      </c>
      <c r="AM4004">
        <v>10</v>
      </c>
      <c r="AN4004" t="s">
        <v>154</v>
      </c>
      <c r="AO4004" t="s">
        <v>101</v>
      </c>
    </row>
    <row r="4005" spans="1:41" x14ac:dyDescent="0.25">
      <c r="A4005">
        <f>MAX(A$8:A4004)+1</f>
        <v>3997</v>
      </c>
      <c r="B4005" s="2">
        <f>T4005</f>
        <v>19088</v>
      </c>
      <c r="C4005" s="2">
        <f>S4005</f>
        <v>53</v>
      </c>
      <c r="D4005" s="2" t="str">
        <f>AO4005</f>
        <v>OP / CAT3F / INF C / CAT</v>
      </c>
      <c r="E4005" s="2">
        <f>U4005</f>
        <v>0.75</v>
      </c>
      <c r="F4005" s="2">
        <f>W4005</f>
        <v>0.5</v>
      </c>
      <c r="G4005" s="2">
        <f>X4005</f>
        <v>2</v>
      </c>
      <c r="H4005" s="2">
        <f>Y4005</f>
        <v>10</v>
      </c>
      <c r="I4005" s="3">
        <f>Z4005</f>
        <v>0</v>
      </c>
      <c r="J4005" s="3">
        <f>AA4005</f>
        <v>0</v>
      </c>
      <c r="K4005" s="3">
        <f>AB4005</f>
        <v>7.5</v>
      </c>
      <c r="L4005" s="3">
        <f>AC4005</f>
        <v>7.5</v>
      </c>
      <c r="M4005" s="3">
        <f>AD4005</f>
        <v>7.5</v>
      </c>
      <c r="N4005" s="3">
        <f>AE4005</f>
        <v>7.5</v>
      </c>
      <c r="O4005" s="3">
        <f>AF4005</f>
        <v>7.5</v>
      </c>
      <c r="P4005" s="3">
        <f>AG4005</f>
        <v>0</v>
      </c>
      <c r="Q4005" s="3">
        <f>AH4005</f>
        <v>0</v>
      </c>
      <c r="R4005" t="s">
        <v>5136</v>
      </c>
      <c r="S4005">
        <v>53</v>
      </c>
      <c r="T4005">
        <v>19088</v>
      </c>
      <c r="U4005">
        <v>0.75</v>
      </c>
      <c r="V4005" t="s">
        <v>4962</v>
      </c>
      <c r="W4005">
        <v>0.5</v>
      </c>
      <c r="X4005">
        <v>2</v>
      </c>
      <c r="Y4005">
        <v>10</v>
      </c>
      <c r="Z4005">
        <v>0</v>
      </c>
      <c r="AA4005">
        <v>0</v>
      </c>
      <c r="AB4005">
        <v>7.5</v>
      </c>
      <c r="AC4005">
        <v>7.5</v>
      </c>
      <c r="AD4005">
        <v>7.5</v>
      </c>
      <c r="AE4005">
        <v>7.5</v>
      </c>
      <c r="AF4005">
        <v>7.5</v>
      </c>
      <c r="AG4005">
        <v>0</v>
      </c>
      <c r="AH4005">
        <v>0</v>
      </c>
      <c r="AI4005" t="s">
        <v>5137</v>
      </c>
      <c r="AJ4005" t="s">
        <v>844</v>
      </c>
      <c r="AK4005" t="s">
        <v>14</v>
      </c>
      <c r="AL4005">
        <v>2010</v>
      </c>
      <c r="AM4005">
        <v>14</v>
      </c>
      <c r="AN4005" t="s">
        <v>59</v>
      </c>
      <c r="AO4005" t="s">
        <v>67</v>
      </c>
    </row>
    <row r="4006" spans="1:41" x14ac:dyDescent="0.25">
      <c r="A4006">
        <f>MAX(A$8:A4005)+1</f>
        <v>3998</v>
      </c>
      <c r="B4006" s="2">
        <f>T4006</f>
        <v>19106</v>
      </c>
      <c r="C4006" s="2">
        <f>S4006</f>
        <v>130</v>
      </c>
      <c r="D4006" s="2" t="str">
        <f>AO4006</f>
        <v>CAMP / ESP / ABS / EST</v>
      </c>
      <c r="E4006" s="2">
        <f>U4006</f>
        <v>8</v>
      </c>
      <c r="F4006" s="2">
        <f>W4006</f>
        <v>4</v>
      </c>
      <c r="G4006" s="2">
        <f>X4006</f>
        <v>15</v>
      </c>
      <c r="H4006" s="2">
        <f>Y4006</f>
        <v>10</v>
      </c>
      <c r="I4006" s="3">
        <f>Z4006</f>
        <v>0</v>
      </c>
      <c r="J4006" s="3">
        <f>AA4006</f>
        <v>0</v>
      </c>
      <c r="K4006" s="3">
        <f>AB4006</f>
        <v>4800</v>
      </c>
      <c r="L4006" s="3">
        <f>AC4006</f>
        <v>0</v>
      </c>
      <c r="M4006" s="3">
        <f>AD4006</f>
        <v>0</v>
      </c>
      <c r="N4006" s="3">
        <f>AE4006</f>
        <v>0</v>
      </c>
      <c r="O4006" s="3">
        <f>AF4006</f>
        <v>0</v>
      </c>
      <c r="P4006" s="3">
        <f>AG4006</f>
        <v>0</v>
      </c>
      <c r="Q4006" s="3">
        <f>AH4006</f>
        <v>0</v>
      </c>
      <c r="R4006" t="s">
        <v>4846</v>
      </c>
      <c r="S4006">
        <v>130</v>
      </c>
      <c r="T4006">
        <v>19106</v>
      </c>
      <c r="U4006">
        <v>8</v>
      </c>
      <c r="V4006" t="s">
        <v>2462</v>
      </c>
      <c r="W4006">
        <v>4</v>
      </c>
      <c r="X4006">
        <v>15</v>
      </c>
      <c r="Y4006">
        <v>10</v>
      </c>
      <c r="Z4006">
        <v>0</v>
      </c>
      <c r="AA4006">
        <v>0</v>
      </c>
      <c r="AB4006">
        <v>4800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 t="s">
        <v>4847</v>
      </c>
      <c r="AJ4006" t="s">
        <v>1160</v>
      </c>
      <c r="AK4006" t="s">
        <v>14</v>
      </c>
      <c r="AL4006">
        <v>1999</v>
      </c>
      <c r="AM4006">
        <v>25</v>
      </c>
      <c r="AN4006" t="s">
        <v>15</v>
      </c>
      <c r="AO4006" t="s">
        <v>78</v>
      </c>
    </row>
    <row r="4007" spans="1:41" x14ac:dyDescent="0.25">
      <c r="A4007">
        <f>MAX(A$8:A4006)+1</f>
        <v>3999</v>
      </c>
      <c r="B4007" s="2">
        <f>T4007</f>
        <v>19112</v>
      </c>
      <c r="C4007" s="2">
        <f>S4007</f>
        <v>49</v>
      </c>
      <c r="D4007" s="2" t="str">
        <f>AO4007</f>
        <v>OP / CAT3F / SEN C / CAT</v>
      </c>
      <c r="E4007" s="2">
        <f>U4007</f>
        <v>6.5</v>
      </c>
      <c r="F4007" s="2">
        <f>W4007</f>
        <v>0.25</v>
      </c>
      <c r="G4007" s="2">
        <f>X4007</f>
        <v>15</v>
      </c>
      <c r="H4007" s="2">
        <f>Y4007</f>
        <v>10</v>
      </c>
      <c r="I4007" s="3">
        <f>Z4007</f>
        <v>0</v>
      </c>
      <c r="J4007" s="3">
        <f>AA4007</f>
        <v>0</v>
      </c>
      <c r="K4007" s="3">
        <f>AB4007</f>
        <v>243.75</v>
      </c>
      <c r="L4007" s="3">
        <f>AC4007</f>
        <v>0</v>
      </c>
      <c r="M4007" s="3">
        <f>AD4007</f>
        <v>0</v>
      </c>
      <c r="N4007" s="3">
        <f>AE4007</f>
        <v>0</v>
      </c>
      <c r="O4007" s="3">
        <f>AF4007</f>
        <v>0</v>
      </c>
      <c r="P4007" s="3">
        <f>AG4007</f>
        <v>0</v>
      </c>
      <c r="Q4007" s="3">
        <f>AH4007</f>
        <v>0</v>
      </c>
      <c r="R4007" t="s">
        <v>4998</v>
      </c>
      <c r="S4007">
        <v>49</v>
      </c>
      <c r="T4007">
        <v>19112</v>
      </c>
      <c r="U4007">
        <v>6.5</v>
      </c>
      <c r="V4007" t="s">
        <v>4962</v>
      </c>
      <c r="W4007">
        <v>0.25</v>
      </c>
      <c r="X4007">
        <v>15</v>
      </c>
      <c r="Y4007">
        <v>10</v>
      </c>
      <c r="Z4007">
        <v>0</v>
      </c>
      <c r="AA4007">
        <v>0</v>
      </c>
      <c r="AB4007">
        <v>243.75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 t="s">
        <v>4999</v>
      </c>
      <c r="AJ4007" t="s">
        <v>864</v>
      </c>
      <c r="AK4007" t="s">
        <v>14</v>
      </c>
      <c r="AL4007">
        <v>1997</v>
      </c>
      <c r="AM4007">
        <v>27</v>
      </c>
      <c r="AN4007" t="s">
        <v>15</v>
      </c>
      <c r="AO4007" t="s">
        <v>106</v>
      </c>
    </row>
    <row r="4008" spans="1:41" x14ac:dyDescent="0.25">
      <c r="A4008">
        <f>MAX(A$8:A4007)+1</f>
        <v>4000</v>
      </c>
      <c r="B4008" s="2">
        <f>T4008</f>
        <v>19122</v>
      </c>
      <c r="C4008" s="2">
        <f>S4008</f>
        <v>23</v>
      </c>
      <c r="D4008" s="2" t="str">
        <f>AO4008</f>
        <v>OP / CAT1F / ALE C / CAT</v>
      </c>
      <c r="E4008" s="2">
        <f>U4008</f>
        <v>0.7</v>
      </c>
      <c r="F4008" s="2">
        <f>W4008</f>
        <v>0.5</v>
      </c>
      <c r="G4008" s="2">
        <f>X4008</f>
        <v>1</v>
      </c>
      <c r="H4008" s="2">
        <f>Y4008</f>
        <v>10</v>
      </c>
      <c r="I4008" s="3">
        <f>Z4008</f>
        <v>0</v>
      </c>
      <c r="J4008" s="3">
        <f>AA4008</f>
        <v>0</v>
      </c>
      <c r="K4008" s="3">
        <f>AB4008</f>
        <v>0</v>
      </c>
      <c r="L4008" s="3">
        <f>AC4008</f>
        <v>3.5</v>
      </c>
      <c r="M4008" s="3">
        <f>AD4008</f>
        <v>3.5</v>
      </c>
      <c r="N4008" s="3">
        <f>AE4008</f>
        <v>3.5</v>
      </c>
      <c r="O4008" s="3">
        <f>AF4008</f>
        <v>3.5</v>
      </c>
      <c r="P4008" s="3">
        <f>AG4008</f>
        <v>3.5</v>
      </c>
      <c r="Q4008" s="3">
        <f>AH4008</f>
        <v>0</v>
      </c>
      <c r="R4008" t="s">
        <v>3553</v>
      </c>
      <c r="S4008">
        <v>23</v>
      </c>
      <c r="T4008">
        <v>19122</v>
      </c>
      <c r="U4008">
        <v>0.7</v>
      </c>
      <c r="V4008" t="s">
        <v>22</v>
      </c>
      <c r="W4008">
        <v>0.5</v>
      </c>
      <c r="X4008">
        <v>1</v>
      </c>
      <c r="Y4008">
        <v>10</v>
      </c>
      <c r="Z4008">
        <v>0</v>
      </c>
      <c r="AA4008">
        <v>0</v>
      </c>
      <c r="AB4008">
        <v>0</v>
      </c>
      <c r="AC4008">
        <v>3.5</v>
      </c>
      <c r="AD4008">
        <v>3.5</v>
      </c>
      <c r="AE4008">
        <v>3.5</v>
      </c>
      <c r="AF4008">
        <v>3.5</v>
      </c>
      <c r="AG4008">
        <v>3.5</v>
      </c>
      <c r="AH4008">
        <v>0</v>
      </c>
      <c r="AI4008" t="s">
        <v>3554</v>
      </c>
      <c r="AJ4008" t="s">
        <v>1318</v>
      </c>
      <c r="AK4008" t="s">
        <v>14</v>
      </c>
      <c r="AL4008">
        <v>2013</v>
      </c>
      <c r="AM4008">
        <v>11</v>
      </c>
      <c r="AN4008" t="s">
        <v>100</v>
      </c>
      <c r="AO4008" t="s">
        <v>150</v>
      </c>
    </row>
    <row r="4009" spans="1:41" x14ac:dyDescent="0.25">
      <c r="A4009">
        <f>MAX(A$8:A4008)+1</f>
        <v>4001</v>
      </c>
      <c r="B4009" s="2">
        <f>T4009</f>
        <v>19123</v>
      </c>
      <c r="C4009" s="2">
        <f>S4009</f>
        <v>23</v>
      </c>
      <c r="D4009" s="2" t="str">
        <f>AO4009</f>
        <v>OP / CAT1F / ALE C / CAT</v>
      </c>
      <c r="E4009" s="2">
        <f>U4009</f>
        <v>0.2</v>
      </c>
      <c r="F4009" s="2">
        <f>W4009</f>
        <v>0.5</v>
      </c>
      <c r="G4009" s="2">
        <f>X4009</f>
        <v>1</v>
      </c>
      <c r="H4009" s="2">
        <f>Y4009</f>
        <v>10</v>
      </c>
      <c r="I4009" s="3">
        <f>Z4009</f>
        <v>0</v>
      </c>
      <c r="J4009" s="3">
        <f>AA4009</f>
        <v>0</v>
      </c>
      <c r="K4009" s="3">
        <f>AB4009</f>
        <v>0</v>
      </c>
      <c r="L4009" s="3">
        <f>AC4009</f>
        <v>1</v>
      </c>
      <c r="M4009" s="3">
        <f>AD4009</f>
        <v>1</v>
      </c>
      <c r="N4009" s="3">
        <f>AE4009</f>
        <v>1</v>
      </c>
      <c r="O4009" s="3">
        <f>AF4009</f>
        <v>1</v>
      </c>
      <c r="P4009" s="3">
        <f>AG4009</f>
        <v>1</v>
      </c>
      <c r="Q4009" s="3">
        <f>AH4009</f>
        <v>0</v>
      </c>
      <c r="R4009" t="s">
        <v>3560</v>
      </c>
      <c r="S4009">
        <v>23</v>
      </c>
      <c r="T4009">
        <v>19123</v>
      </c>
      <c r="U4009">
        <v>0.2</v>
      </c>
      <c r="V4009" t="s">
        <v>22</v>
      </c>
      <c r="W4009">
        <v>0.5</v>
      </c>
      <c r="X4009">
        <v>1</v>
      </c>
      <c r="Y4009">
        <v>10</v>
      </c>
      <c r="Z4009">
        <v>0</v>
      </c>
      <c r="AA4009">
        <v>0</v>
      </c>
      <c r="AB4009">
        <v>0</v>
      </c>
      <c r="AC4009">
        <v>1</v>
      </c>
      <c r="AD4009">
        <v>1</v>
      </c>
      <c r="AE4009">
        <v>1</v>
      </c>
      <c r="AF4009">
        <v>1</v>
      </c>
      <c r="AG4009">
        <v>1</v>
      </c>
      <c r="AH4009">
        <v>0</v>
      </c>
      <c r="AI4009" t="s">
        <v>3561</v>
      </c>
      <c r="AJ4009" t="s">
        <v>1318</v>
      </c>
      <c r="AK4009" t="s">
        <v>14</v>
      </c>
      <c r="AL4009">
        <v>2013</v>
      </c>
      <c r="AM4009">
        <v>11</v>
      </c>
      <c r="AN4009" t="s">
        <v>100</v>
      </c>
      <c r="AO4009" t="s">
        <v>150</v>
      </c>
    </row>
    <row r="4010" spans="1:41" x14ac:dyDescent="0.25">
      <c r="A4010">
        <f>MAX(A$8:A4009)+1</f>
        <v>4002</v>
      </c>
      <c r="B4010" s="2">
        <f>T4010</f>
        <v>19124</v>
      </c>
      <c r="C4010" s="2">
        <f>S4010</f>
        <v>23</v>
      </c>
      <c r="D4010" s="2" t="str">
        <f>AO4010</f>
        <v>OP / CAT1F / ALE C / CAT</v>
      </c>
      <c r="E4010" s="2">
        <f>U4010</f>
        <v>0.7</v>
      </c>
      <c r="F4010" s="2">
        <f>W4010</f>
        <v>0.5</v>
      </c>
      <c r="G4010" s="2">
        <f>X4010</f>
        <v>1</v>
      </c>
      <c r="H4010" s="2">
        <f>Y4010</f>
        <v>10</v>
      </c>
      <c r="I4010" s="3">
        <f>Z4010</f>
        <v>0</v>
      </c>
      <c r="J4010" s="3">
        <f>AA4010</f>
        <v>0</v>
      </c>
      <c r="K4010" s="3">
        <f>AB4010</f>
        <v>0</v>
      </c>
      <c r="L4010" s="3">
        <f>AC4010</f>
        <v>3.5</v>
      </c>
      <c r="M4010" s="3">
        <f>AD4010</f>
        <v>3.5</v>
      </c>
      <c r="N4010" s="3">
        <f>AE4010</f>
        <v>3.5</v>
      </c>
      <c r="O4010" s="3">
        <f>AF4010</f>
        <v>3.5</v>
      </c>
      <c r="P4010" s="3">
        <f>AG4010</f>
        <v>3.5</v>
      </c>
      <c r="Q4010" s="3">
        <f>AH4010</f>
        <v>0</v>
      </c>
      <c r="R4010" t="s">
        <v>3544</v>
      </c>
      <c r="S4010">
        <v>23</v>
      </c>
      <c r="T4010">
        <v>19124</v>
      </c>
      <c r="U4010">
        <v>0.7</v>
      </c>
      <c r="V4010" t="s">
        <v>22</v>
      </c>
      <c r="W4010">
        <v>0.5</v>
      </c>
      <c r="X4010">
        <v>1</v>
      </c>
      <c r="Y4010">
        <v>10</v>
      </c>
      <c r="Z4010">
        <v>0</v>
      </c>
      <c r="AA4010">
        <v>0</v>
      </c>
      <c r="AB4010">
        <v>0</v>
      </c>
      <c r="AC4010">
        <v>3.5</v>
      </c>
      <c r="AD4010">
        <v>3.5</v>
      </c>
      <c r="AE4010">
        <v>3.5</v>
      </c>
      <c r="AF4010">
        <v>3.5</v>
      </c>
      <c r="AG4010">
        <v>3.5</v>
      </c>
      <c r="AH4010">
        <v>0</v>
      </c>
      <c r="AI4010" t="s">
        <v>3545</v>
      </c>
      <c r="AJ4010" t="s">
        <v>1318</v>
      </c>
      <c r="AK4010" t="s">
        <v>14</v>
      </c>
      <c r="AL4010">
        <v>2013</v>
      </c>
      <c r="AM4010">
        <v>11</v>
      </c>
      <c r="AN4010" t="s">
        <v>100</v>
      </c>
      <c r="AO4010" t="s">
        <v>150</v>
      </c>
    </row>
    <row r="4011" spans="1:41" x14ac:dyDescent="0.25">
      <c r="A4011">
        <f>MAX(A$8:A4010)+1</f>
        <v>4003</v>
      </c>
      <c r="B4011" s="2">
        <f>T4011</f>
        <v>19150</v>
      </c>
      <c r="C4011" s="2">
        <f>S4011</f>
        <v>5</v>
      </c>
      <c r="D4011" s="2" t="str">
        <f>AO4011</f>
        <v>OP / VIC / ABS / EST</v>
      </c>
      <c r="E4011" s="2">
        <f>U4011</f>
        <v>8</v>
      </c>
      <c r="F4011" s="2">
        <f>W4011</f>
        <v>1</v>
      </c>
      <c r="G4011" s="2">
        <f>X4011</f>
        <v>15</v>
      </c>
      <c r="H4011" s="2">
        <f>Y4011</f>
        <v>10</v>
      </c>
      <c r="I4011" s="3">
        <f>Z4011</f>
        <v>0</v>
      </c>
      <c r="J4011" s="3">
        <f>AA4011</f>
        <v>0</v>
      </c>
      <c r="K4011" s="3">
        <f>AB4011</f>
        <v>1200</v>
      </c>
      <c r="L4011" s="3">
        <f>AC4011</f>
        <v>0</v>
      </c>
      <c r="M4011" s="3">
        <f>AD4011</f>
        <v>0</v>
      </c>
      <c r="N4011" s="3">
        <f>AE4011</f>
        <v>0</v>
      </c>
      <c r="O4011" s="3">
        <f>AF4011</f>
        <v>0</v>
      </c>
      <c r="P4011" s="3">
        <f>AG4011</f>
        <v>0</v>
      </c>
      <c r="Q4011" s="3">
        <f>AH4011</f>
        <v>0</v>
      </c>
      <c r="R4011" t="s">
        <v>3342</v>
      </c>
      <c r="S4011">
        <v>5</v>
      </c>
      <c r="T4011">
        <v>19150</v>
      </c>
      <c r="U4011">
        <v>8</v>
      </c>
      <c r="V4011" t="s">
        <v>22</v>
      </c>
      <c r="W4011">
        <v>1</v>
      </c>
      <c r="X4011">
        <v>15</v>
      </c>
      <c r="Y4011">
        <v>10</v>
      </c>
      <c r="Z4011">
        <v>0</v>
      </c>
      <c r="AA4011">
        <v>0</v>
      </c>
      <c r="AB4011">
        <v>1200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 t="s">
        <v>3343</v>
      </c>
      <c r="AJ4011" t="s">
        <v>1318</v>
      </c>
      <c r="AK4011" t="s">
        <v>28</v>
      </c>
      <c r="AL4011">
        <v>2001</v>
      </c>
      <c r="AM4011">
        <v>23</v>
      </c>
      <c r="AN4011" t="s">
        <v>15</v>
      </c>
      <c r="AO4011" t="s">
        <v>84</v>
      </c>
    </row>
    <row r="4012" spans="1:41" x14ac:dyDescent="0.25">
      <c r="A4012">
        <f>MAX(A$8:A4011)+1</f>
        <v>4004</v>
      </c>
      <c r="B4012" s="2">
        <f>T4012</f>
        <v>19169</v>
      </c>
      <c r="C4012" s="2">
        <f>S4012</f>
        <v>24</v>
      </c>
      <c r="D4012" s="2" t="str">
        <f>AO4012</f>
        <v>OP / CAT1F / BEN A / CAT</v>
      </c>
      <c r="E4012" s="2">
        <f>U4012</f>
        <v>2</v>
      </c>
      <c r="F4012" s="2">
        <f>W4012</f>
        <v>0.8</v>
      </c>
      <c r="G4012" s="2">
        <f>X4012</f>
        <v>0.3</v>
      </c>
      <c r="H4012" s="2">
        <f>Y4012</f>
        <v>10</v>
      </c>
      <c r="I4012" s="3">
        <f>Z4012</f>
        <v>0</v>
      </c>
      <c r="J4012" s="3">
        <f>AA4012</f>
        <v>0</v>
      </c>
      <c r="K4012" s="3">
        <f>AB4012</f>
        <v>0</v>
      </c>
      <c r="L4012" s="3">
        <f>AC4012</f>
        <v>4.8</v>
      </c>
      <c r="M4012" s="3">
        <f>AD4012</f>
        <v>4.8</v>
      </c>
      <c r="N4012" s="3">
        <f>AE4012</f>
        <v>4.8</v>
      </c>
      <c r="O4012" s="3">
        <f>AF4012</f>
        <v>4.8</v>
      </c>
      <c r="P4012" s="3">
        <f>AG4012</f>
        <v>4.8</v>
      </c>
      <c r="Q4012" s="3">
        <f>AH4012</f>
        <v>4.8</v>
      </c>
      <c r="R4012" t="s">
        <v>3598</v>
      </c>
      <c r="S4012">
        <v>24</v>
      </c>
      <c r="T4012">
        <v>19169</v>
      </c>
      <c r="U4012">
        <v>2</v>
      </c>
      <c r="V4012" t="s">
        <v>22</v>
      </c>
      <c r="W4012">
        <v>0.8</v>
      </c>
      <c r="X4012">
        <v>0.3</v>
      </c>
      <c r="Y4012">
        <v>10</v>
      </c>
      <c r="Z4012">
        <v>0</v>
      </c>
      <c r="AA4012">
        <v>0</v>
      </c>
      <c r="AB4012">
        <v>0</v>
      </c>
      <c r="AC4012">
        <v>4.8</v>
      </c>
      <c r="AD4012">
        <v>4.8</v>
      </c>
      <c r="AE4012">
        <v>4.8</v>
      </c>
      <c r="AF4012">
        <v>4.8</v>
      </c>
      <c r="AG4012">
        <v>4.8</v>
      </c>
      <c r="AH4012">
        <v>4.8</v>
      </c>
      <c r="AI4012" t="s">
        <v>3599</v>
      </c>
      <c r="AJ4012" t="s">
        <v>532</v>
      </c>
      <c r="AK4012" t="s">
        <v>14</v>
      </c>
      <c r="AL4012">
        <v>2015</v>
      </c>
      <c r="AM4012">
        <v>9</v>
      </c>
      <c r="AN4012" t="s">
        <v>218</v>
      </c>
      <c r="AO4012" t="s">
        <v>157</v>
      </c>
    </row>
    <row r="4013" spans="1:41" x14ac:dyDescent="0.25">
      <c r="A4013">
        <f>MAX(A$8:A4012)+1</f>
        <v>4005</v>
      </c>
      <c r="B4013" s="2">
        <f>T4013</f>
        <v>19169</v>
      </c>
      <c r="C4013" s="2">
        <f>S4013</f>
        <v>81</v>
      </c>
      <c r="D4013" s="2" t="str">
        <f>AO4013</f>
        <v>TOR / ZON / BEN / EST</v>
      </c>
      <c r="E4013" s="2">
        <f>U4013</f>
        <v>2</v>
      </c>
      <c r="F4013" s="2">
        <f>W4013</f>
        <v>2</v>
      </c>
      <c r="G4013" s="2">
        <f>X4013</f>
        <v>0.33</v>
      </c>
      <c r="H4013" s="2">
        <f>Y4013</f>
        <v>10</v>
      </c>
      <c r="I4013" s="3">
        <f>Z4013</f>
        <v>0</v>
      </c>
      <c r="J4013" s="3">
        <f>AA4013</f>
        <v>0</v>
      </c>
      <c r="K4013" s="3">
        <f>AB4013</f>
        <v>0</v>
      </c>
      <c r="L4013" s="3">
        <f>AC4013</f>
        <v>13.200000000000001</v>
      </c>
      <c r="M4013" s="3">
        <f>AD4013</f>
        <v>13.200000000000001</v>
      </c>
      <c r="N4013" s="3">
        <f>AE4013</f>
        <v>13.200000000000001</v>
      </c>
      <c r="O4013" s="3">
        <f>AF4013</f>
        <v>13.200000000000001</v>
      </c>
      <c r="P4013" s="3">
        <f>AG4013</f>
        <v>13.200000000000001</v>
      </c>
      <c r="Q4013" s="3">
        <f>AH4013</f>
        <v>13.200000000000001</v>
      </c>
      <c r="R4013" t="s">
        <v>4002</v>
      </c>
      <c r="S4013">
        <v>81</v>
      </c>
      <c r="T4013">
        <v>19169</v>
      </c>
      <c r="U4013">
        <v>2</v>
      </c>
      <c r="V4013" t="s">
        <v>3882</v>
      </c>
      <c r="W4013">
        <v>2</v>
      </c>
      <c r="X4013">
        <v>0.33</v>
      </c>
      <c r="Y4013">
        <v>10</v>
      </c>
      <c r="Z4013">
        <v>0</v>
      </c>
      <c r="AA4013">
        <v>0</v>
      </c>
      <c r="AB4013">
        <v>0</v>
      </c>
      <c r="AC4013">
        <v>13.200000000000001</v>
      </c>
      <c r="AD4013">
        <v>13.200000000000001</v>
      </c>
      <c r="AE4013">
        <v>13.200000000000001</v>
      </c>
      <c r="AF4013">
        <v>13.200000000000001</v>
      </c>
      <c r="AG4013">
        <v>13.200000000000001</v>
      </c>
      <c r="AH4013">
        <v>13.200000000000001</v>
      </c>
      <c r="AI4013" t="s">
        <v>3599</v>
      </c>
      <c r="AJ4013" t="s">
        <v>532</v>
      </c>
      <c r="AK4013" t="s">
        <v>14</v>
      </c>
      <c r="AL4013">
        <v>2015</v>
      </c>
      <c r="AM4013">
        <v>9</v>
      </c>
      <c r="AN4013" t="s">
        <v>218</v>
      </c>
      <c r="AO4013" t="s">
        <v>156</v>
      </c>
    </row>
    <row r="4014" spans="1:41" x14ac:dyDescent="0.25">
      <c r="A4014">
        <f>MAX(A$8:A4013)+1</f>
        <v>4006</v>
      </c>
      <c r="B4014" s="2">
        <f>T4014</f>
        <v>19169</v>
      </c>
      <c r="C4014" s="2">
        <f>S4014</f>
        <v>38</v>
      </c>
      <c r="D4014" s="2" t="str">
        <f>AO4014</f>
        <v>OP / CAT2F / BEN A / CAT</v>
      </c>
      <c r="E4014" s="2">
        <f>U4014</f>
        <v>8</v>
      </c>
      <c r="F4014" s="2">
        <f>W4014</f>
        <v>0.8</v>
      </c>
      <c r="G4014" s="2">
        <f>X4014</f>
        <v>0.3</v>
      </c>
      <c r="H4014" s="2">
        <f>Y4014</f>
        <v>10</v>
      </c>
      <c r="I4014" s="3">
        <f>Z4014</f>
        <v>0</v>
      </c>
      <c r="J4014" s="3">
        <f>AA4014</f>
        <v>0</v>
      </c>
      <c r="K4014" s="3">
        <f>AB4014</f>
        <v>0</v>
      </c>
      <c r="L4014" s="3">
        <f>AC4014</f>
        <v>19.2</v>
      </c>
      <c r="M4014" s="3">
        <f>AD4014</f>
        <v>19.2</v>
      </c>
      <c r="N4014" s="3">
        <f>AE4014</f>
        <v>19.2</v>
      </c>
      <c r="O4014" s="3">
        <f>AF4014</f>
        <v>19.2</v>
      </c>
      <c r="P4014" s="3">
        <f>AG4014</f>
        <v>19.2</v>
      </c>
      <c r="Q4014" s="3">
        <f>AH4014</f>
        <v>19.2</v>
      </c>
      <c r="R4014" t="s">
        <v>4298</v>
      </c>
      <c r="S4014">
        <v>38</v>
      </c>
      <c r="T4014">
        <v>19169</v>
      </c>
      <c r="U4014">
        <v>8</v>
      </c>
      <c r="V4014" t="s">
        <v>4225</v>
      </c>
      <c r="W4014">
        <v>0.8</v>
      </c>
      <c r="X4014">
        <v>0.3</v>
      </c>
      <c r="Y4014">
        <v>10</v>
      </c>
      <c r="Z4014">
        <v>0</v>
      </c>
      <c r="AA4014">
        <v>0</v>
      </c>
      <c r="AB4014">
        <v>0</v>
      </c>
      <c r="AC4014">
        <v>19.2</v>
      </c>
      <c r="AD4014">
        <v>19.2</v>
      </c>
      <c r="AE4014">
        <v>19.2</v>
      </c>
      <c r="AF4014">
        <v>19.2</v>
      </c>
      <c r="AG4014">
        <v>19.2</v>
      </c>
      <c r="AH4014">
        <v>19.2</v>
      </c>
      <c r="AI4014" t="s">
        <v>3599</v>
      </c>
      <c r="AJ4014" t="s">
        <v>532</v>
      </c>
      <c r="AK4014" t="s">
        <v>14</v>
      </c>
      <c r="AL4014">
        <v>2015</v>
      </c>
      <c r="AM4014">
        <v>9</v>
      </c>
      <c r="AN4014" t="s">
        <v>218</v>
      </c>
      <c r="AO4014" t="s">
        <v>155</v>
      </c>
    </row>
    <row r="4015" spans="1:41" x14ac:dyDescent="0.25">
      <c r="A4015">
        <f>MAX(A$8:A4014)+1</f>
        <v>4007</v>
      </c>
      <c r="B4015" s="2">
        <f>T4015</f>
        <v>19169</v>
      </c>
      <c r="C4015" s="2">
        <f>S4015</f>
        <v>57</v>
      </c>
      <c r="D4015" s="2" t="str">
        <f>AO4015</f>
        <v>OP / CAT3F / BEN A / CAT</v>
      </c>
      <c r="E4015" s="2">
        <f>U4015</f>
        <v>6</v>
      </c>
      <c r="F4015" s="2">
        <f>W4015</f>
        <v>0.8</v>
      </c>
      <c r="G4015" s="2">
        <f>X4015</f>
        <v>0.3</v>
      </c>
      <c r="H4015" s="2">
        <f>Y4015</f>
        <v>10</v>
      </c>
      <c r="I4015" s="3">
        <f>Z4015</f>
        <v>0</v>
      </c>
      <c r="J4015" s="3">
        <f>AA4015</f>
        <v>0</v>
      </c>
      <c r="K4015" s="3">
        <f>AB4015</f>
        <v>0</v>
      </c>
      <c r="L4015" s="3">
        <f>AC4015</f>
        <v>14.400000000000002</v>
      </c>
      <c r="M4015" s="3">
        <f>AD4015</f>
        <v>14.400000000000002</v>
      </c>
      <c r="N4015" s="3">
        <f>AE4015</f>
        <v>14.400000000000002</v>
      </c>
      <c r="O4015" s="3">
        <f>AF4015</f>
        <v>14.400000000000002</v>
      </c>
      <c r="P4015" s="3">
        <f>AG4015</f>
        <v>14.400000000000002</v>
      </c>
      <c r="Q4015" s="3">
        <f>AH4015</f>
        <v>14.400000000000002</v>
      </c>
      <c r="R4015" t="s">
        <v>5208</v>
      </c>
      <c r="S4015">
        <v>57</v>
      </c>
      <c r="T4015">
        <v>19169</v>
      </c>
      <c r="U4015">
        <v>6</v>
      </c>
      <c r="V4015" t="s">
        <v>4962</v>
      </c>
      <c r="W4015">
        <v>0.8</v>
      </c>
      <c r="X4015">
        <v>0.3</v>
      </c>
      <c r="Y4015">
        <v>10</v>
      </c>
      <c r="Z4015">
        <v>0</v>
      </c>
      <c r="AA4015">
        <v>0</v>
      </c>
      <c r="AB4015">
        <v>0</v>
      </c>
      <c r="AC4015">
        <v>14.400000000000002</v>
      </c>
      <c r="AD4015">
        <v>14.400000000000002</v>
      </c>
      <c r="AE4015">
        <v>14.400000000000002</v>
      </c>
      <c r="AF4015">
        <v>14.400000000000002</v>
      </c>
      <c r="AG4015">
        <v>14.400000000000002</v>
      </c>
      <c r="AH4015">
        <v>14.400000000000002</v>
      </c>
      <c r="AI4015" t="s">
        <v>3599</v>
      </c>
      <c r="AJ4015" t="s">
        <v>532</v>
      </c>
      <c r="AK4015" t="s">
        <v>14</v>
      </c>
      <c r="AL4015">
        <v>2015</v>
      </c>
      <c r="AM4015">
        <v>9</v>
      </c>
      <c r="AN4015" t="s">
        <v>218</v>
      </c>
      <c r="AO4015" t="s">
        <v>163</v>
      </c>
    </row>
    <row r="4016" spans="1:41" x14ac:dyDescent="0.25">
      <c r="A4016">
        <f>MAX(A$8:A4015)+1</f>
        <v>4008</v>
      </c>
      <c r="B4016" s="2">
        <f>T4016</f>
        <v>19172</v>
      </c>
      <c r="C4016" s="2">
        <f>S4016</f>
        <v>197</v>
      </c>
      <c r="D4016" s="2" t="str">
        <f>AO4016</f>
        <v>CAMP / CAT / COM B / CAT</v>
      </c>
      <c r="E4016" s="2">
        <f>U4016</f>
        <v>1</v>
      </c>
      <c r="F4016" s="2">
        <f>W4016</f>
        <v>0.1</v>
      </c>
      <c r="G4016" s="2">
        <f>X4016</f>
        <v>15</v>
      </c>
      <c r="H4016" s="2">
        <f>Y4016</f>
        <v>10</v>
      </c>
      <c r="I4016" s="3">
        <f>Z4016</f>
        <v>0</v>
      </c>
      <c r="J4016" s="3">
        <f>AA4016</f>
        <v>0</v>
      </c>
      <c r="K4016" s="3">
        <f>AB4016</f>
        <v>15</v>
      </c>
      <c r="L4016" s="3">
        <f>AC4016</f>
        <v>0</v>
      </c>
      <c r="M4016" s="3">
        <f>AD4016</f>
        <v>0</v>
      </c>
      <c r="N4016" s="3">
        <f>AE4016</f>
        <v>0</v>
      </c>
      <c r="O4016" s="3">
        <f>AF4016</f>
        <v>0</v>
      </c>
      <c r="P4016" s="3">
        <f>AG4016</f>
        <v>0</v>
      </c>
      <c r="Q4016" s="3">
        <f>AH4016</f>
        <v>0</v>
      </c>
      <c r="R4016" t="s">
        <v>5373</v>
      </c>
      <c r="S4016">
        <v>197</v>
      </c>
      <c r="T4016">
        <v>19172</v>
      </c>
      <c r="U4016">
        <v>1</v>
      </c>
      <c r="V4016" t="s">
        <v>5284</v>
      </c>
      <c r="W4016">
        <v>0.1</v>
      </c>
      <c r="X4016">
        <v>15</v>
      </c>
      <c r="Y4016">
        <v>10</v>
      </c>
      <c r="Z4016">
        <v>0</v>
      </c>
      <c r="AA4016">
        <v>0</v>
      </c>
      <c r="AB4016">
        <v>15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 t="s">
        <v>5374</v>
      </c>
      <c r="AJ4016" t="s">
        <v>1013</v>
      </c>
      <c r="AK4016" t="s">
        <v>14</v>
      </c>
      <c r="AL4016">
        <v>1997</v>
      </c>
      <c r="AM4016">
        <v>27</v>
      </c>
      <c r="AN4016" t="s">
        <v>15</v>
      </c>
      <c r="AO4016" t="s">
        <v>5339</v>
      </c>
    </row>
    <row r="4017" spans="1:41" x14ac:dyDescent="0.25">
      <c r="A4017">
        <f>MAX(A$8:A4016)+1</f>
        <v>4009</v>
      </c>
      <c r="B4017" s="2">
        <f>T4017</f>
        <v>19211</v>
      </c>
      <c r="C4017" s="2">
        <f>S4017</f>
        <v>105</v>
      </c>
      <c r="D4017" s="2" t="str">
        <f>AO4017</f>
        <v>OP / BCN1F / V40 / BCN</v>
      </c>
      <c r="E4017" s="2">
        <f>U4017</f>
        <v>2.25</v>
      </c>
      <c r="F4017" s="2">
        <f>W4017</f>
        <v>1</v>
      </c>
      <c r="G4017" s="2">
        <f>X4017</f>
        <v>15</v>
      </c>
      <c r="H4017" s="2">
        <f>Y4017</f>
        <v>10</v>
      </c>
      <c r="I4017" s="3">
        <f>Z4017</f>
        <v>337.5</v>
      </c>
      <c r="J4017" s="3">
        <f>AA4017</f>
        <v>0</v>
      </c>
      <c r="K4017" s="3">
        <f>AB4017</f>
        <v>0</v>
      </c>
      <c r="L4017" s="3">
        <f>AC4017</f>
        <v>0</v>
      </c>
      <c r="M4017" s="3">
        <f>AD4017</f>
        <v>0</v>
      </c>
      <c r="N4017" s="3">
        <f>AE4017</f>
        <v>0</v>
      </c>
      <c r="O4017" s="3">
        <f>AF4017</f>
        <v>0</v>
      </c>
      <c r="P4017" s="3">
        <f>AG4017</f>
        <v>0</v>
      </c>
      <c r="Q4017" s="3">
        <f>AH4017</f>
        <v>0</v>
      </c>
      <c r="R4017" t="s">
        <v>3853</v>
      </c>
      <c r="S4017">
        <v>105</v>
      </c>
      <c r="T4017">
        <v>19211</v>
      </c>
      <c r="U4017">
        <v>2.25</v>
      </c>
      <c r="V4017" t="s">
        <v>3849</v>
      </c>
      <c r="W4017">
        <v>1</v>
      </c>
      <c r="X4017">
        <v>15</v>
      </c>
      <c r="Y4017">
        <v>10</v>
      </c>
      <c r="Z4017">
        <v>337.5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 t="s">
        <v>3854</v>
      </c>
      <c r="AJ4017" t="s">
        <v>910</v>
      </c>
      <c r="AK4017" t="s">
        <v>14</v>
      </c>
      <c r="AL4017">
        <v>1965</v>
      </c>
      <c r="AM4017">
        <v>59</v>
      </c>
      <c r="AN4017" t="s">
        <v>145</v>
      </c>
      <c r="AO4017" t="s">
        <v>462</v>
      </c>
    </row>
    <row r="4018" spans="1:41" x14ac:dyDescent="0.25">
      <c r="A4018">
        <f>MAX(A$8:A4017)+1</f>
        <v>4010</v>
      </c>
      <c r="B4018" s="2">
        <f>T4018</f>
        <v>19211</v>
      </c>
      <c r="C4018" s="2">
        <f>S4018</f>
        <v>108</v>
      </c>
      <c r="D4018" s="2" t="str">
        <f>AO4018</f>
        <v>OP / BCN2F / V40 / BCN</v>
      </c>
      <c r="E4018" s="2">
        <f>U4018</f>
        <v>2.25</v>
      </c>
      <c r="F4018" s="2">
        <f>W4018</f>
        <v>1</v>
      </c>
      <c r="G4018" s="2">
        <f>X4018</f>
        <v>15</v>
      </c>
      <c r="H4018" s="2">
        <f>Y4018</f>
        <v>10</v>
      </c>
      <c r="I4018" s="3">
        <f>Z4018</f>
        <v>337.5</v>
      </c>
      <c r="J4018" s="3">
        <f>AA4018</f>
        <v>0</v>
      </c>
      <c r="K4018" s="3">
        <f>AB4018</f>
        <v>0</v>
      </c>
      <c r="L4018" s="3">
        <f>AC4018</f>
        <v>0</v>
      </c>
      <c r="M4018" s="3">
        <f>AD4018</f>
        <v>0</v>
      </c>
      <c r="N4018" s="3">
        <f>AE4018</f>
        <v>0</v>
      </c>
      <c r="O4018" s="3">
        <f>AF4018</f>
        <v>0</v>
      </c>
      <c r="P4018" s="3">
        <f>AG4018</f>
        <v>0</v>
      </c>
      <c r="Q4018" s="3">
        <f>AH4018</f>
        <v>0</v>
      </c>
      <c r="R4018" t="s">
        <v>4612</v>
      </c>
      <c r="S4018">
        <v>108</v>
      </c>
      <c r="T4018">
        <v>19211</v>
      </c>
      <c r="U4018">
        <v>2.25</v>
      </c>
      <c r="V4018" t="s">
        <v>4605</v>
      </c>
      <c r="W4018">
        <v>1</v>
      </c>
      <c r="X4018">
        <v>15</v>
      </c>
      <c r="Y4018">
        <v>10</v>
      </c>
      <c r="Z4018">
        <v>337.5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 t="s">
        <v>3854</v>
      </c>
      <c r="AJ4018" t="s">
        <v>910</v>
      </c>
      <c r="AK4018" t="s">
        <v>14</v>
      </c>
      <c r="AL4018">
        <v>1965</v>
      </c>
      <c r="AM4018">
        <v>59</v>
      </c>
      <c r="AN4018" t="s">
        <v>145</v>
      </c>
      <c r="AO4018" t="s">
        <v>432</v>
      </c>
    </row>
    <row r="4019" spans="1:41" x14ac:dyDescent="0.25">
      <c r="A4019">
        <f>MAX(A$8:A4018)+1</f>
        <v>4011</v>
      </c>
      <c r="B4019" s="2">
        <f>T4019</f>
        <v>19211</v>
      </c>
      <c r="C4019" s="2">
        <f>S4019</f>
        <v>111</v>
      </c>
      <c r="D4019" s="2" t="str">
        <f>AO4019</f>
        <v>OP / BCN3F / V40 / BCN</v>
      </c>
      <c r="E4019" s="2">
        <f>U4019</f>
        <v>2.25</v>
      </c>
      <c r="F4019" s="2">
        <f>W4019</f>
        <v>1</v>
      </c>
      <c r="G4019" s="2">
        <f>X4019</f>
        <v>15</v>
      </c>
      <c r="H4019" s="2">
        <f>Y4019</f>
        <v>10</v>
      </c>
      <c r="I4019" s="3">
        <f>Z4019</f>
        <v>337.5</v>
      </c>
      <c r="J4019" s="3">
        <f>AA4019</f>
        <v>0</v>
      </c>
      <c r="K4019" s="3">
        <f>AB4019</f>
        <v>0</v>
      </c>
      <c r="L4019" s="3">
        <f>AC4019</f>
        <v>0</v>
      </c>
      <c r="M4019" s="3">
        <f>AD4019</f>
        <v>0</v>
      </c>
      <c r="N4019" s="3">
        <f>AE4019</f>
        <v>0</v>
      </c>
      <c r="O4019" s="3">
        <f>AF4019</f>
        <v>0</v>
      </c>
      <c r="P4019" s="3">
        <f>AG4019</f>
        <v>0</v>
      </c>
      <c r="Q4019" s="3">
        <f>AH4019</f>
        <v>0</v>
      </c>
      <c r="R4019" t="s">
        <v>4918</v>
      </c>
      <c r="S4019">
        <v>111</v>
      </c>
      <c r="T4019">
        <v>19211</v>
      </c>
      <c r="U4019">
        <v>2.25</v>
      </c>
      <c r="V4019" t="s">
        <v>4874</v>
      </c>
      <c r="W4019">
        <v>1</v>
      </c>
      <c r="X4019">
        <v>15</v>
      </c>
      <c r="Y4019">
        <v>10</v>
      </c>
      <c r="Z4019">
        <v>337.5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 t="s">
        <v>3854</v>
      </c>
      <c r="AJ4019" t="s">
        <v>910</v>
      </c>
      <c r="AK4019" t="s">
        <v>14</v>
      </c>
      <c r="AL4019">
        <v>1965</v>
      </c>
      <c r="AM4019">
        <v>59</v>
      </c>
      <c r="AN4019" t="s">
        <v>145</v>
      </c>
      <c r="AO4019" t="s">
        <v>4913</v>
      </c>
    </row>
    <row r="4020" spans="1:41" x14ac:dyDescent="0.25">
      <c r="A4020">
        <f>MAX(A$8:A4019)+1</f>
        <v>4012</v>
      </c>
      <c r="B4020" s="2">
        <f>T4020</f>
        <v>19291</v>
      </c>
      <c r="C4020" s="2">
        <f>S4020</f>
        <v>151</v>
      </c>
      <c r="D4020" s="2" t="str">
        <f>AO4020</f>
        <v>OP / OLOT / ABS / EST</v>
      </c>
      <c r="E4020" s="2">
        <f>U4020</f>
        <v>12</v>
      </c>
      <c r="F4020" s="2">
        <f>W4020</f>
        <v>1</v>
      </c>
      <c r="G4020" s="2">
        <f>X4020</f>
        <v>15</v>
      </c>
      <c r="H4020" s="2">
        <f>Y4020</f>
        <v>10</v>
      </c>
      <c r="I4020" s="3">
        <f>Z4020</f>
        <v>0</v>
      </c>
      <c r="J4020" s="3">
        <f>AA4020</f>
        <v>0</v>
      </c>
      <c r="K4020" s="3">
        <f>AB4020</f>
        <v>1800</v>
      </c>
      <c r="L4020" s="3">
        <f>AC4020</f>
        <v>0</v>
      </c>
      <c r="M4020" s="3">
        <f>AD4020</f>
        <v>0</v>
      </c>
      <c r="N4020" s="3">
        <f>AE4020</f>
        <v>0</v>
      </c>
      <c r="O4020" s="3">
        <f>AF4020</f>
        <v>0</v>
      </c>
      <c r="P4020" s="3">
        <f>AG4020</f>
        <v>0</v>
      </c>
      <c r="Q4020" s="3">
        <f>AH4020</f>
        <v>0</v>
      </c>
      <c r="R4020" t="s">
        <v>3467</v>
      </c>
      <c r="S4020">
        <v>151</v>
      </c>
      <c r="T4020">
        <v>19291</v>
      </c>
      <c r="U4020">
        <v>12</v>
      </c>
      <c r="V4020" t="s">
        <v>22</v>
      </c>
      <c r="W4020">
        <v>1</v>
      </c>
      <c r="X4020">
        <v>15</v>
      </c>
      <c r="Y4020">
        <v>10</v>
      </c>
      <c r="Z4020">
        <v>0</v>
      </c>
      <c r="AA4020">
        <v>0</v>
      </c>
      <c r="AB4020">
        <v>1800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 t="s">
        <v>3468</v>
      </c>
      <c r="AJ4020" t="s">
        <v>1688</v>
      </c>
      <c r="AK4020" t="s">
        <v>28</v>
      </c>
      <c r="AL4020">
        <v>1962</v>
      </c>
      <c r="AM4020">
        <v>62</v>
      </c>
      <c r="AN4020" t="s">
        <v>145</v>
      </c>
      <c r="AO4020" t="s">
        <v>46</v>
      </c>
    </row>
    <row r="4021" spans="1:41" x14ac:dyDescent="0.25">
      <c r="A4021">
        <f>MAX(A$8:A4020)+1</f>
        <v>4013</v>
      </c>
      <c r="B4021" s="2">
        <f>T4021</f>
        <v>19311</v>
      </c>
      <c r="C4021" s="2">
        <f>S4021</f>
        <v>37</v>
      </c>
      <c r="D4021" s="2" t="str">
        <f>AO4021</f>
        <v>OP / CAT2F / ALE C / CAT</v>
      </c>
      <c r="E4021" s="2">
        <f>U4021</f>
        <v>2</v>
      </c>
      <c r="F4021" s="2">
        <f>W4021</f>
        <v>0.5</v>
      </c>
      <c r="G4021" s="2">
        <f>X4021</f>
        <v>1</v>
      </c>
      <c r="H4021" s="2">
        <f>Y4021</f>
        <v>10</v>
      </c>
      <c r="I4021" s="3">
        <f>Z4021</f>
        <v>0</v>
      </c>
      <c r="J4021" s="3">
        <f>AA4021</f>
        <v>0</v>
      </c>
      <c r="K4021" s="3">
        <f>AB4021</f>
        <v>0</v>
      </c>
      <c r="L4021" s="3">
        <f>AC4021</f>
        <v>10</v>
      </c>
      <c r="M4021" s="3">
        <f>AD4021</f>
        <v>10</v>
      </c>
      <c r="N4021" s="3">
        <f>AE4021</f>
        <v>10</v>
      </c>
      <c r="O4021" s="3">
        <f>AF4021</f>
        <v>10</v>
      </c>
      <c r="P4021" s="3">
        <f>AG4021</f>
        <v>10</v>
      </c>
      <c r="Q4021" s="3">
        <f>AH4021</f>
        <v>0</v>
      </c>
      <c r="R4021" t="s">
        <v>4268</v>
      </c>
      <c r="S4021">
        <v>37</v>
      </c>
      <c r="T4021">
        <v>19311</v>
      </c>
      <c r="U4021">
        <v>2</v>
      </c>
      <c r="V4021" t="s">
        <v>4225</v>
      </c>
      <c r="W4021">
        <v>0.5</v>
      </c>
      <c r="X4021">
        <v>1</v>
      </c>
      <c r="Y4021">
        <v>10</v>
      </c>
      <c r="Z4021">
        <v>0</v>
      </c>
      <c r="AA4021">
        <v>0</v>
      </c>
      <c r="AB4021">
        <v>0</v>
      </c>
      <c r="AC4021">
        <v>10</v>
      </c>
      <c r="AD4021">
        <v>10</v>
      </c>
      <c r="AE4021">
        <v>10</v>
      </c>
      <c r="AF4021">
        <v>10</v>
      </c>
      <c r="AG4021">
        <v>10</v>
      </c>
      <c r="AH4021">
        <v>0</v>
      </c>
      <c r="AI4021" t="s">
        <v>4269</v>
      </c>
      <c r="AJ4021" t="s">
        <v>783</v>
      </c>
      <c r="AK4021" t="s">
        <v>14</v>
      </c>
      <c r="AL4021">
        <v>2013</v>
      </c>
      <c r="AM4021">
        <v>11</v>
      </c>
      <c r="AN4021" t="s">
        <v>100</v>
      </c>
      <c r="AO4021" t="s">
        <v>674</v>
      </c>
    </row>
    <row r="4022" spans="1:41" x14ac:dyDescent="0.25">
      <c r="A4022">
        <f>MAX(A$8:A4021)+1</f>
        <v>4014</v>
      </c>
      <c r="B4022" s="2">
        <f>T4022</f>
        <v>19319</v>
      </c>
      <c r="C4022" s="2">
        <f>S4022</f>
        <v>57</v>
      </c>
      <c r="D4022" s="2" t="str">
        <f>AO4022</f>
        <v>OP / CAT3F / BEN A / CAT</v>
      </c>
      <c r="E4022" s="2">
        <f>U4022</f>
        <v>1.5</v>
      </c>
      <c r="F4022" s="2">
        <f>W4022</f>
        <v>0.8</v>
      </c>
      <c r="G4022" s="2">
        <f>X4022</f>
        <v>0.3</v>
      </c>
      <c r="H4022" s="2">
        <f>Y4022</f>
        <v>10</v>
      </c>
      <c r="I4022" s="3">
        <f>Z4022</f>
        <v>0</v>
      </c>
      <c r="J4022" s="3">
        <f>AA4022</f>
        <v>0</v>
      </c>
      <c r="K4022" s="3">
        <f>AB4022</f>
        <v>0</v>
      </c>
      <c r="L4022" s="3">
        <f>AC4022</f>
        <v>3.6000000000000005</v>
      </c>
      <c r="M4022" s="3">
        <f>AD4022</f>
        <v>3.6000000000000005</v>
      </c>
      <c r="N4022" s="3">
        <f>AE4022</f>
        <v>3.6000000000000005</v>
      </c>
      <c r="O4022" s="3">
        <f>AF4022</f>
        <v>3.6000000000000005</v>
      </c>
      <c r="P4022" s="3">
        <f>AG4022</f>
        <v>3.6000000000000005</v>
      </c>
      <c r="Q4022" s="3">
        <f>AH4022</f>
        <v>3.6000000000000005</v>
      </c>
      <c r="R4022" t="s">
        <v>5219</v>
      </c>
      <c r="S4022">
        <v>57</v>
      </c>
      <c r="T4022">
        <v>19319</v>
      </c>
      <c r="U4022">
        <v>1.5</v>
      </c>
      <c r="V4022" t="s">
        <v>4962</v>
      </c>
      <c r="W4022">
        <v>0.8</v>
      </c>
      <c r="X4022">
        <v>0.3</v>
      </c>
      <c r="Y4022">
        <v>10</v>
      </c>
      <c r="Z4022">
        <v>0</v>
      </c>
      <c r="AA4022">
        <v>0</v>
      </c>
      <c r="AB4022">
        <v>0</v>
      </c>
      <c r="AC4022">
        <v>3.6000000000000005</v>
      </c>
      <c r="AD4022">
        <v>3.6000000000000005</v>
      </c>
      <c r="AE4022">
        <v>3.6000000000000005</v>
      </c>
      <c r="AF4022">
        <v>3.6000000000000005</v>
      </c>
      <c r="AG4022">
        <v>3.6000000000000005</v>
      </c>
      <c r="AH4022">
        <v>3.6000000000000005</v>
      </c>
      <c r="AI4022" t="s">
        <v>5220</v>
      </c>
      <c r="AJ4022" t="s">
        <v>615</v>
      </c>
      <c r="AK4022" t="s">
        <v>14</v>
      </c>
      <c r="AL4022">
        <v>2017</v>
      </c>
      <c r="AM4022">
        <v>7</v>
      </c>
      <c r="AN4022" t="s">
        <v>379</v>
      </c>
      <c r="AO4022" t="s">
        <v>163</v>
      </c>
    </row>
    <row r="4023" spans="1:41" x14ac:dyDescent="0.25">
      <c r="A4023">
        <f>MAX(A$8:A4022)+1</f>
        <v>4015</v>
      </c>
      <c r="B4023" s="2">
        <f>T4023</f>
        <v>19325</v>
      </c>
      <c r="C4023" s="2">
        <f>S4023</f>
        <v>53</v>
      </c>
      <c r="D4023" s="2" t="str">
        <f>AO4023</f>
        <v>OP / CAT3F / INF C / CAT</v>
      </c>
      <c r="E4023" s="2">
        <f>U4023</f>
        <v>2</v>
      </c>
      <c r="F4023" s="2">
        <f>W4023</f>
        <v>0.5</v>
      </c>
      <c r="G4023" s="2">
        <f>X4023</f>
        <v>2</v>
      </c>
      <c r="H4023" s="2">
        <f>Y4023</f>
        <v>10</v>
      </c>
      <c r="I4023" s="3">
        <f>Z4023</f>
        <v>0</v>
      </c>
      <c r="J4023" s="3">
        <f>AA4023</f>
        <v>0</v>
      </c>
      <c r="K4023" s="3">
        <f>AB4023</f>
        <v>20</v>
      </c>
      <c r="L4023" s="3">
        <f>AC4023</f>
        <v>20</v>
      </c>
      <c r="M4023" s="3">
        <f>AD4023</f>
        <v>20</v>
      </c>
      <c r="N4023" s="3">
        <f>AE4023</f>
        <v>20</v>
      </c>
      <c r="O4023" s="3">
        <f>AF4023</f>
        <v>20</v>
      </c>
      <c r="P4023" s="3">
        <f>AG4023</f>
        <v>0</v>
      </c>
      <c r="Q4023" s="3">
        <f>AH4023</f>
        <v>0</v>
      </c>
      <c r="R4023" t="s">
        <v>5124</v>
      </c>
      <c r="S4023">
        <v>53</v>
      </c>
      <c r="T4023">
        <v>19325</v>
      </c>
      <c r="U4023">
        <v>2</v>
      </c>
      <c r="V4023" t="s">
        <v>4962</v>
      </c>
      <c r="W4023">
        <v>0.5</v>
      </c>
      <c r="X4023">
        <v>2</v>
      </c>
      <c r="Y4023">
        <v>10</v>
      </c>
      <c r="Z4023">
        <v>0</v>
      </c>
      <c r="AA4023">
        <v>0</v>
      </c>
      <c r="AB4023">
        <v>20</v>
      </c>
      <c r="AC4023">
        <v>20</v>
      </c>
      <c r="AD4023">
        <v>20</v>
      </c>
      <c r="AE4023">
        <v>20</v>
      </c>
      <c r="AF4023">
        <v>20</v>
      </c>
      <c r="AG4023">
        <v>0</v>
      </c>
      <c r="AH4023">
        <v>0</v>
      </c>
      <c r="AI4023" t="s">
        <v>5125</v>
      </c>
      <c r="AJ4023" t="s">
        <v>336</v>
      </c>
      <c r="AK4023" t="s">
        <v>14</v>
      </c>
      <c r="AL4023">
        <v>2011</v>
      </c>
      <c r="AM4023">
        <v>13</v>
      </c>
      <c r="AN4023" t="s">
        <v>25</v>
      </c>
      <c r="AO4023" t="s">
        <v>67</v>
      </c>
    </row>
    <row r="4024" spans="1:41" x14ac:dyDescent="0.25">
      <c r="A4024">
        <f>MAX(A$8:A4023)+1</f>
        <v>4016</v>
      </c>
      <c r="B4024" s="2">
        <f>T4024</f>
        <v>19334</v>
      </c>
      <c r="C4024" s="2">
        <f>S4024</f>
        <v>39</v>
      </c>
      <c r="D4024" s="2" t="str">
        <f>AO4024</f>
        <v>OP / CAT2F / BEN B / CAT</v>
      </c>
      <c r="E4024" s="2">
        <f>U4024</f>
        <v>6</v>
      </c>
      <c r="F4024" s="2">
        <f>W4024</f>
        <v>1</v>
      </c>
      <c r="G4024" s="2">
        <f>X4024</f>
        <v>0.3</v>
      </c>
      <c r="H4024" s="2">
        <f>Y4024</f>
        <v>10</v>
      </c>
      <c r="I4024" s="3">
        <f>Z4024</f>
        <v>0</v>
      </c>
      <c r="J4024" s="3">
        <f>AA4024</f>
        <v>0</v>
      </c>
      <c r="K4024" s="3">
        <f>AB4024</f>
        <v>0</v>
      </c>
      <c r="L4024" s="3">
        <f>AC4024</f>
        <v>18</v>
      </c>
      <c r="M4024" s="3">
        <f>AD4024</f>
        <v>18</v>
      </c>
      <c r="N4024" s="3">
        <f>AE4024</f>
        <v>18</v>
      </c>
      <c r="O4024" s="3">
        <f>AF4024</f>
        <v>18</v>
      </c>
      <c r="P4024" s="3">
        <f>AG4024</f>
        <v>18</v>
      </c>
      <c r="Q4024" s="3">
        <f>AH4024</f>
        <v>18</v>
      </c>
      <c r="R4024" t="s">
        <v>4312</v>
      </c>
      <c r="S4024">
        <v>39</v>
      </c>
      <c r="T4024">
        <v>19334</v>
      </c>
      <c r="U4024">
        <v>6</v>
      </c>
      <c r="V4024" t="s">
        <v>4225</v>
      </c>
      <c r="W4024">
        <v>1</v>
      </c>
      <c r="X4024">
        <v>0.3</v>
      </c>
      <c r="Y4024">
        <v>10</v>
      </c>
      <c r="Z4024">
        <v>0</v>
      </c>
      <c r="AA4024">
        <v>0</v>
      </c>
      <c r="AB4024">
        <v>0</v>
      </c>
      <c r="AC4024">
        <v>18</v>
      </c>
      <c r="AD4024">
        <v>18</v>
      </c>
      <c r="AE4024">
        <v>18</v>
      </c>
      <c r="AF4024">
        <v>18</v>
      </c>
      <c r="AG4024">
        <v>18</v>
      </c>
      <c r="AH4024">
        <v>18</v>
      </c>
      <c r="AI4024" t="s">
        <v>4313</v>
      </c>
      <c r="AJ4024" t="s">
        <v>24</v>
      </c>
      <c r="AK4024" t="s">
        <v>14</v>
      </c>
      <c r="AL4024">
        <v>2014</v>
      </c>
      <c r="AM4024">
        <v>10</v>
      </c>
      <c r="AN4024" t="s">
        <v>154</v>
      </c>
      <c r="AO4024" t="s">
        <v>4314</v>
      </c>
    </row>
    <row r="4025" spans="1:41" x14ac:dyDescent="0.25">
      <c r="A4025">
        <f>MAX(A$8:A4024)+1</f>
        <v>4017</v>
      </c>
      <c r="B4025" s="2">
        <f>T4025</f>
        <v>19334</v>
      </c>
      <c r="C4025" s="2">
        <f>S4025</f>
        <v>57</v>
      </c>
      <c r="D4025" s="2" t="str">
        <f>AO4025</f>
        <v>OP / CAT3F / BEN A / CAT</v>
      </c>
      <c r="E4025" s="2">
        <f>U4025</f>
        <v>6</v>
      </c>
      <c r="F4025" s="2">
        <f>W4025</f>
        <v>0.8</v>
      </c>
      <c r="G4025" s="2">
        <f>X4025</f>
        <v>0.3</v>
      </c>
      <c r="H4025" s="2">
        <f>Y4025</f>
        <v>10</v>
      </c>
      <c r="I4025" s="3">
        <f>Z4025</f>
        <v>0</v>
      </c>
      <c r="J4025" s="3">
        <f>AA4025</f>
        <v>0</v>
      </c>
      <c r="K4025" s="3">
        <f>AB4025</f>
        <v>0</v>
      </c>
      <c r="L4025" s="3">
        <f>AC4025</f>
        <v>14.400000000000002</v>
      </c>
      <c r="M4025" s="3">
        <f>AD4025</f>
        <v>14.400000000000002</v>
      </c>
      <c r="N4025" s="3">
        <f>AE4025</f>
        <v>14.400000000000002</v>
      </c>
      <c r="O4025" s="3">
        <f>AF4025</f>
        <v>14.400000000000002</v>
      </c>
      <c r="P4025" s="3">
        <f>AG4025</f>
        <v>14.400000000000002</v>
      </c>
      <c r="Q4025" s="3">
        <f>AH4025</f>
        <v>14.400000000000002</v>
      </c>
      <c r="R4025" t="s">
        <v>5204</v>
      </c>
      <c r="S4025">
        <v>57</v>
      </c>
      <c r="T4025">
        <v>19334</v>
      </c>
      <c r="U4025">
        <v>6</v>
      </c>
      <c r="V4025" t="s">
        <v>4962</v>
      </c>
      <c r="W4025">
        <v>0.8</v>
      </c>
      <c r="X4025">
        <v>0.3</v>
      </c>
      <c r="Y4025">
        <v>10</v>
      </c>
      <c r="Z4025">
        <v>0</v>
      </c>
      <c r="AA4025">
        <v>0</v>
      </c>
      <c r="AB4025">
        <v>0</v>
      </c>
      <c r="AC4025">
        <v>14.400000000000002</v>
      </c>
      <c r="AD4025">
        <v>14.400000000000002</v>
      </c>
      <c r="AE4025">
        <v>14.400000000000002</v>
      </c>
      <c r="AF4025">
        <v>14.400000000000002</v>
      </c>
      <c r="AG4025">
        <v>14.400000000000002</v>
      </c>
      <c r="AH4025">
        <v>14.400000000000002</v>
      </c>
      <c r="AI4025" t="s">
        <v>4313</v>
      </c>
      <c r="AJ4025" t="s">
        <v>24</v>
      </c>
      <c r="AK4025" t="s">
        <v>14</v>
      </c>
      <c r="AL4025">
        <v>2014</v>
      </c>
      <c r="AM4025">
        <v>10</v>
      </c>
      <c r="AN4025" t="s">
        <v>154</v>
      </c>
      <c r="AO4025" t="s">
        <v>163</v>
      </c>
    </row>
    <row r="4026" spans="1:41" x14ac:dyDescent="0.25">
      <c r="A4026">
        <f>MAX(A$8:A4025)+1</f>
        <v>4018</v>
      </c>
      <c r="B4026" s="2">
        <f>T4026</f>
        <v>19358</v>
      </c>
      <c r="C4026" s="2">
        <f>S4026</f>
        <v>56</v>
      </c>
      <c r="D4026" s="2" t="str">
        <f>AO4026</f>
        <v>OP / CAT3F / ALE C / CAT</v>
      </c>
      <c r="E4026" s="2">
        <f>U4026</f>
        <v>0.85</v>
      </c>
      <c r="F4026" s="2">
        <f>W4026</f>
        <v>0.5</v>
      </c>
      <c r="G4026" s="2">
        <f>X4026</f>
        <v>1</v>
      </c>
      <c r="H4026" s="2">
        <f>Y4026</f>
        <v>10</v>
      </c>
      <c r="I4026" s="3">
        <f>Z4026</f>
        <v>0</v>
      </c>
      <c r="J4026" s="3">
        <f>AA4026</f>
        <v>0</v>
      </c>
      <c r="K4026" s="3">
        <f>AB4026</f>
        <v>0</v>
      </c>
      <c r="L4026" s="3">
        <f>AC4026</f>
        <v>4.25</v>
      </c>
      <c r="M4026" s="3">
        <f>AD4026</f>
        <v>4.25</v>
      </c>
      <c r="N4026" s="3">
        <f>AE4026</f>
        <v>4.25</v>
      </c>
      <c r="O4026" s="3">
        <f>AF4026</f>
        <v>4.25</v>
      </c>
      <c r="P4026" s="3">
        <f>AG4026</f>
        <v>4.25</v>
      </c>
      <c r="Q4026" s="3">
        <f>AH4026</f>
        <v>0</v>
      </c>
      <c r="R4026" t="s">
        <v>5190</v>
      </c>
      <c r="S4026">
        <v>56</v>
      </c>
      <c r="T4026">
        <v>19358</v>
      </c>
      <c r="U4026">
        <v>0.85</v>
      </c>
      <c r="V4026" t="s">
        <v>4962</v>
      </c>
      <c r="W4026">
        <v>0.5</v>
      </c>
      <c r="X4026">
        <v>1</v>
      </c>
      <c r="Y4026">
        <v>10</v>
      </c>
      <c r="Z4026">
        <v>0</v>
      </c>
      <c r="AA4026">
        <v>0</v>
      </c>
      <c r="AB4026">
        <v>0</v>
      </c>
      <c r="AC4026">
        <v>4.25</v>
      </c>
      <c r="AD4026">
        <v>4.25</v>
      </c>
      <c r="AE4026">
        <v>4.25</v>
      </c>
      <c r="AF4026">
        <v>4.25</v>
      </c>
      <c r="AG4026">
        <v>4.25</v>
      </c>
      <c r="AH4026">
        <v>0</v>
      </c>
      <c r="AI4026" t="s">
        <v>1007</v>
      </c>
      <c r="AJ4026" t="s">
        <v>955</v>
      </c>
      <c r="AK4026" t="s">
        <v>14</v>
      </c>
      <c r="AL4026">
        <v>2013</v>
      </c>
      <c r="AM4026">
        <v>11</v>
      </c>
      <c r="AN4026" t="s">
        <v>100</v>
      </c>
      <c r="AO4026" t="s">
        <v>151</v>
      </c>
    </row>
    <row r="4027" spans="1:41" x14ac:dyDescent="0.25">
      <c r="A4027">
        <f>MAX(A$8:A4026)+1</f>
        <v>4019</v>
      </c>
      <c r="B4027" s="2">
        <f>T4027</f>
        <v>19407</v>
      </c>
      <c r="C4027" s="2">
        <f>S4027</f>
        <v>53</v>
      </c>
      <c r="D4027" s="2" t="str">
        <f>AO4027</f>
        <v>OP / CAT3F / INF C / CAT</v>
      </c>
      <c r="E4027" s="2">
        <f>U4027</f>
        <v>0.95</v>
      </c>
      <c r="F4027" s="2">
        <f>W4027</f>
        <v>0.5</v>
      </c>
      <c r="G4027" s="2">
        <f>X4027</f>
        <v>2</v>
      </c>
      <c r="H4027" s="2">
        <f>Y4027</f>
        <v>10</v>
      </c>
      <c r="I4027" s="3">
        <f>Z4027</f>
        <v>0</v>
      </c>
      <c r="J4027" s="3">
        <f>AA4027</f>
        <v>0</v>
      </c>
      <c r="K4027" s="3">
        <f>AB4027</f>
        <v>9.5</v>
      </c>
      <c r="L4027" s="3">
        <f>AC4027</f>
        <v>9.5</v>
      </c>
      <c r="M4027" s="3">
        <f>AD4027</f>
        <v>9.5</v>
      </c>
      <c r="N4027" s="3">
        <f>AE4027</f>
        <v>9.5</v>
      </c>
      <c r="O4027" s="3">
        <f>AF4027</f>
        <v>9.5</v>
      </c>
      <c r="P4027" s="3">
        <f>AG4027</f>
        <v>0</v>
      </c>
      <c r="Q4027" s="3">
        <f>AH4027</f>
        <v>0</v>
      </c>
      <c r="R4027" t="s">
        <v>5133</v>
      </c>
      <c r="S4027">
        <v>53</v>
      </c>
      <c r="T4027">
        <v>19407</v>
      </c>
      <c r="U4027">
        <v>0.95</v>
      </c>
      <c r="V4027" t="s">
        <v>4962</v>
      </c>
      <c r="W4027">
        <v>0.5</v>
      </c>
      <c r="X4027">
        <v>2</v>
      </c>
      <c r="Y4027">
        <v>10</v>
      </c>
      <c r="Z4027">
        <v>0</v>
      </c>
      <c r="AA4027">
        <v>0</v>
      </c>
      <c r="AB4027">
        <v>9.5</v>
      </c>
      <c r="AC4027">
        <v>9.5</v>
      </c>
      <c r="AD4027">
        <v>9.5</v>
      </c>
      <c r="AE4027">
        <v>9.5</v>
      </c>
      <c r="AF4027">
        <v>9.5</v>
      </c>
      <c r="AG4027">
        <v>0</v>
      </c>
      <c r="AH4027">
        <v>0</v>
      </c>
      <c r="AI4027" t="s">
        <v>5134</v>
      </c>
      <c r="AJ4027" t="s">
        <v>1670</v>
      </c>
      <c r="AK4027" t="s">
        <v>14</v>
      </c>
      <c r="AL4027">
        <v>2011</v>
      </c>
      <c r="AM4027">
        <v>13</v>
      </c>
      <c r="AN4027" t="s">
        <v>25</v>
      </c>
      <c r="AO4027" t="s">
        <v>67</v>
      </c>
    </row>
    <row r="4028" spans="1:41" x14ac:dyDescent="0.25">
      <c r="A4028">
        <f>MAX(A$8:A4027)+1</f>
        <v>4020</v>
      </c>
      <c r="B4028" s="2">
        <f>T4028</f>
        <v>19464</v>
      </c>
      <c r="C4028" s="2">
        <f>S4028</f>
        <v>184</v>
      </c>
      <c r="D4028" s="2" t="str">
        <f>AO4028</f>
        <v>CAMP / CAT / V70 / CAT</v>
      </c>
      <c r="E4028" s="2">
        <f>U4028</f>
        <v>2</v>
      </c>
      <c r="F4028" s="2">
        <f>W4028</f>
        <v>2</v>
      </c>
      <c r="G4028" s="2">
        <f>X4028</f>
        <v>1.33</v>
      </c>
      <c r="H4028" s="2">
        <f>Y4028</f>
        <v>10</v>
      </c>
      <c r="I4028" s="3">
        <f>Z4028</f>
        <v>53.2</v>
      </c>
      <c r="J4028" s="3">
        <f>AA4028</f>
        <v>0</v>
      </c>
      <c r="K4028" s="3">
        <f>AB4028</f>
        <v>0</v>
      </c>
      <c r="L4028" s="3">
        <f>AC4028</f>
        <v>0</v>
      </c>
      <c r="M4028" s="3">
        <f>AD4028</f>
        <v>0</v>
      </c>
      <c r="N4028" s="3">
        <f>AE4028</f>
        <v>0</v>
      </c>
      <c r="O4028" s="3">
        <f>AF4028</f>
        <v>0</v>
      </c>
      <c r="P4028" s="3">
        <f>AG4028</f>
        <v>0</v>
      </c>
      <c r="Q4028" s="3">
        <f>AH4028</f>
        <v>0</v>
      </c>
      <c r="R4028" t="s">
        <v>4730</v>
      </c>
      <c r="S4028">
        <v>184</v>
      </c>
      <c r="T4028">
        <v>19464</v>
      </c>
      <c r="U4028">
        <v>2</v>
      </c>
      <c r="V4028" t="s">
        <v>4633</v>
      </c>
      <c r="W4028">
        <v>2</v>
      </c>
      <c r="X4028">
        <v>1.33</v>
      </c>
      <c r="Y4028">
        <v>10</v>
      </c>
      <c r="Z4028">
        <v>53.2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 t="s">
        <v>4731</v>
      </c>
      <c r="AJ4028" t="s">
        <v>3845</v>
      </c>
      <c r="AK4028" t="s">
        <v>14</v>
      </c>
      <c r="AL4028">
        <v>1954</v>
      </c>
      <c r="AM4028">
        <v>70</v>
      </c>
      <c r="AN4028" t="s">
        <v>349</v>
      </c>
      <c r="AO4028" t="s">
        <v>2448</v>
      </c>
    </row>
    <row r="4029" spans="1:41" x14ac:dyDescent="0.25">
      <c r="A4029">
        <f>MAX(A$8:A4028)+1</f>
        <v>4021</v>
      </c>
      <c r="B4029" s="2">
        <f>T4029</f>
        <v>19470</v>
      </c>
      <c r="C4029" s="2">
        <f>S4029</f>
        <v>39</v>
      </c>
      <c r="D4029" s="2" t="str">
        <f>AO4029</f>
        <v>OP / CAT2F / BEN B / CAT</v>
      </c>
      <c r="E4029" s="2">
        <f>U4029</f>
        <v>1</v>
      </c>
      <c r="F4029" s="2">
        <f>W4029</f>
        <v>1</v>
      </c>
      <c r="G4029" s="2">
        <f>X4029</f>
        <v>0.3</v>
      </c>
      <c r="H4029" s="2">
        <f>Y4029</f>
        <v>10</v>
      </c>
      <c r="I4029" s="3">
        <f>Z4029</f>
        <v>0</v>
      </c>
      <c r="J4029" s="3">
        <f>AA4029</f>
        <v>0</v>
      </c>
      <c r="K4029" s="3">
        <f>AB4029</f>
        <v>0</v>
      </c>
      <c r="L4029" s="3">
        <f>AC4029</f>
        <v>3</v>
      </c>
      <c r="M4029" s="3">
        <f>AD4029</f>
        <v>3</v>
      </c>
      <c r="N4029" s="3">
        <f>AE4029</f>
        <v>3</v>
      </c>
      <c r="O4029" s="3">
        <f>AF4029</f>
        <v>3</v>
      </c>
      <c r="P4029" s="3">
        <f>AG4029</f>
        <v>3</v>
      </c>
      <c r="Q4029" s="3">
        <f>AH4029</f>
        <v>3</v>
      </c>
      <c r="R4029" t="s">
        <v>4329</v>
      </c>
      <c r="S4029">
        <v>39</v>
      </c>
      <c r="T4029">
        <v>19470</v>
      </c>
      <c r="U4029">
        <v>1</v>
      </c>
      <c r="V4029" t="s">
        <v>4225</v>
      </c>
      <c r="W4029">
        <v>1</v>
      </c>
      <c r="X4029">
        <v>0.3</v>
      </c>
      <c r="Y4029">
        <v>10</v>
      </c>
      <c r="Z4029">
        <v>0</v>
      </c>
      <c r="AA4029">
        <v>0</v>
      </c>
      <c r="AB4029">
        <v>0</v>
      </c>
      <c r="AC4029">
        <v>3</v>
      </c>
      <c r="AD4029">
        <v>3</v>
      </c>
      <c r="AE4029">
        <v>3</v>
      </c>
      <c r="AF4029">
        <v>3</v>
      </c>
      <c r="AG4029">
        <v>3</v>
      </c>
      <c r="AH4029">
        <v>3</v>
      </c>
      <c r="AI4029" t="s">
        <v>4330</v>
      </c>
      <c r="AJ4029" t="s">
        <v>2312</v>
      </c>
      <c r="AK4029" t="s">
        <v>14</v>
      </c>
      <c r="AL4029">
        <v>2014</v>
      </c>
      <c r="AM4029">
        <v>10</v>
      </c>
      <c r="AN4029" t="s">
        <v>154</v>
      </c>
      <c r="AO4029" t="s">
        <v>4314</v>
      </c>
    </row>
    <row r="4030" spans="1:41" x14ac:dyDescent="0.25">
      <c r="A4030">
        <f>MAX(A$8:A4029)+1</f>
        <v>4022</v>
      </c>
      <c r="B4030" s="2">
        <f>T4030</f>
        <v>19470</v>
      </c>
      <c r="C4030" s="2">
        <f>S4030</f>
        <v>57</v>
      </c>
      <c r="D4030" s="2" t="str">
        <f>AO4030</f>
        <v>OP / CAT3F / BEN A / CAT</v>
      </c>
      <c r="E4030" s="2">
        <f>U4030</f>
        <v>3</v>
      </c>
      <c r="F4030" s="2">
        <f>W4030</f>
        <v>0.8</v>
      </c>
      <c r="G4030" s="2">
        <f>X4030</f>
        <v>0.3</v>
      </c>
      <c r="H4030" s="2">
        <f>Y4030</f>
        <v>10</v>
      </c>
      <c r="I4030" s="3">
        <f>Z4030</f>
        <v>0</v>
      </c>
      <c r="J4030" s="3">
        <f>AA4030</f>
        <v>0</v>
      </c>
      <c r="K4030" s="3">
        <f>AB4030</f>
        <v>0</v>
      </c>
      <c r="L4030" s="3">
        <f>AC4030</f>
        <v>7.2000000000000011</v>
      </c>
      <c r="M4030" s="3">
        <f>AD4030</f>
        <v>7.2000000000000011</v>
      </c>
      <c r="N4030" s="3">
        <f>AE4030</f>
        <v>7.2000000000000011</v>
      </c>
      <c r="O4030" s="3">
        <f>AF4030</f>
        <v>7.2000000000000011</v>
      </c>
      <c r="P4030" s="3">
        <f>AG4030</f>
        <v>7.2000000000000011</v>
      </c>
      <c r="Q4030" s="3">
        <f>AH4030</f>
        <v>7.2000000000000011</v>
      </c>
      <c r="R4030" t="s">
        <v>5213</v>
      </c>
      <c r="S4030">
        <v>57</v>
      </c>
      <c r="T4030">
        <v>19470</v>
      </c>
      <c r="U4030">
        <v>3</v>
      </c>
      <c r="V4030" t="s">
        <v>4962</v>
      </c>
      <c r="W4030">
        <v>0.8</v>
      </c>
      <c r="X4030">
        <v>0.3</v>
      </c>
      <c r="Y4030">
        <v>10</v>
      </c>
      <c r="Z4030">
        <v>0</v>
      </c>
      <c r="AA4030">
        <v>0</v>
      </c>
      <c r="AB4030">
        <v>0</v>
      </c>
      <c r="AC4030">
        <v>7.2000000000000011</v>
      </c>
      <c r="AD4030">
        <v>7.2000000000000011</v>
      </c>
      <c r="AE4030">
        <v>7.2000000000000011</v>
      </c>
      <c r="AF4030">
        <v>7.2000000000000011</v>
      </c>
      <c r="AG4030">
        <v>7.2000000000000011</v>
      </c>
      <c r="AH4030">
        <v>7.2000000000000011</v>
      </c>
      <c r="AI4030" t="s">
        <v>4330</v>
      </c>
      <c r="AJ4030" t="s">
        <v>2312</v>
      </c>
      <c r="AK4030" t="s">
        <v>14</v>
      </c>
      <c r="AL4030">
        <v>2014</v>
      </c>
      <c r="AM4030">
        <v>10</v>
      </c>
      <c r="AN4030" t="s">
        <v>154</v>
      </c>
      <c r="AO4030" t="s">
        <v>163</v>
      </c>
    </row>
    <row r="4031" spans="1:41" x14ac:dyDescent="0.25">
      <c r="A4031">
        <f>MAX(A$8:A4030)+1</f>
        <v>4023</v>
      </c>
      <c r="B4031" s="2">
        <f>T4031</f>
        <v>19499</v>
      </c>
      <c r="C4031" s="2">
        <f>S4031</f>
        <v>39</v>
      </c>
      <c r="D4031" s="2" t="str">
        <f>AO4031</f>
        <v>OP / CAT2F / BEN B / CAT</v>
      </c>
      <c r="E4031" s="2">
        <f>U4031</f>
        <v>4</v>
      </c>
      <c r="F4031" s="2">
        <f>W4031</f>
        <v>1</v>
      </c>
      <c r="G4031" s="2">
        <f>X4031</f>
        <v>0.3</v>
      </c>
      <c r="H4031" s="2">
        <f>Y4031</f>
        <v>10</v>
      </c>
      <c r="I4031" s="3">
        <f>Z4031</f>
        <v>0</v>
      </c>
      <c r="J4031" s="3">
        <f>AA4031</f>
        <v>0</v>
      </c>
      <c r="K4031" s="3">
        <f>AB4031</f>
        <v>0</v>
      </c>
      <c r="L4031" s="3">
        <f>AC4031</f>
        <v>12</v>
      </c>
      <c r="M4031" s="3">
        <f>AD4031</f>
        <v>12</v>
      </c>
      <c r="N4031" s="3">
        <f>AE4031</f>
        <v>12</v>
      </c>
      <c r="O4031" s="3">
        <f>AF4031</f>
        <v>12</v>
      </c>
      <c r="P4031" s="3">
        <f>AG4031</f>
        <v>12</v>
      </c>
      <c r="Q4031" s="3">
        <f>AH4031</f>
        <v>12</v>
      </c>
      <c r="R4031" t="s">
        <v>4315</v>
      </c>
      <c r="S4031">
        <v>39</v>
      </c>
      <c r="T4031">
        <v>19499</v>
      </c>
      <c r="U4031">
        <v>4</v>
      </c>
      <c r="V4031" t="s">
        <v>4225</v>
      </c>
      <c r="W4031">
        <v>1</v>
      </c>
      <c r="X4031">
        <v>0.3</v>
      </c>
      <c r="Y4031">
        <v>10</v>
      </c>
      <c r="Z4031">
        <v>0</v>
      </c>
      <c r="AA4031">
        <v>0</v>
      </c>
      <c r="AB4031">
        <v>0</v>
      </c>
      <c r="AC4031">
        <v>12</v>
      </c>
      <c r="AD4031">
        <v>12</v>
      </c>
      <c r="AE4031">
        <v>12</v>
      </c>
      <c r="AF4031">
        <v>12</v>
      </c>
      <c r="AG4031">
        <v>12</v>
      </c>
      <c r="AH4031">
        <v>12</v>
      </c>
      <c r="AI4031" t="s">
        <v>4316</v>
      </c>
      <c r="AJ4031" t="s">
        <v>955</v>
      </c>
      <c r="AK4031" t="s">
        <v>14</v>
      </c>
      <c r="AL4031">
        <v>2014</v>
      </c>
      <c r="AM4031">
        <v>10</v>
      </c>
      <c r="AN4031" t="s">
        <v>154</v>
      </c>
      <c r="AO4031" t="s">
        <v>4314</v>
      </c>
    </row>
    <row r="4032" spans="1:41" x14ac:dyDescent="0.25">
      <c r="A4032">
        <f>MAX(A$8:A4031)+1</f>
        <v>4024</v>
      </c>
      <c r="B4032" s="2">
        <f>T4032</f>
        <v>19499</v>
      </c>
      <c r="C4032" s="2">
        <f>S4032</f>
        <v>57</v>
      </c>
      <c r="D4032" s="2" t="str">
        <f>AO4032</f>
        <v>OP / CAT3F / BEN A / CAT</v>
      </c>
      <c r="E4032" s="2">
        <f>U4032</f>
        <v>8</v>
      </c>
      <c r="F4032" s="2">
        <f>W4032</f>
        <v>0.8</v>
      </c>
      <c r="G4032" s="2">
        <f>X4032</f>
        <v>0.3</v>
      </c>
      <c r="H4032" s="2">
        <f>Y4032</f>
        <v>10</v>
      </c>
      <c r="I4032" s="3">
        <f>Z4032</f>
        <v>0</v>
      </c>
      <c r="J4032" s="3">
        <f>AA4032</f>
        <v>0</v>
      </c>
      <c r="K4032" s="3">
        <f>AB4032</f>
        <v>0</v>
      </c>
      <c r="L4032" s="3">
        <f>AC4032</f>
        <v>19.2</v>
      </c>
      <c r="M4032" s="3">
        <f>AD4032</f>
        <v>19.2</v>
      </c>
      <c r="N4032" s="3">
        <f>AE4032</f>
        <v>19.2</v>
      </c>
      <c r="O4032" s="3">
        <f>AF4032</f>
        <v>19.2</v>
      </c>
      <c r="P4032" s="3">
        <f>AG4032</f>
        <v>19.2</v>
      </c>
      <c r="Q4032" s="3">
        <f>AH4032</f>
        <v>19.2</v>
      </c>
      <c r="R4032" t="s">
        <v>5202</v>
      </c>
      <c r="S4032">
        <v>57</v>
      </c>
      <c r="T4032">
        <v>19499</v>
      </c>
      <c r="U4032">
        <v>8</v>
      </c>
      <c r="V4032" t="s">
        <v>4962</v>
      </c>
      <c r="W4032">
        <v>0.8</v>
      </c>
      <c r="X4032">
        <v>0.3</v>
      </c>
      <c r="Y4032">
        <v>10</v>
      </c>
      <c r="Z4032">
        <v>0</v>
      </c>
      <c r="AA4032">
        <v>0</v>
      </c>
      <c r="AB4032">
        <v>0</v>
      </c>
      <c r="AC4032">
        <v>19.2</v>
      </c>
      <c r="AD4032">
        <v>19.2</v>
      </c>
      <c r="AE4032">
        <v>19.2</v>
      </c>
      <c r="AF4032">
        <v>19.2</v>
      </c>
      <c r="AG4032">
        <v>19.2</v>
      </c>
      <c r="AH4032">
        <v>19.2</v>
      </c>
      <c r="AI4032" t="s">
        <v>4316</v>
      </c>
      <c r="AJ4032" t="s">
        <v>955</v>
      </c>
      <c r="AK4032" t="s">
        <v>14</v>
      </c>
      <c r="AL4032">
        <v>2014</v>
      </c>
      <c r="AM4032">
        <v>10</v>
      </c>
      <c r="AN4032" t="s">
        <v>154</v>
      </c>
      <c r="AO4032" t="s">
        <v>163</v>
      </c>
    </row>
    <row r="4033" spans="1:41" x14ac:dyDescent="0.25">
      <c r="A4033">
        <f>MAX(A$8:A4032)+1</f>
        <v>4025</v>
      </c>
      <c r="B4033" s="2">
        <f>T4033</f>
        <v>19520</v>
      </c>
      <c r="C4033" s="2">
        <f>S4033</f>
        <v>57</v>
      </c>
      <c r="D4033" s="2" t="str">
        <f>AO4033</f>
        <v>OP / CAT3F / BEN A / CAT</v>
      </c>
      <c r="E4033" s="2">
        <f>U4033</f>
        <v>1.5</v>
      </c>
      <c r="F4033" s="2">
        <f>W4033</f>
        <v>0.8</v>
      </c>
      <c r="G4033" s="2">
        <f>X4033</f>
        <v>0.3</v>
      </c>
      <c r="H4033" s="2">
        <f>Y4033</f>
        <v>10</v>
      </c>
      <c r="I4033" s="3">
        <f>Z4033</f>
        <v>0</v>
      </c>
      <c r="J4033" s="3">
        <f>AA4033</f>
        <v>0</v>
      </c>
      <c r="K4033" s="3">
        <f>AB4033</f>
        <v>0</v>
      </c>
      <c r="L4033" s="3">
        <f>AC4033</f>
        <v>3.6000000000000005</v>
      </c>
      <c r="M4033" s="3">
        <f>AD4033</f>
        <v>3.6000000000000005</v>
      </c>
      <c r="N4033" s="3">
        <f>AE4033</f>
        <v>3.6000000000000005</v>
      </c>
      <c r="O4033" s="3">
        <f>AF4033</f>
        <v>3.6000000000000005</v>
      </c>
      <c r="P4033" s="3">
        <f>AG4033</f>
        <v>3.6000000000000005</v>
      </c>
      <c r="Q4033" s="3">
        <f>AH4033</f>
        <v>3.6000000000000005</v>
      </c>
      <c r="R4033" t="s">
        <v>5221</v>
      </c>
      <c r="S4033">
        <v>57</v>
      </c>
      <c r="T4033">
        <v>19520</v>
      </c>
      <c r="U4033">
        <v>1.5</v>
      </c>
      <c r="V4033" t="s">
        <v>4962</v>
      </c>
      <c r="W4033">
        <v>0.8</v>
      </c>
      <c r="X4033">
        <v>0.3</v>
      </c>
      <c r="Y4033">
        <v>10</v>
      </c>
      <c r="Z4033">
        <v>0</v>
      </c>
      <c r="AA4033">
        <v>0</v>
      </c>
      <c r="AB4033">
        <v>0</v>
      </c>
      <c r="AC4033">
        <v>3.6000000000000005</v>
      </c>
      <c r="AD4033">
        <v>3.6000000000000005</v>
      </c>
      <c r="AE4033">
        <v>3.6000000000000005</v>
      </c>
      <c r="AF4033">
        <v>3.6000000000000005</v>
      </c>
      <c r="AG4033">
        <v>3.6000000000000005</v>
      </c>
      <c r="AH4033">
        <v>3.6000000000000005</v>
      </c>
      <c r="AI4033" t="s">
        <v>5222</v>
      </c>
      <c r="AJ4033" t="s">
        <v>660</v>
      </c>
      <c r="AK4033" t="s">
        <v>14</v>
      </c>
      <c r="AL4033">
        <v>2016</v>
      </c>
      <c r="AM4033">
        <v>8</v>
      </c>
      <c r="AN4033" t="s">
        <v>379</v>
      </c>
      <c r="AO4033" t="s">
        <v>163</v>
      </c>
    </row>
    <row r="4034" spans="1:41" x14ac:dyDescent="0.25">
      <c r="A4034">
        <f>MAX(A$8:A4033)+1</f>
        <v>4026</v>
      </c>
      <c r="B4034" s="2">
        <f>T4034</f>
        <v>19548</v>
      </c>
      <c r="C4034" s="2">
        <f>S4034</f>
        <v>37</v>
      </c>
      <c r="D4034" s="2" t="str">
        <f>AO4034</f>
        <v>OP / CAT2F / ALE C / CAT</v>
      </c>
      <c r="E4034" s="2">
        <f>U4034</f>
        <v>0.75</v>
      </c>
      <c r="F4034" s="2">
        <f>W4034</f>
        <v>0.5</v>
      </c>
      <c r="G4034" s="2">
        <f>X4034</f>
        <v>1</v>
      </c>
      <c r="H4034" s="2">
        <f>Y4034</f>
        <v>10</v>
      </c>
      <c r="I4034" s="3">
        <f>Z4034</f>
        <v>0</v>
      </c>
      <c r="J4034" s="3">
        <f>AA4034</f>
        <v>0</v>
      </c>
      <c r="K4034" s="3">
        <f>AB4034</f>
        <v>0</v>
      </c>
      <c r="L4034" s="3">
        <f>AC4034</f>
        <v>3.75</v>
      </c>
      <c r="M4034" s="3">
        <f>AD4034</f>
        <v>3.75</v>
      </c>
      <c r="N4034" s="3">
        <f>AE4034</f>
        <v>3.75</v>
      </c>
      <c r="O4034" s="3">
        <f>AF4034</f>
        <v>3.75</v>
      </c>
      <c r="P4034" s="3">
        <f>AG4034</f>
        <v>3.75</v>
      </c>
      <c r="Q4034" s="3">
        <f>AH4034</f>
        <v>0</v>
      </c>
      <c r="R4034" t="s">
        <v>4284</v>
      </c>
      <c r="S4034">
        <v>37</v>
      </c>
      <c r="T4034">
        <v>19548</v>
      </c>
      <c r="U4034">
        <v>0.75</v>
      </c>
      <c r="V4034" t="s">
        <v>4225</v>
      </c>
      <c r="W4034">
        <v>0.5</v>
      </c>
      <c r="X4034">
        <v>1</v>
      </c>
      <c r="Y4034">
        <v>10</v>
      </c>
      <c r="Z4034">
        <v>0</v>
      </c>
      <c r="AA4034">
        <v>0</v>
      </c>
      <c r="AB4034">
        <v>0</v>
      </c>
      <c r="AC4034">
        <v>3.75</v>
      </c>
      <c r="AD4034">
        <v>3.75</v>
      </c>
      <c r="AE4034">
        <v>3.75</v>
      </c>
      <c r="AF4034">
        <v>3.75</v>
      </c>
      <c r="AG4034">
        <v>3.75</v>
      </c>
      <c r="AH4034">
        <v>0</v>
      </c>
      <c r="AI4034" t="s">
        <v>4285</v>
      </c>
      <c r="AJ4034" t="s">
        <v>4286</v>
      </c>
      <c r="AK4034" t="s">
        <v>14</v>
      </c>
      <c r="AL4034">
        <v>2013</v>
      </c>
      <c r="AM4034">
        <v>11</v>
      </c>
      <c r="AN4034" t="s">
        <v>100</v>
      </c>
      <c r="AO4034" t="s">
        <v>674</v>
      </c>
    </row>
    <row r="4035" spans="1:41" x14ac:dyDescent="0.25">
      <c r="A4035">
        <f>MAX(A$8:A4034)+1</f>
        <v>4027</v>
      </c>
      <c r="B4035" s="2">
        <f>T4035</f>
        <v>19630</v>
      </c>
      <c r="C4035" s="2">
        <f>S4035</f>
        <v>81</v>
      </c>
      <c r="D4035" s="2" t="str">
        <f>AO4035</f>
        <v>TOR / ZON / BEN / EST</v>
      </c>
      <c r="E4035" s="2">
        <f>U4035</f>
        <v>7.5</v>
      </c>
      <c r="F4035" s="2">
        <f>W4035</f>
        <v>2</v>
      </c>
      <c r="G4035" s="2">
        <f>X4035</f>
        <v>0.33</v>
      </c>
      <c r="H4035" s="2">
        <f>Y4035</f>
        <v>10</v>
      </c>
      <c r="I4035" s="3">
        <f>Z4035</f>
        <v>0</v>
      </c>
      <c r="J4035" s="3">
        <f>AA4035</f>
        <v>0</v>
      </c>
      <c r="K4035" s="3">
        <f>AB4035</f>
        <v>0</v>
      </c>
      <c r="L4035" s="3">
        <f>AC4035</f>
        <v>49.5</v>
      </c>
      <c r="M4035" s="3">
        <f>AD4035</f>
        <v>49.5</v>
      </c>
      <c r="N4035" s="3">
        <f>AE4035</f>
        <v>49.5</v>
      </c>
      <c r="O4035" s="3">
        <f>AF4035</f>
        <v>49.5</v>
      </c>
      <c r="P4035" s="3">
        <f>AG4035</f>
        <v>49.5</v>
      </c>
      <c r="Q4035" s="3">
        <f>AH4035</f>
        <v>49.5</v>
      </c>
      <c r="R4035" t="s">
        <v>3982</v>
      </c>
      <c r="S4035">
        <v>81</v>
      </c>
      <c r="T4035">
        <v>19630</v>
      </c>
      <c r="U4035">
        <v>7.5</v>
      </c>
      <c r="V4035" t="s">
        <v>3882</v>
      </c>
      <c r="W4035">
        <v>2</v>
      </c>
      <c r="X4035">
        <v>0.33</v>
      </c>
      <c r="Y4035">
        <v>10</v>
      </c>
      <c r="Z4035">
        <v>0</v>
      </c>
      <c r="AA4035">
        <v>0</v>
      </c>
      <c r="AB4035">
        <v>0</v>
      </c>
      <c r="AC4035">
        <v>49.5</v>
      </c>
      <c r="AD4035">
        <v>49.5</v>
      </c>
      <c r="AE4035">
        <v>49.5</v>
      </c>
      <c r="AF4035">
        <v>49.5</v>
      </c>
      <c r="AG4035">
        <v>49.5</v>
      </c>
      <c r="AH4035">
        <v>49.5</v>
      </c>
      <c r="AI4035" t="s">
        <v>3983</v>
      </c>
      <c r="AJ4035" t="s">
        <v>635</v>
      </c>
      <c r="AK4035" t="s">
        <v>28</v>
      </c>
      <c r="AL4035">
        <v>2014</v>
      </c>
      <c r="AM4035">
        <v>10</v>
      </c>
      <c r="AN4035" t="s">
        <v>154</v>
      </c>
      <c r="AO4035" t="s">
        <v>156</v>
      </c>
    </row>
    <row r="4036" spans="1:41" x14ac:dyDescent="0.25">
      <c r="A4036">
        <f>MAX(A$8:A4035)+1</f>
        <v>4028</v>
      </c>
      <c r="B4036" s="2">
        <f>T4036</f>
        <v>19630</v>
      </c>
      <c r="C4036" s="2">
        <f>S4036</f>
        <v>91</v>
      </c>
      <c r="D4036" s="2" t="str">
        <f>AO4036</f>
        <v>TOR / EST / BEN / EST</v>
      </c>
      <c r="E4036" s="2">
        <f>U4036</f>
        <v>3</v>
      </c>
      <c r="F4036" s="2">
        <f>W4036</f>
        <v>4</v>
      </c>
      <c r="G4036" s="2">
        <f>X4036</f>
        <v>0.33</v>
      </c>
      <c r="H4036" s="2">
        <f>Y4036</f>
        <v>10</v>
      </c>
      <c r="I4036" s="3">
        <f>Z4036</f>
        <v>0</v>
      </c>
      <c r="J4036" s="3">
        <f>AA4036</f>
        <v>0</v>
      </c>
      <c r="K4036" s="3">
        <f>AB4036</f>
        <v>0</v>
      </c>
      <c r="L4036" s="3">
        <f>AC4036</f>
        <v>39.6</v>
      </c>
      <c r="M4036" s="3">
        <f>AD4036</f>
        <v>39.6</v>
      </c>
      <c r="N4036" s="3">
        <f>AE4036</f>
        <v>39.6</v>
      </c>
      <c r="O4036" s="3">
        <f>AF4036</f>
        <v>39.6</v>
      </c>
      <c r="P4036" s="3">
        <f>AG4036</f>
        <v>39.6</v>
      </c>
      <c r="Q4036" s="3">
        <f>AH4036</f>
        <v>39.6</v>
      </c>
      <c r="R4036" t="s">
        <v>4830</v>
      </c>
      <c r="S4036">
        <v>91</v>
      </c>
      <c r="T4036">
        <v>19630</v>
      </c>
      <c r="U4036">
        <v>3</v>
      </c>
      <c r="V4036" t="s">
        <v>2462</v>
      </c>
      <c r="W4036">
        <v>4</v>
      </c>
      <c r="X4036">
        <v>0.33</v>
      </c>
      <c r="Y4036">
        <v>10</v>
      </c>
      <c r="Z4036">
        <v>0</v>
      </c>
      <c r="AA4036">
        <v>0</v>
      </c>
      <c r="AB4036">
        <v>0</v>
      </c>
      <c r="AC4036">
        <v>39.6</v>
      </c>
      <c r="AD4036">
        <v>39.6</v>
      </c>
      <c r="AE4036">
        <v>39.6</v>
      </c>
      <c r="AF4036">
        <v>39.6</v>
      </c>
      <c r="AG4036">
        <v>39.6</v>
      </c>
      <c r="AH4036">
        <v>39.6</v>
      </c>
      <c r="AI4036" t="s">
        <v>3983</v>
      </c>
      <c r="AJ4036" t="s">
        <v>635</v>
      </c>
      <c r="AK4036" t="s">
        <v>28</v>
      </c>
      <c r="AL4036">
        <v>2014</v>
      </c>
      <c r="AM4036">
        <v>10</v>
      </c>
      <c r="AN4036" t="s">
        <v>154</v>
      </c>
      <c r="AO4036" t="s">
        <v>389</v>
      </c>
    </row>
    <row r="4037" spans="1:41" x14ac:dyDescent="0.25">
      <c r="A4037">
        <f>MAX(A$8:A4036)+1</f>
        <v>4029</v>
      </c>
      <c r="B4037" s="2">
        <f>T4037</f>
        <v>19888</v>
      </c>
      <c r="C4037" s="2">
        <f>S4037</f>
        <v>69</v>
      </c>
      <c r="D4037" s="2" t="str">
        <f>AO4037</f>
        <v>TOP / CAT / ADA / CAT</v>
      </c>
      <c r="E4037" s="2">
        <f>U4037</f>
        <v>0</v>
      </c>
      <c r="F4037" s="2">
        <f>W4037</f>
        <v>2</v>
      </c>
      <c r="G4037" s="2">
        <f>X4037</f>
        <v>10</v>
      </c>
      <c r="H4037" s="2">
        <f>Y4037</f>
        <v>10</v>
      </c>
      <c r="I4037" s="3">
        <f>Z4037</f>
        <v>0</v>
      </c>
      <c r="J4037" s="3">
        <f>AA4037</f>
        <v>0</v>
      </c>
      <c r="K4037" s="3">
        <f>AB4037</f>
        <v>0</v>
      </c>
      <c r="L4037" s="3">
        <f>AC4037</f>
        <v>0</v>
      </c>
      <c r="M4037" s="3">
        <f>AD4037</f>
        <v>0</v>
      </c>
      <c r="N4037" s="3">
        <f>AE4037</f>
        <v>0</v>
      </c>
      <c r="O4037" s="3">
        <f>AF4037</f>
        <v>0</v>
      </c>
      <c r="P4037" s="3">
        <f>AG4037</f>
        <v>0</v>
      </c>
      <c r="Q4037" s="3">
        <f>AH4037</f>
        <v>0</v>
      </c>
      <c r="R4037" t="s">
        <v>4885</v>
      </c>
      <c r="S4037">
        <v>69</v>
      </c>
      <c r="T4037">
        <v>19888</v>
      </c>
      <c r="U4037">
        <v>0</v>
      </c>
      <c r="V4037" t="s">
        <v>4874</v>
      </c>
      <c r="W4037">
        <v>2</v>
      </c>
      <c r="X4037">
        <v>10</v>
      </c>
      <c r="Y4037">
        <v>10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 t="s">
        <v>4886</v>
      </c>
      <c r="AJ4037" t="s">
        <v>925</v>
      </c>
      <c r="AK4037" t="s">
        <v>14</v>
      </c>
      <c r="AL4037">
        <v>1981</v>
      </c>
      <c r="AM4037">
        <v>43</v>
      </c>
      <c r="AN4037" t="s">
        <v>91</v>
      </c>
      <c r="AO4037" t="s">
        <v>269</v>
      </c>
    </row>
    <row r="4038" spans="1:41" x14ac:dyDescent="0.25">
      <c r="A4038">
        <f>MAX(A$8:A4037)+1</f>
        <v>4030</v>
      </c>
      <c r="B4038" s="2">
        <f>T4038</f>
        <v>20010</v>
      </c>
      <c r="C4038" s="2">
        <f>S4038</f>
        <v>45</v>
      </c>
      <c r="D4038" s="2" t="str">
        <f>AO4038</f>
        <v>OP / CAT3F / ADA / CAT</v>
      </c>
      <c r="E4038" s="2">
        <f>U4038</f>
        <v>8</v>
      </c>
      <c r="F4038" s="2">
        <f>W4038</f>
        <v>1.25</v>
      </c>
      <c r="G4038" s="2">
        <f>X4038</f>
        <v>10</v>
      </c>
      <c r="H4038" s="2">
        <f>Y4038</f>
        <v>10</v>
      </c>
      <c r="I4038" s="3">
        <f>Z4038</f>
        <v>0</v>
      </c>
      <c r="J4038" s="3">
        <f>AA4038</f>
        <v>1000</v>
      </c>
      <c r="K4038" s="3">
        <f>AB4038</f>
        <v>0</v>
      </c>
      <c r="L4038" s="3">
        <f>AC4038</f>
        <v>0</v>
      </c>
      <c r="M4038" s="3">
        <f>AD4038</f>
        <v>0</v>
      </c>
      <c r="N4038" s="3">
        <f>AE4038</f>
        <v>0</v>
      </c>
      <c r="O4038" s="3">
        <f>AF4038</f>
        <v>0</v>
      </c>
      <c r="P4038" s="3">
        <f>AG4038</f>
        <v>0</v>
      </c>
      <c r="Q4038" s="3">
        <f>AH4038</f>
        <v>0</v>
      </c>
      <c r="R4038" t="s">
        <v>5282</v>
      </c>
      <c r="S4038">
        <v>45</v>
      </c>
      <c r="T4038">
        <v>20010</v>
      </c>
      <c r="U4038">
        <v>8</v>
      </c>
      <c r="V4038" t="s">
        <v>4962</v>
      </c>
      <c r="W4038">
        <v>1.25</v>
      </c>
      <c r="X4038">
        <v>10</v>
      </c>
      <c r="Y4038">
        <v>10</v>
      </c>
      <c r="Z4038">
        <v>0</v>
      </c>
      <c r="AA4038">
        <v>1000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 t="s">
        <v>5283</v>
      </c>
      <c r="AJ4038" t="s">
        <v>225</v>
      </c>
      <c r="AK4038" t="s">
        <v>14</v>
      </c>
      <c r="AL4038">
        <v>1980</v>
      </c>
      <c r="AM4038">
        <v>44</v>
      </c>
      <c r="AN4038" t="s">
        <v>91</v>
      </c>
      <c r="AO4038" t="s">
        <v>5278</v>
      </c>
    </row>
    <row r="4039" spans="1:41" x14ac:dyDescent="0.25">
      <c r="A4039">
        <f>MAX(A$8:A4038)+1</f>
        <v>4031</v>
      </c>
      <c r="B4039" s="2">
        <f>T4039</f>
        <v>20077</v>
      </c>
      <c r="C4039" s="2">
        <f>S4039</f>
        <v>39</v>
      </c>
      <c r="D4039" s="2" t="str">
        <f>AO4039</f>
        <v>OP / CAT2F / BEN B / CAT</v>
      </c>
      <c r="E4039" s="2">
        <f>U4039</f>
        <v>1.5</v>
      </c>
      <c r="F4039" s="2">
        <f>W4039</f>
        <v>1</v>
      </c>
      <c r="G4039" s="2">
        <f>X4039</f>
        <v>0.3</v>
      </c>
      <c r="H4039" s="2">
        <f>Y4039</f>
        <v>10</v>
      </c>
      <c r="I4039" s="3">
        <f>Z4039</f>
        <v>0</v>
      </c>
      <c r="J4039" s="3">
        <f>AA4039</f>
        <v>0</v>
      </c>
      <c r="K4039" s="3">
        <f>AB4039</f>
        <v>0</v>
      </c>
      <c r="L4039" s="3">
        <f>AC4039</f>
        <v>4.5</v>
      </c>
      <c r="M4039" s="3">
        <f>AD4039</f>
        <v>4.5</v>
      </c>
      <c r="N4039" s="3">
        <f>AE4039</f>
        <v>4.5</v>
      </c>
      <c r="O4039" s="3">
        <f>AF4039</f>
        <v>4.5</v>
      </c>
      <c r="P4039" s="3">
        <f>AG4039</f>
        <v>4.5</v>
      </c>
      <c r="Q4039" s="3">
        <f>AH4039</f>
        <v>4.5</v>
      </c>
      <c r="R4039" t="s">
        <v>4325</v>
      </c>
      <c r="S4039">
        <v>39</v>
      </c>
      <c r="T4039">
        <v>20077</v>
      </c>
      <c r="U4039">
        <v>1.5</v>
      </c>
      <c r="V4039" t="s">
        <v>4225</v>
      </c>
      <c r="W4039">
        <v>1</v>
      </c>
      <c r="X4039">
        <v>0.3</v>
      </c>
      <c r="Y4039">
        <v>10</v>
      </c>
      <c r="Z4039">
        <v>0</v>
      </c>
      <c r="AA4039">
        <v>0</v>
      </c>
      <c r="AB4039">
        <v>0</v>
      </c>
      <c r="AC4039">
        <v>4.5</v>
      </c>
      <c r="AD4039">
        <v>4.5</v>
      </c>
      <c r="AE4039">
        <v>4.5</v>
      </c>
      <c r="AF4039">
        <v>4.5</v>
      </c>
      <c r="AG4039">
        <v>4.5</v>
      </c>
      <c r="AH4039">
        <v>4.5</v>
      </c>
      <c r="AI4039" t="s">
        <v>4326</v>
      </c>
      <c r="AJ4039" t="s">
        <v>3845</v>
      </c>
      <c r="AK4039" t="s">
        <v>14</v>
      </c>
      <c r="AL4039">
        <v>2014</v>
      </c>
      <c r="AM4039">
        <v>10</v>
      </c>
      <c r="AN4039" t="s">
        <v>154</v>
      </c>
      <c r="AO4039" t="s">
        <v>4314</v>
      </c>
    </row>
  </sheetData>
  <autoFilter ref="A8:AO8">
    <sortState ref="A9:AO4039">
      <sortCondition ref="T8"/>
    </sortState>
  </autoFilter>
  <conditionalFormatting sqref="I9:Q3926">
    <cfRule type="cellIs" dxfId="10" priority="15" operator="equal">
      <formula>0</formula>
    </cfRule>
  </conditionalFormatting>
  <conditionalFormatting sqref="I25:Q25">
    <cfRule type="cellIs" dxfId="9" priority="14" operator="equal">
      <formula>0</formula>
    </cfRule>
  </conditionalFormatting>
  <conditionalFormatting sqref="I3890:Q3890">
    <cfRule type="cellIs" dxfId="8" priority="8" operator="equal">
      <formula>0</formula>
    </cfRule>
  </conditionalFormatting>
  <conditionalFormatting sqref="I3871:Q3871">
    <cfRule type="cellIs" dxfId="7" priority="7" operator="equal">
      <formula>0</formula>
    </cfRule>
  </conditionalFormatting>
  <conditionalFormatting sqref="I3927:Q3967">
    <cfRule type="cellIs" dxfId="6" priority="5" operator="equal">
      <formula>0</formula>
    </cfRule>
  </conditionalFormatting>
  <conditionalFormatting sqref="I3968:Q3973">
    <cfRule type="cellIs" dxfId="5" priority="4" operator="equal">
      <formula>0</formula>
    </cfRule>
  </conditionalFormatting>
  <conditionalFormatting sqref="I3974:Q3975">
    <cfRule type="cellIs" dxfId="4" priority="3" operator="equal">
      <formula>0</formula>
    </cfRule>
  </conditionalFormatting>
  <conditionalFormatting sqref="I3976:Q3980">
    <cfRule type="cellIs" dxfId="3" priority="2" operator="equal">
      <formula>0</formula>
    </cfRule>
  </conditionalFormatting>
  <conditionalFormatting sqref="I3981:Q4039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3236</v>
      </c>
      <c r="D2" s="9"/>
      <c r="E2" s="9"/>
      <c r="F2" s="9"/>
      <c r="G2" s="9"/>
      <c r="H2" s="9"/>
      <c r="I2" s="9"/>
      <c r="J2" s="10" t="s">
        <v>1934</v>
      </c>
      <c r="K2" s="9"/>
      <c r="L2" s="9"/>
      <c r="M2" s="9"/>
      <c r="N2" s="8" t="s">
        <v>1933</v>
      </c>
      <c r="O2" s="11" t="str">
        <f>Hoja1!W7</f>
        <v>R12</v>
      </c>
      <c r="P2" s="36">
        <f>Hoja1!X7</f>
        <v>45810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1932</v>
      </c>
      <c r="D5" s="15" t="s">
        <v>1927</v>
      </c>
      <c r="E5" s="15" t="s">
        <v>1926</v>
      </c>
      <c r="F5" s="15" t="s">
        <v>1928</v>
      </c>
      <c r="G5" s="15" t="s">
        <v>1929</v>
      </c>
      <c r="H5" s="15" t="s">
        <v>1930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MATCH(F3*1,Hoja1!$B$9:$B$8972,0)</f>
        <v>#N/A</v>
      </c>
      <c r="B6" s="6" t="str">
        <f>IF($F$3="","",INDEX(Hoja1!$A$9:$AO$8972,$A6,2))</f>
        <v/>
      </c>
      <c r="C6" s="18" t="str">
        <f>IF($F$3="","",INDEX(Hoja1!$A$9:$AO$8972,$A6,22))</f>
        <v/>
      </c>
      <c r="D6" s="19" t="str">
        <f>IF($F$3="","",INDEX(Hoja1!$A$9:$AO$8972,$A6,41))</f>
        <v/>
      </c>
      <c r="E6" s="20" t="str">
        <f>IF($F$3="","",INDEX(Hoja1!$A$9:$AO$8972,$A6,5))</f>
        <v/>
      </c>
      <c r="F6" s="19" t="str">
        <f>IF($F$3="","",INDEX(Hoja1!$A$9:$AO$8972,$A6,6))</f>
        <v/>
      </c>
      <c r="G6" s="19" t="str">
        <f>IF($F$3="","",INDEX(Hoja1!$A$9:$AO$8972,$A6,7))</f>
        <v/>
      </c>
      <c r="H6" s="19" t="str">
        <f>IF($F$3="","",INDEX(Hoja1!$A$9:$AO$8972,$A6,8))</f>
        <v/>
      </c>
      <c r="I6" s="20" t="str">
        <f>IF($F$3="","",INDEX(Hoja1!$A$9:$AO$8972,$A6,9))</f>
        <v/>
      </c>
      <c r="J6" s="20" t="str">
        <f>IF($F$3="","",INDEX(Hoja1!$A$9:$AO$8972,$A6,10))</f>
        <v/>
      </c>
      <c r="K6" s="20" t="str">
        <f>IF($F$3="","",INDEX(Hoja1!$A$9:$AO$8972,$A6,11))</f>
        <v/>
      </c>
      <c r="L6" s="20" t="str">
        <f>IF($F$3="","",INDEX(Hoja1!$A$9:$AO$8972,$A6,12))</f>
        <v/>
      </c>
      <c r="M6" s="20" t="str">
        <f>IF($F$3="","",INDEX(Hoja1!$A$9:$AO$8972,$A6,13))</f>
        <v/>
      </c>
      <c r="N6" s="20" t="str">
        <f>IF($F$3="","",INDEX(Hoja1!$A$9:$AO$8972,$A6,14))</f>
        <v/>
      </c>
      <c r="O6" s="20" t="str">
        <f>IF($F$3="","",INDEX(Hoja1!$A$9:$AO$8972,$A6,15))</f>
        <v/>
      </c>
      <c r="P6" s="20" t="str">
        <f>IF($F$3="","",INDEX(Hoja1!$A$9:$AO$8972,$A6,16))</f>
        <v/>
      </c>
      <c r="Q6" s="20" t="str">
        <f>IF($F$3="","",INDEX(Hoja1!$A$9:$AO$8972,$A6,17))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IF($F$3="","",INDEX(Hoja1!$A$9:$AO$8972,$A7,2))</f>
        <v/>
      </c>
      <c r="C7" s="23" t="str">
        <f>IF($F$3="","",INDEX(Hoja1!$A$9:$AO$8972,$A7,22))</f>
        <v/>
      </c>
      <c r="D7" s="24" t="str">
        <f>IF($F$3="","",INDEX(Hoja1!$A$9:$AO$8972,$A7,41))</f>
        <v/>
      </c>
      <c r="E7" s="25" t="str">
        <f>IF($F$3="","",INDEX(Hoja1!$A$9:$AO$8972,$A7,5))</f>
        <v/>
      </c>
      <c r="F7" s="24" t="str">
        <f>IF($F$3="","",INDEX(Hoja1!$A$9:$AO$8972,$A7,6))</f>
        <v/>
      </c>
      <c r="G7" s="24" t="str">
        <f>IF($F$3="","",INDEX(Hoja1!$A$9:$AO$8972,$A7,7))</f>
        <v/>
      </c>
      <c r="H7" s="24" t="str">
        <f>IF($F$3="","",INDEX(Hoja1!$A$9:$AO$8972,$A7,8))</f>
        <v/>
      </c>
      <c r="I7" s="25" t="str">
        <f>IF($F$3="","",INDEX(Hoja1!$A$9:$AO$8972,$A7,9))</f>
        <v/>
      </c>
      <c r="J7" s="25" t="str">
        <f>IF($F$3="","",INDEX(Hoja1!$A$9:$AO$8972,$A7,10))</f>
        <v/>
      </c>
      <c r="K7" s="25" t="str">
        <f>IF($F$3="","",INDEX(Hoja1!$A$9:$AO$8972,$A7,11))</f>
        <v/>
      </c>
      <c r="L7" s="25" t="str">
        <f>IF($F$3="","",INDEX(Hoja1!$A$9:$AO$8972,$A7,12))</f>
        <v/>
      </c>
      <c r="M7" s="25" t="str">
        <f>IF($F$3="","",INDEX(Hoja1!$A$9:$AO$8972,$A7,13))</f>
        <v/>
      </c>
      <c r="N7" s="25" t="str">
        <f>IF($F$3="","",INDEX(Hoja1!$A$9:$AO$8972,$A7,14))</f>
        <v/>
      </c>
      <c r="O7" s="25" t="str">
        <f>IF($F$3="","",INDEX(Hoja1!$A$9:$AO$8972,$A7,15))</f>
        <v/>
      </c>
      <c r="P7" s="25" t="str">
        <f>IF($F$3="","",INDEX(Hoja1!$A$9:$AO$8972,$A7,16))</f>
        <v/>
      </c>
      <c r="Q7" s="25" t="str">
        <f>IF($F$3="","",INDEX(Hoja1!$A$9:$AO$8972,$A7,17))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IF($F$3="","",INDEX(Hoja1!$A$9:$AO$8972,$A8,2))</f>
        <v/>
      </c>
      <c r="C8" s="18" t="str">
        <f>IF($F$3="","",INDEX(Hoja1!$A$9:$AO$8972,$A8,22))</f>
        <v/>
      </c>
      <c r="D8" s="19" t="str">
        <f>IF($F$3="","",INDEX(Hoja1!$A$9:$AO$8972,$A8,41))</f>
        <v/>
      </c>
      <c r="E8" s="20" t="str">
        <f>IF($F$3="","",INDEX(Hoja1!$A$9:$AO$8972,$A8,5))</f>
        <v/>
      </c>
      <c r="F8" s="19" t="str">
        <f>IF($F$3="","",INDEX(Hoja1!$A$9:$AO$8972,$A8,6))</f>
        <v/>
      </c>
      <c r="G8" s="19" t="str">
        <f>IF($F$3="","",INDEX(Hoja1!$A$9:$AO$8972,$A8,7))</f>
        <v/>
      </c>
      <c r="H8" s="19" t="str">
        <f>IF($F$3="","",INDEX(Hoja1!$A$9:$AO$8972,$A8,8))</f>
        <v/>
      </c>
      <c r="I8" s="20" t="str">
        <f>IF($F$3="","",INDEX(Hoja1!$A$9:$AO$8972,$A8,9))</f>
        <v/>
      </c>
      <c r="J8" s="20" t="str">
        <f>IF($F$3="","",INDEX(Hoja1!$A$9:$AO$8972,$A8,10))</f>
        <v/>
      </c>
      <c r="K8" s="20" t="str">
        <f>IF($F$3="","",INDEX(Hoja1!$A$9:$AO$8972,$A8,11))</f>
        <v/>
      </c>
      <c r="L8" s="20" t="str">
        <f>IF($F$3="","",INDEX(Hoja1!$A$9:$AO$8972,$A8,12))</f>
        <v/>
      </c>
      <c r="M8" s="20" t="str">
        <f>IF($F$3="","",INDEX(Hoja1!$A$9:$AO$8972,$A8,13))</f>
        <v/>
      </c>
      <c r="N8" s="20" t="str">
        <f>IF($F$3="","",INDEX(Hoja1!$A$9:$AO$8972,$A8,14))</f>
        <v/>
      </c>
      <c r="O8" s="20" t="str">
        <f>IF($F$3="","",INDEX(Hoja1!$A$9:$AO$8972,$A8,15))</f>
        <v/>
      </c>
      <c r="P8" s="20" t="str">
        <f>IF($F$3="","",INDEX(Hoja1!$A$9:$AO$8972,$A8,16))</f>
        <v/>
      </c>
      <c r="Q8" s="20" t="str">
        <f>IF($F$3="","",INDEX(Hoja1!$A$9:$AO$8972,$A8,17))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IF($F$3="","",INDEX(Hoja1!$A$9:$AO$8972,$A9,2))</f>
        <v/>
      </c>
      <c r="C9" s="23" t="str">
        <f>IF($F$3="","",INDEX(Hoja1!$A$9:$AO$8972,$A9,22))</f>
        <v/>
      </c>
      <c r="D9" s="24" t="str">
        <f>IF($F$3="","",INDEX(Hoja1!$A$9:$AO$8972,$A9,41))</f>
        <v/>
      </c>
      <c r="E9" s="25" t="str">
        <f>IF($F$3="","",INDEX(Hoja1!$A$9:$AO$8972,$A9,5))</f>
        <v/>
      </c>
      <c r="F9" s="24" t="str">
        <f>IF($F$3="","",INDEX(Hoja1!$A$9:$AO$8972,$A9,6))</f>
        <v/>
      </c>
      <c r="G9" s="24" t="str">
        <f>IF($F$3="","",INDEX(Hoja1!$A$9:$AO$8972,$A9,7))</f>
        <v/>
      </c>
      <c r="H9" s="24" t="str">
        <f>IF($F$3="","",INDEX(Hoja1!$A$9:$AO$8972,$A9,8))</f>
        <v/>
      </c>
      <c r="I9" s="25" t="str">
        <f>IF($F$3="","",INDEX(Hoja1!$A$9:$AO$8972,$A9,9))</f>
        <v/>
      </c>
      <c r="J9" s="25" t="str">
        <f>IF($F$3="","",INDEX(Hoja1!$A$9:$AO$8972,$A9,10))</f>
        <v/>
      </c>
      <c r="K9" s="25" t="str">
        <f>IF($F$3="","",INDEX(Hoja1!$A$9:$AO$8972,$A9,11))</f>
        <v/>
      </c>
      <c r="L9" s="25" t="str">
        <f>IF($F$3="","",INDEX(Hoja1!$A$9:$AO$8972,$A9,12))</f>
        <v/>
      </c>
      <c r="M9" s="25" t="str">
        <f>IF($F$3="","",INDEX(Hoja1!$A$9:$AO$8972,$A9,13))</f>
        <v/>
      </c>
      <c r="N9" s="25" t="str">
        <f>IF($F$3="","",INDEX(Hoja1!$A$9:$AO$8972,$A9,14))</f>
        <v/>
      </c>
      <c r="O9" s="25" t="str">
        <f>IF($F$3="","",INDEX(Hoja1!$A$9:$AO$8972,$A9,15))</f>
        <v/>
      </c>
      <c r="P9" s="25" t="str">
        <f>IF($F$3="","",INDEX(Hoja1!$A$9:$AO$8972,$A9,16))</f>
        <v/>
      </c>
      <c r="Q9" s="25" t="str">
        <f>IF($F$3="","",INDEX(Hoja1!$A$9:$AO$8972,$A9,17))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IF($F$3="","",INDEX(Hoja1!$A$9:$AO$8972,$A10,2))</f>
        <v/>
      </c>
      <c r="C10" s="18" t="str">
        <f>IF($F$3="","",INDEX(Hoja1!$A$9:$AO$8972,$A10,22))</f>
        <v/>
      </c>
      <c r="D10" s="19" t="str">
        <f>IF($F$3="","",INDEX(Hoja1!$A$9:$AO$8972,$A10,41))</f>
        <v/>
      </c>
      <c r="E10" s="20" t="str">
        <f>IF($F$3="","",INDEX(Hoja1!$A$9:$AO$8972,$A10,5))</f>
        <v/>
      </c>
      <c r="F10" s="19" t="str">
        <f>IF($F$3="","",INDEX(Hoja1!$A$9:$AO$8972,$A10,6))</f>
        <v/>
      </c>
      <c r="G10" s="19" t="str">
        <f>IF($F$3="","",INDEX(Hoja1!$A$9:$AO$8972,$A10,7))</f>
        <v/>
      </c>
      <c r="H10" s="19" t="str">
        <f>IF($F$3="","",INDEX(Hoja1!$A$9:$AO$8972,$A10,8))</f>
        <v/>
      </c>
      <c r="I10" s="20" t="str">
        <f>IF($F$3="","",INDEX(Hoja1!$A$9:$AO$8972,$A10,9))</f>
        <v/>
      </c>
      <c r="J10" s="20" t="str">
        <f>IF($F$3="","",INDEX(Hoja1!$A$9:$AO$8972,$A10,10))</f>
        <v/>
      </c>
      <c r="K10" s="20" t="str">
        <f>IF($F$3="","",INDEX(Hoja1!$A$9:$AO$8972,$A10,11))</f>
        <v/>
      </c>
      <c r="L10" s="20" t="str">
        <f>IF($F$3="","",INDEX(Hoja1!$A$9:$AO$8972,$A10,12))</f>
        <v/>
      </c>
      <c r="M10" s="20" t="str">
        <f>IF($F$3="","",INDEX(Hoja1!$A$9:$AO$8972,$A10,13))</f>
        <v/>
      </c>
      <c r="N10" s="20" t="str">
        <f>IF($F$3="","",INDEX(Hoja1!$A$9:$AO$8972,$A10,14))</f>
        <v/>
      </c>
      <c r="O10" s="20" t="str">
        <f>IF($F$3="","",INDEX(Hoja1!$A$9:$AO$8972,$A10,15))</f>
        <v/>
      </c>
      <c r="P10" s="20" t="str">
        <f>IF($F$3="","",INDEX(Hoja1!$A$9:$AO$8972,$A10,16))</f>
        <v/>
      </c>
      <c r="Q10" s="20" t="str">
        <f>IF($F$3="","",INDEX(Hoja1!$A$9:$AO$8972,$A10,17))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IF($F$3="","",INDEX(Hoja1!$A$9:$AO$8972,$A11,2))</f>
        <v/>
      </c>
      <c r="C11" s="23" t="str">
        <f>IF($F$3="","",INDEX(Hoja1!$A$9:$AO$8972,$A11,22))</f>
        <v/>
      </c>
      <c r="D11" s="24" t="str">
        <f>IF($F$3="","",INDEX(Hoja1!$A$9:$AO$8972,$A11,41))</f>
        <v/>
      </c>
      <c r="E11" s="25" t="str">
        <f>IF($F$3="","",INDEX(Hoja1!$A$9:$AO$8972,$A11,5))</f>
        <v/>
      </c>
      <c r="F11" s="24" t="str">
        <f>IF($F$3="","",INDEX(Hoja1!$A$9:$AO$8972,$A11,6))</f>
        <v/>
      </c>
      <c r="G11" s="24" t="str">
        <f>IF($F$3="","",INDEX(Hoja1!$A$9:$AO$8972,$A11,7))</f>
        <v/>
      </c>
      <c r="H11" s="24" t="str">
        <f>IF($F$3="","",INDEX(Hoja1!$A$9:$AO$8972,$A11,8))</f>
        <v/>
      </c>
      <c r="I11" s="25" t="str">
        <f>IF($F$3="","",INDEX(Hoja1!$A$9:$AO$8972,$A11,9))</f>
        <v/>
      </c>
      <c r="J11" s="25" t="str">
        <f>IF($F$3="","",INDEX(Hoja1!$A$9:$AO$8972,$A11,10))</f>
        <v/>
      </c>
      <c r="K11" s="25" t="str">
        <f>IF($F$3="","",INDEX(Hoja1!$A$9:$AO$8972,$A11,11))</f>
        <v/>
      </c>
      <c r="L11" s="25" t="str">
        <f>IF($F$3="","",INDEX(Hoja1!$A$9:$AO$8972,$A11,12))</f>
        <v/>
      </c>
      <c r="M11" s="25" t="str">
        <f>IF($F$3="","",INDEX(Hoja1!$A$9:$AO$8972,$A11,13))</f>
        <v/>
      </c>
      <c r="N11" s="25" t="str">
        <f>IF($F$3="","",INDEX(Hoja1!$A$9:$AO$8972,$A11,14))</f>
        <v/>
      </c>
      <c r="O11" s="25" t="str">
        <f>IF($F$3="","",INDEX(Hoja1!$A$9:$AO$8972,$A11,15))</f>
        <v/>
      </c>
      <c r="P11" s="25" t="str">
        <f>IF($F$3="","",INDEX(Hoja1!$A$9:$AO$8972,$A11,16))</f>
        <v/>
      </c>
      <c r="Q11" s="25" t="str">
        <f>IF($F$3="","",INDEX(Hoja1!$A$9:$AO$8972,$A11,17))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IF($F$3="","",INDEX(Hoja1!$A$9:$AO$8972,$A12,2))</f>
        <v/>
      </c>
      <c r="C12" s="18" t="str">
        <f>IF($F$3="","",INDEX(Hoja1!$A$9:$AO$8972,$A12,22))</f>
        <v/>
      </c>
      <c r="D12" s="19" t="str">
        <f>IF($F$3="","",INDEX(Hoja1!$A$9:$AO$8972,$A12,41))</f>
        <v/>
      </c>
      <c r="E12" s="20" t="str">
        <f>IF($F$3="","",INDEX(Hoja1!$A$9:$AO$8972,$A12,5))</f>
        <v/>
      </c>
      <c r="F12" s="19" t="str">
        <f>IF($F$3="","",INDEX(Hoja1!$A$9:$AO$8972,$A12,6))</f>
        <v/>
      </c>
      <c r="G12" s="19" t="str">
        <f>IF($F$3="","",INDEX(Hoja1!$A$9:$AO$8972,$A12,7))</f>
        <v/>
      </c>
      <c r="H12" s="19" t="str">
        <f>IF($F$3="","",INDEX(Hoja1!$A$9:$AO$8972,$A12,8))</f>
        <v/>
      </c>
      <c r="I12" s="20" t="str">
        <f>IF($F$3="","",INDEX(Hoja1!$A$9:$AO$8972,$A12,9))</f>
        <v/>
      </c>
      <c r="J12" s="20" t="str">
        <f>IF($F$3="","",INDEX(Hoja1!$A$9:$AO$8972,$A12,10))</f>
        <v/>
      </c>
      <c r="K12" s="20" t="str">
        <f>IF($F$3="","",INDEX(Hoja1!$A$9:$AO$8972,$A12,11))</f>
        <v/>
      </c>
      <c r="L12" s="20" t="str">
        <f>IF($F$3="","",INDEX(Hoja1!$A$9:$AO$8972,$A12,12))</f>
        <v/>
      </c>
      <c r="M12" s="20" t="str">
        <f>IF($F$3="","",INDEX(Hoja1!$A$9:$AO$8972,$A12,13))</f>
        <v/>
      </c>
      <c r="N12" s="20" t="str">
        <f>IF($F$3="","",INDEX(Hoja1!$A$9:$AO$8972,$A12,14))</f>
        <v/>
      </c>
      <c r="O12" s="20" t="str">
        <f>IF($F$3="","",INDEX(Hoja1!$A$9:$AO$8972,$A12,15))</f>
        <v/>
      </c>
      <c r="P12" s="20" t="str">
        <f>IF($F$3="","",INDEX(Hoja1!$A$9:$AO$8972,$A12,16))</f>
        <v/>
      </c>
      <c r="Q12" s="20" t="str">
        <f>IF($F$3="","",INDEX(Hoja1!$A$9:$AO$8972,$A12,17))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IF($F$3="","",INDEX(Hoja1!$A$9:$AO$8972,$A13,2))</f>
        <v/>
      </c>
      <c r="C13" s="23" t="str">
        <f>IF($F$3="","",INDEX(Hoja1!$A$9:$AO$8972,$A13,22))</f>
        <v/>
      </c>
      <c r="D13" s="24" t="str">
        <f>IF($F$3="","",INDEX(Hoja1!$A$9:$AO$8972,$A13,41))</f>
        <v/>
      </c>
      <c r="E13" s="25" t="str">
        <f>IF($F$3="","",INDEX(Hoja1!$A$9:$AO$8972,$A13,5))</f>
        <v/>
      </c>
      <c r="F13" s="24" t="str">
        <f>IF($F$3="","",INDEX(Hoja1!$A$9:$AO$8972,$A13,6))</f>
        <v/>
      </c>
      <c r="G13" s="24" t="str">
        <f>IF($F$3="","",INDEX(Hoja1!$A$9:$AO$8972,$A13,7))</f>
        <v/>
      </c>
      <c r="H13" s="24" t="str">
        <f>IF($F$3="","",INDEX(Hoja1!$A$9:$AO$8972,$A13,8))</f>
        <v/>
      </c>
      <c r="I13" s="25" t="str">
        <f>IF($F$3="","",INDEX(Hoja1!$A$9:$AO$8972,$A13,9))</f>
        <v/>
      </c>
      <c r="J13" s="25" t="str">
        <f>IF($F$3="","",INDEX(Hoja1!$A$9:$AO$8972,$A13,10))</f>
        <v/>
      </c>
      <c r="K13" s="25" t="str">
        <f>IF($F$3="","",INDEX(Hoja1!$A$9:$AO$8972,$A13,11))</f>
        <v/>
      </c>
      <c r="L13" s="25" t="str">
        <f>IF($F$3="","",INDEX(Hoja1!$A$9:$AO$8972,$A13,12))</f>
        <v/>
      </c>
      <c r="M13" s="25" t="str">
        <f>IF($F$3="","",INDEX(Hoja1!$A$9:$AO$8972,$A13,13))</f>
        <v/>
      </c>
      <c r="N13" s="25" t="str">
        <f>IF($F$3="","",INDEX(Hoja1!$A$9:$AO$8972,$A13,14))</f>
        <v/>
      </c>
      <c r="O13" s="25" t="str">
        <f>IF($F$3="","",INDEX(Hoja1!$A$9:$AO$8972,$A13,15))</f>
        <v/>
      </c>
      <c r="P13" s="25" t="str">
        <f>IF($F$3="","",INDEX(Hoja1!$A$9:$AO$8972,$A13,16))</f>
        <v/>
      </c>
      <c r="Q13" s="25" t="str">
        <f>IF($F$3="","",INDEX(Hoja1!$A$9:$AO$8972,$A13,17))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IF($F$3="","",INDEX(Hoja1!$A$9:$AO$8972,$A14,2))</f>
        <v/>
      </c>
      <c r="C14" s="18" t="str">
        <f>IF($F$3="","",INDEX(Hoja1!$A$9:$AO$8972,$A14,22))</f>
        <v/>
      </c>
      <c r="D14" s="19" t="str">
        <f>IF($F$3="","",INDEX(Hoja1!$A$9:$AO$8972,$A14,41))</f>
        <v/>
      </c>
      <c r="E14" s="20" t="str">
        <f>IF($F$3="","",INDEX(Hoja1!$A$9:$AO$8972,$A14,5))</f>
        <v/>
      </c>
      <c r="F14" s="19" t="str">
        <f>IF($F$3="","",INDEX(Hoja1!$A$9:$AO$8972,$A14,6))</f>
        <v/>
      </c>
      <c r="G14" s="19" t="str">
        <f>IF($F$3="","",INDEX(Hoja1!$A$9:$AO$8972,$A14,7))</f>
        <v/>
      </c>
      <c r="H14" s="19" t="str">
        <f>IF($F$3="","",INDEX(Hoja1!$A$9:$AO$8972,$A14,8))</f>
        <v/>
      </c>
      <c r="I14" s="20" t="str">
        <f>IF($F$3="","",INDEX(Hoja1!$A$9:$AO$8972,$A14,9))</f>
        <v/>
      </c>
      <c r="J14" s="20" t="str">
        <f>IF($F$3="","",INDEX(Hoja1!$A$9:$AO$8972,$A14,10))</f>
        <v/>
      </c>
      <c r="K14" s="20" t="str">
        <f>IF($F$3="","",INDEX(Hoja1!$A$9:$AO$8972,$A14,11))</f>
        <v/>
      </c>
      <c r="L14" s="20" t="str">
        <f>IF($F$3="","",INDEX(Hoja1!$A$9:$AO$8972,$A14,12))</f>
        <v/>
      </c>
      <c r="M14" s="20" t="str">
        <f>IF($F$3="","",INDEX(Hoja1!$A$9:$AO$8972,$A14,13))</f>
        <v/>
      </c>
      <c r="N14" s="20" t="str">
        <f>IF($F$3="","",INDEX(Hoja1!$A$9:$AO$8972,$A14,14))</f>
        <v/>
      </c>
      <c r="O14" s="20" t="str">
        <f>IF($F$3="","",INDEX(Hoja1!$A$9:$AO$8972,$A14,15))</f>
        <v/>
      </c>
      <c r="P14" s="20" t="str">
        <f>IF($F$3="","",INDEX(Hoja1!$A$9:$AO$8972,$A14,16))</f>
        <v/>
      </c>
      <c r="Q14" s="20" t="str">
        <f>IF($F$3="","",INDEX(Hoja1!$A$9:$AO$8972,$A14,17))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IF($F$3="","",INDEX(Hoja1!$A$9:$AO$8972,$A15,2))</f>
        <v/>
      </c>
      <c r="C15" s="23" t="str">
        <f>IF($F$3="","",INDEX(Hoja1!$A$9:$AO$8972,$A15,22))</f>
        <v/>
      </c>
      <c r="D15" s="24" t="str">
        <f>IF($F$3="","",INDEX(Hoja1!$A$9:$AO$8972,$A15,41))</f>
        <v/>
      </c>
      <c r="E15" s="25" t="str">
        <f>IF($F$3="","",INDEX(Hoja1!$A$9:$AO$8972,$A15,5))</f>
        <v/>
      </c>
      <c r="F15" s="24" t="str">
        <f>IF($F$3="","",INDEX(Hoja1!$A$9:$AO$8972,$A15,6))</f>
        <v/>
      </c>
      <c r="G15" s="24" t="str">
        <f>IF($F$3="","",INDEX(Hoja1!$A$9:$AO$8972,$A15,7))</f>
        <v/>
      </c>
      <c r="H15" s="24" t="str">
        <f>IF($F$3="","",INDEX(Hoja1!$A$9:$AO$8972,$A15,8))</f>
        <v/>
      </c>
      <c r="I15" s="25" t="str">
        <f>IF($F$3="","",INDEX(Hoja1!$A$9:$AO$8972,$A15,9))</f>
        <v/>
      </c>
      <c r="J15" s="25" t="str">
        <f>IF($F$3="","",INDEX(Hoja1!$A$9:$AO$8972,$A15,10))</f>
        <v/>
      </c>
      <c r="K15" s="25" t="str">
        <f>IF($F$3="","",INDEX(Hoja1!$A$9:$AO$8972,$A15,11))</f>
        <v/>
      </c>
      <c r="L15" s="25" t="str">
        <f>IF($F$3="","",INDEX(Hoja1!$A$9:$AO$8972,$A15,12))</f>
        <v/>
      </c>
      <c r="M15" s="25" t="str">
        <f>IF($F$3="","",INDEX(Hoja1!$A$9:$AO$8972,$A15,13))</f>
        <v/>
      </c>
      <c r="N15" s="25" t="str">
        <f>IF($F$3="","",INDEX(Hoja1!$A$9:$AO$8972,$A15,14))</f>
        <v/>
      </c>
      <c r="O15" s="25" t="str">
        <f>IF($F$3="","",INDEX(Hoja1!$A$9:$AO$8972,$A15,15))</f>
        <v/>
      </c>
      <c r="P15" s="25" t="str">
        <f>IF($F$3="","",INDEX(Hoja1!$A$9:$AO$8972,$A15,16))</f>
        <v/>
      </c>
      <c r="Q15" s="25" t="str">
        <f>IF($F$3="","",INDEX(Hoja1!$A$9:$AO$8972,$A15,17))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IF($F$3="","",INDEX(Hoja1!$A$9:$AO$8972,$A16,2))</f>
        <v/>
      </c>
      <c r="C16" s="18" t="str">
        <f>IF($F$3="","",INDEX(Hoja1!$A$9:$AO$8972,$A16,22))</f>
        <v/>
      </c>
      <c r="D16" s="19" t="str">
        <f>IF($F$3="","",INDEX(Hoja1!$A$9:$AO$8972,$A16,41))</f>
        <v/>
      </c>
      <c r="E16" s="20" t="str">
        <f>IF($F$3="","",INDEX(Hoja1!$A$9:$AO$8972,$A16,5))</f>
        <v/>
      </c>
      <c r="F16" s="19" t="str">
        <f>IF($F$3="","",INDEX(Hoja1!$A$9:$AO$8972,$A16,6))</f>
        <v/>
      </c>
      <c r="G16" s="19" t="str">
        <f>IF($F$3="","",INDEX(Hoja1!$A$9:$AO$8972,$A16,7))</f>
        <v/>
      </c>
      <c r="H16" s="19" t="str">
        <f>IF($F$3="","",INDEX(Hoja1!$A$9:$AO$8972,$A16,8))</f>
        <v/>
      </c>
      <c r="I16" s="20" t="str">
        <f>IF($F$3="","",INDEX(Hoja1!$A$9:$AO$8972,$A16,9))</f>
        <v/>
      </c>
      <c r="J16" s="20" t="str">
        <f>IF($F$3="","",INDEX(Hoja1!$A$9:$AO$8972,$A16,10))</f>
        <v/>
      </c>
      <c r="K16" s="20" t="str">
        <f>IF($F$3="","",INDEX(Hoja1!$A$9:$AO$8972,$A16,11))</f>
        <v/>
      </c>
      <c r="L16" s="20" t="str">
        <f>IF($F$3="","",INDEX(Hoja1!$A$9:$AO$8972,$A16,12))</f>
        <v/>
      </c>
      <c r="M16" s="20" t="str">
        <f>IF($F$3="","",INDEX(Hoja1!$A$9:$AO$8972,$A16,13))</f>
        <v/>
      </c>
      <c r="N16" s="20" t="str">
        <f>IF($F$3="","",INDEX(Hoja1!$A$9:$AO$8972,$A16,14))</f>
        <v/>
      </c>
      <c r="O16" s="20" t="str">
        <f>IF($F$3="","",INDEX(Hoja1!$A$9:$AO$8972,$A16,15))</f>
        <v/>
      </c>
      <c r="P16" s="20" t="str">
        <f>IF($F$3="","",INDEX(Hoja1!$A$9:$AO$8972,$A16,16))</f>
        <v/>
      </c>
      <c r="Q16" s="20" t="str">
        <f>IF($F$3="","",INDEX(Hoja1!$A$9:$AO$8972,$A16,17))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IF($F$3="","",INDEX(Hoja1!$A$9:$AO$8972,$A17,2))</f>
        <v/>
      </c>
      <c r="C17" s="23" t="str">
        <f>IF($F$3="","",INDEX(Hoja1!$A$9:$AO$8972,$A17,22))</f>
        <v/>
      </c>
      <c r="D17" s="24" t="str">
        <f>IF($F$3="","",INDEX(Hoja1!$A$9:$AO$8972,$A17,41))</f>
        <v/>
      </c>
      <c r="E17" s="25" t="str">
        <f>IF($F$3="","",INDEX(Hoja1!$A$9:$AO$8972,$A17,5))</f>
        <v/>
      </c>
      <c r="F17" s="24" t="str">
        <f>IF($F$3="","",INDEX(Hoja1!$A$9:$AO$8972,$A17,6))</f>
        <v/>
      </c>
      <c r="G17" s="24" t="str">
        <f>IF($F$3="","",INDEX(Hoja1!$A$9:$AO$8972,$A17,7))</f>
        <v/>
      </c>
      <c r="H17" s="24" t="str">
        <f>IF($F$3="","",INDEX(Hoja1!$A$9:$AO$8972,$A17,8))</f>
        <v/>
      </c>
      <c r="I17" s="25" t="str">
        <f>IF($F$3="","",INDEX(Hoja1!$A$9:$AO$8972,$A17,9))</f>
        <v/>
      </c>
      <c r="J17" s="25" t="str">
        <f>IF($F$3="","",INDEX(Hoja1!$A$9:$AO$8972,$A17,10))</f>
        <v/>
      </c>
      <c r="K17" s="25" t="str">
        <f>IF($F$3="","",INDEX(Hoja1!$A$9:$AO$8972,$A17,11))</f>
        <v/>
      </c>
      <c r="L17" s="25" t="str">
        <f>IF($F$3="","",INDEX(Hoja1!$A$9:$AO$8972,$A17,12))</f>
        <v/>
      </c>
      <c r="M17" s="25" t="str">
        <f>IF($F$3="","",INDEX(Hoja1!$A$9:$AO$8972,$A17,13))</f>
        <v/>
      </c>
      <c r="N17" s="25" t="str">
        <f>IF($F$3="","",INDEX(Hoja1!$A$9:$AO$8972,$A17,14))</f>
        <v/>
      </c>
      <c r="O17" s="25" t="str">
        <f>IF($F$3="","",INDEX(Hoja1!$A$9:$AO$8972,$A17,15))</f>
        <v/>
      </c>
      <c r="P17" s="25" t="str">
        <f>IF($F$3="","",INDEX(Hoja1!$A$9:$AO$8972,$A17,16))</f>
        <v/>
      </c>
      <c r="Q17" s="25" t="str">
        <f>IF($F$3="","",INDEX(Hoja1!$A$9:$AO$8972,$A17,17))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IF($F$3="","",INDEX(Hoja1!$A$9:$AO$8972,$A18,2))</f>
        <v/>
      </c>
      <c r="C18" s="18" t="str">
        <f>IF($F$3="","",INDEX(Hoja1!$A$9:$AO$8972,$A18,22))</f>
        <v/>
      </c>
      <c r="D18" s="19" t="str">
        <f>IF($F$3="","",INDEX(Hoja1!$A$9:$AO$8972,$A18,41))</f>
        <v/>
      </c>
      <c r="E18" s="20" t="str">
        <f>IF($F$3="","",INDEX(Hoja1!$A$9:$AO$8972,$A18,5))</f>
        <v/>
      </c>
      <c r="F18" s="19" t="str">
        <f>IF($F$3="","",INDEX(Hoja1!$A$9:$AO$8972,$A18,6))</f>
        <v/>
      </c>
      <c r="G18" s="19" t="str">
        <f>IF($F$3="","",INDEX(Hoja1!$A$9:$AO$8972,$A18,7))</f>
        <v/>
      </c>
      <c r="H18" s="19" t="str">
        <f>IF($F$3="","",INDEX(Hoja1!$A$9:$AO$8972,$A18,8))</f>
        <v/>
      </c>
      <c r="I18" s="20" t="str">
        <f>IF($F$3="","",INDEX(Hoja1!$A$9:$AO$8972,$A18,9))</f>
        <v/>
      </c>
      <c r="J18" s="20" t="str">
        <f>IF($F$3="","",INDEX(Hoja1!$A$9:$AO$8972,$A18,10))</f>
        <v/>
      </c>
      <c r="K18" s="20" t="str">
        <f>IF($F$3="","",INDEX(Hoja1!$A$9:$AO$8972,$A18,11))</f>
        <v/>
      </c>
      <c r="L18" s="20" t="str">
        <f>IF($F$3="","",INDEX(Hoja1!$A$9:$AO$8972,$A18,12))</f>
        <v/>
      </c>
      <c r="M18" s="20" t="str">
        <f>IF($F$3="","",INDEX(Hoja1!$A$9:$AO$8972,$A18,13))</f>
        <v/>
      </c>
      <c r="N18" s="20" t="str">
        <f>IF($F$3="","",INDEX(Hoja1!$A$9:$AO$8972,$A18,14))</f>
        <v/>
      </c>
      <c r="O18" s="20" t="str">
        <f>IF($F$3="","",INDEX(Hoja1!$A$9:$AO$8972,$A18,15))</f>
        <v/>
      </c>
      <c r="P18" s="20" t="str">
        <f>IF($F$3="","",INDEX(Hoja1!$A$9:$AO$8972,$A18,16))</f>
        <v/>
      </c>
      <c r="Q18" s="20" t="str">
        <f>IF($F$3="","",INDEX(Hoja1!$A$9:$AO$8972,$A18,17))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IF($F$3="","",INDEX(Hoja1!$A$9:$AO$8972,$A19,2))</f>
        <v/>
      </c>
      <c r="C19" s="23" t="str">
        <f>IF($F$3="","",INDEX(Hoja1!$A$9:$AO$8972,$A19,22))</f>
        <v/>
      </c>
      <c r="D19" s="24" t="str">
        <f>IF($F$3="","",INDEX(Hoja1!$A$9:$AO$8972,$A19,41))</f>
        <v/>
      </c>
      <c r="E19" s="25" t="str">
        <f>IF($F$3="","",INDEX(Hoja1!$A$9:$AO$8972,$A19,5))</f>
        <v/>
      </c>
      <c r="F19" s="24" t="str">
        <f>IF($F$3="","",INDEX(Hoja1!$A$9:$AO$8972,$A19,6))</f>
        <v/>
      </c>
      <c r="G19" s="24" t="str">
        <f>IF($F$3="","",INDEX(Hoja1!$A$9:$AO$8972,$A19,7))</f>
        <v/>
      </c>
      <c r="H19" s="24" t="str">
        <f>IF($F$3="","",INDEX(Hoja1!$A$9:$AO$8972,$A19,8))</f>
        <v/>
      </c>
      <c r="I19" s="25" t="str">
        <f>IF($F$3="","",INDEX(Hoja1!$A$9:$AO$8972,$A19,9))</f>
        <v/>
      </c>
      <c r="J19" s="25" t="str">
        <f>IF($F$3="","",INDEX(Hoja1!$A$9:$AO$8972,$A19,10))</f>
        <v/>
      </c>
      <c r="K19" s="25" t="str">
        <f>IF($F$3="","",INDEX(Hoja1!$A$9:$AO$8972,$A19,11))</f>
        <v/>
      </c>
      <c r="L19" s="25" t="str">
        <f>IF($F$3="","",INDEX(Hoja1!$A$9:$AO$8972,$A19,12))</f>
        <v/>
      </c>
      <c r="M19" s="25" t="str">
        <f>IF($F$3="","",INDEX(Hoja1!$A$9:$AO$8972,$A19,13))</f>
        <v/>
      </c>
      <c r="N19" s="25" t="str">
        <f>IF($F$3="","",INDEX(Hoja1!$A$9:$AO$8972,$A19,14))</f>
        <v/>
      </c>
      <c r="O19" s="25" t="str">
        <f>IF($F$3="","",INDEX(Hoja1!$A$9:$AO$8972,$A19,15))</f>
        <v/>
      </c>
      <c r="P19" s="25" t="str">
        <f>IF($F$3="","",INDEX(Hoja1!$A$9:$AO$8972,$A19,16))</f>
        <v/>
      </c>
      <c r="Q19" s="25" t="str">
        <f>IF($F$3="","",INDEX(Hoja1!$A$9:$AO$8972,$A19,17))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IF($F$3="","",INDEX(Hoja1!$A$9:$AO$8972,$A20,2))</f>
        <v/>
      </c>
      <c r="C20" s="18" t="str">
        <f>IF($F$3="","",INDEX(Hoja1!$A$9:$AO$8972,$A20,22))</f>
        <v/>
      </c>
      <c r="D20" s="19" t="str">
        <f>IF($F$3="","",INDEX(Hoja1!$A$9:$AO$8972,$A20,41))</f>
        <v/>
      </c>
      <c r="E20" s="20" t="str">
        <f>IF($F$3="","",INDEX(Hoja1!$A$9:$AO$8972,$A20,5))</f>
        <v/>
      </c>
      <c r="F20" s="19" t="str">
        <f>IF($F$3="","",INDEX(Hoja1!$A$9:$AO$8972,$A20,6))</f>
        <v/>
      </c>
      <c r="G20" s="19" t="str">
        <f>IF($F$3="","",INDEX(Hoja1!$A$9:$AO$8972,$A20,7))</f>
        <v/>
      </c>
      <c r="H20" s="19" t="str">
        <f>IF($F$3="","",INDEX(Hoja1!$A$9:$AO$8972,$A20,8))</f>
        <v/>
      </c>
      <c r="I20" s="20" t="str">
        <f>IF($F$3="","",INDEX(Hoja1!$A$9:$AO$8972,$A20,9))</f>
        <v/>
      </c>
      <c r="J20" s="20" t="str">
        <f>IF($F$3="","",INDEX(Hoja1!$A$9:$AO$8972,$A20,10))</f>
        <v/>
      </c>
      <c r="K20" s="20" t="str">
        <f>IF($F$3="","",INDEX(Hoja1!$A$9:$AO$8972,$A20,11))</f>
        <v/>
      </c>
      <c r="L20" s="20" t="str">
        <f>IF($F$3="","",INDEX(Hoja1!$A$9:$AO$8972,$A20,12))</f>
        <v/>
      </c>
      <c r="M20" s="20" t="str">
        <f>IF($F$3="","",INDEX(Hoja1!$A$9:$AO$8972,$A20,13))</f>
        <v/>
      </c>
      <c r="N20" s="20" t="str">
        <f>IF($F$3="","",INDEX(Hoja1!$A$9:$AO$8972,$A20,14))</f>
        <v/>
      </c>
      <c r="O20" s="20" t="str">
        <f>IF($F$3="","",INDEX(Hoja1!$A$9:$AO$8972,$A20,15))</f>
        <v/>
      </c>
      <c r="P20" s="20" t="str">
        <f>IF($F$3="","",INDEX(Hoja1!$A$9:$AO$8972,$A20,16))</f>
        <v/>
      </c>
      <c r="Q20" s="20" t="str">
        <f>IF($F$3="","",INDEX(Hoja1!$A$9:$AO$8972,$A20,17))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IF($F$3="","",INDEX(Hoja1!$A$9:$AO$8972,$A21,2))</f>
        <v/>
      </c>
      <c r="C21" s="23" t="str">
        <f>IF($F$3="","",INDEX(Hoja1!$A$9:$AO$8972,$A21,22))</f>
        <v/>
      </c>
      <c r="D21" s="24" t="str">
        <f>IF($F$3="","",INDEX(Hoja1!$A$9:$AO$8972,$A21,41))</f>
        <v/>
      </c>
      <c r="E21" s="25" t="str">
        <f>IF($F$3="","",INDEX(Hoja1!$A$9:$AO$8972,$A21,5))</f>
        <v/>
      </c>
      <c r="F21" s="24" t="str">
        <f>IF($F$3="","",INDEX(Hoja1!$A$9:$AO$8972,$A21,6))</f>
        <v/>
      </c>
      <c r="G21" s="24" t="str">
        <f>IF($F$3="","",INDEX(Hoja1!$A$9:$AO$8972,$A21,7))</f>
        <v/>
      </c>
      <c r="H21" s="24" t="str">
        <f>IF($F$3="","",INDEX(Hoja1!$A$9:$AO$8972,$A21,8))</f>
        <v/>
      </c>
      <c r="I21" s="25" t="str">
        <f>IF($F$3="","",INDEX(Hoja1!$A$9:$AO$8972,$A21,9))</f>
        <v/>
      </c>
      <c r="J21" s="25" t="str">
        <f>IF($F$3="","",INDEX(Hoja1!$A$9:$AO$8972,$A21,10))</f>
        <v/>
      </c>
      <c r="K21" s="25" t="str">
        <f>IF($F$3="","",INDEX(Hoja1!$A$9:$AO$8972,$A21,11))</f>
        <v/>
      </c>
      <c r="L21" s="25" t="str">
        <f>IF($F$3="","",INDEX(Hoja1!$A$9:$AO$8972,$A21,12))</f>
        <v/>
      </c>
      <c r="M21" s="25" t="str">
        <f>IF($F$3="","",INDEX(Hoja1!$A$9:$AO$8972,$A21,13))</f>
        <v/>
      </c>
      <c r="N21" s="25" t="str">
        <f>IF($F$3="","",INDEX(Hoja1!$A$9:$AO$8972,$A21,14))</f>
        <v/>
      </c>
      <c r="O21" s="25" t="str">
        <f>IF($F$3="","",INDEX(Hoja1!$A$9:$AO$8972,$A21,15))</f>
        <v/>
      </c>
      <c r="P21" s="25" t="str">
        <f>IF($F$3="","",INDEX(Hoja1!$A$9:$AO$8972,$A21,16))</f>
        <v/>
      </c>
      <c r="Q21" s="25" t="str">
        <f>IF($F$3="","",INDEX(Hoja1!$A$9:$AO$8972,$A21,17))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IF($F$3="","",INDEX(Hoja1!$A$9:$AO$8972,$A22,2))</f>
        <v/>
      </c>
      <c r="C22" s="18" t="str">
        <f>IF($F$3="","",INDEX(Hoja1!$A$9:$AO$8972,$A22,22))</f>
        <v/>
      </c>
      <c r="D22" s="19" t="str">
        <f>IF($F$3="","",INDEX(Hoja1!$A$9:$AO$8972,$A22,41))</f>
        <v/>
      </c>
      <c r="E22" s="20" t="str">
        <f>IF($F$3="","",INDEX(Hoja1!$A$9:$AO$8972,$A22,5))</f>
        <v/>
      </c>
      <c r="F22" s="19" t="str">
        <f>IF($F$3="","",INDEX(Hoja1!$A$9:$AO$8972,$A22,6))</f>
        <v/>
      </c>
      <c r="G22" s="19" t="str">
        <f>IF($F$3="","",INDEX(Hoja1!$A$9:$AO$8972,$A22,7))</f>
        <v/>
      </c>
      <c r="H22" s="19" t="str">
        <f>IF($F$3="","",INDEX(Hoja1!$A$9:$AO$8972,$A22,8))</f>
        <v/>
      </c>
      <c r="I22" s="20" t="str">
        <f>IF($F$3="","",INDEX(Hoja1!$A$9:$AO$8972,$A22,9))</f>
        <v/>
      </c>
      <c r="J22" s="20" t="str">
        <f>IF($F$3="","",INDEX(Hoja1!$A$9:$AO$8972,$A22,10))</f>
        <v/>
      </c>
      <c r="K22" s="20" t="str">
        <f>IF($F$3="","",INDEX(Hoja1!$A$9:$AO$8972,$A22,11))</f>
        <v/>
      </c>
      <c r="L22" s="20" t="str">
        <f>IF($F$3="","",INDEX(Hoja1!$A$9:$AO$8972,$A22,12))</f>
        <v/>
      </c>
      <c r="M22" s="20" t="str">
        <f>IF($F$3="","",INDEX(Hoja1!$A$9:$AO$8972,$A22,13))</f>
        <v/>
      </c>
      <c r="N22" s="20" t="str">
        <f>IF($F$3="","",INDEX(Hoja1!$A$9:$AO$8972,$A22,14))</f>
        <v/>
      </c>
      <c r="O22" s="20" t="str">
        <f>IF($F$3="","",INDEX(Hoja1!$A$9:$AO$8972,$A22,15))</f>
        <v/>
      </c>
      <c r="P22" s="20" t="str">
        <f>IF($F$3="","",INDEX(Hoja1!$A$9:$AO$8972,$A22,16))</f>
        <v/>
      </c>
      <c r="Q22" s="20" t="str">
        <f>IF($F$3="","",INDEX(Hoja1!$A$9:$AO$8972,$A22,17))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IF($F$3="","",INDEX(Hoja1!$A$9:$AO$8972,$A23,2))</f>
        <v/>
      </c>
      <c r="C23" s="23" t="str">
        <f>IF($F$3="","",INDEX(Hoja1!$A$9:$AO$8972,$A23,22))</f>
        <v/>
      </c>
      <c r="D23" s="24" t="str">
        <f>IF($F$3="","",INDEX(Hoja1!$A$9:$AO$8972,$A23,41))</f>
        <v/>
      </c>
      <c r="E23" s="25" t="str">
        <f>IF($F$3="","",INDEX(Hoja1!$A$9:$AO$8972,$A23,5))</f>
        <v/>
      </c>
      <c r="F23" s="24" t="str">
        <f>IF($F$3="","",INDEX(Hoja1!$A$9:$AO$8972,$A23,6))</f>
        <v/>
      </c>
      <c r="G23" s="24" t="str">
        <f>IF($F$3="","",INDEX(Hoja1!$A$9:$AO$8972,$A23,7))</f>
        <v/>
      </c>
      <c r="H23" s="24" t="str">
        <f>IF($F$3="","",INDEX(Hoja1!$A$9:$AO$8972,$A23,8))</f>
        <v/>
      </c>
      <c r="I23" s="25" t="str">
        <f>IF($F$3="","",INDEX(Hoja1!$A$9:$AO$8972,$A23,9))</f>
        <v/>
      </c>
      <c r="J23" s="25" t="str">
        <f>IF($F$3="","",INDEX(Hoja1!$A$9:$AO$8972,$A23,10))</f>
        <v/>
      </c>
      <c r="K23" s="25" t="str">
        <f>IF($F$3="","",INDEX(Hoja1!$A$9:$AO$8972,$A23,11))</f>
        <v/>
      </c>
      <c r="L23" s="25" t="str">
        <f>IF($F$3="","",INDEX(Hoja1!$A$9:$AO$8972,$A23,12))</f>
        <v/>
      </c>
      <c r="M23" s="25" t="str">
        <f>IF($F$3="","",INDEX(Hoja1!$A$9:$AO$8972,$A23,13))</f>
        <v/>
      </c>
      <c r="N23" s="25" t="str">
        <f>IF($F$3="","",INDEX(Hoja1!$A$9:$AO$8972,$A23,14))</f>
        <v/>
      </c>
      <c r="O23" s="25" t="str">
        <f>IF($F$3="","",INDEX(Hoja1!$A$9:$AO$8972,$A23,15))</f>
        <v/>
      </c>
      <c r="P23" s="25" t="str">
        <f>IF($F$3="","",INDEX(Hoja1!$A$9:$AO$8972,$A23,16))</f>
        <v/>
      </c>
      <c r="Q23" s="25" t="str">
        <f>IF($F$3="","",INDEX(Hoja1!$A$9:$AO$8972,$A23,17))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IF($F$3="","",INDEX(Hoja1!$A$9:$AO$8972,$A24,2))</f>
        <v/>
      </c>
      <c r="C24" s="18" t="str">
        <f>IF($F$3="","",INDEX(Hoja1!$A$9:$AO$8972,$A24,22))</f>
        <v/>
      </c>
      <c r="D24" s="19" t="str">
        <f>IF($F$3="","",INDEX(Hoja1!$A$9:$AO$8972,$A24,41))</f>
        <v/>
      </c>
      <c r="E24" s="20" t="str">
        <f>IF($F$3="","",INDEX(Hoja1!$A$9:$AO$8972,$A24,5))</f>
        <v/>
      </c>
      <c r="F24" s="19" t="str">
        <f>IF($F$3="","",INDEX(Hoja1!$A$9:$AO$8972,$A24,6))</f>
        <v/>
      </c>
      <c r="G24" s="19" t="str">
        <f>IF($F$3="","",INDEX(Hoja1!$A$9:$AO$8972,$A24,7))</f>
        <v/>
      </c>
      <c r="H24" s="19" t="str">
        <f>IF($F$3="","",INDEX(Hoja1!$A$9:$AO$8972,$A24,8))</f>
        <v/>
      </c>
      <c r="I24" s="20" t="str">
        <f>IF($F$3="","",INDEX(Hoja1!$A$9:$AO$8972,$A24,9))</f>
        <v/>
      </c>
      <c r="J24" s="20" t="str">
        <f>IF($F$3="","",INDEX(Hoja1!$A$9:$AO$8972,$A24,10))</f>
        <v/>
      </c>
      <c r="K24" s="20" t="str">
        <f>IF($F$3="","",INDEX(Hoja1!$A$9:$AO$8972,$A24,11))</f>
        <v/>
      </c>
      <c r="L24" s="20" t="str">
        <f>IF($F$3="","",INDEX(Hoja1!$A$9:$AO$8972,$A24,12))</f>
        <v/>
      </c>
      <c r="M24" s="20" t="str">
        <f>IF($F$3="","",INDEX(Hoja1!$A$9:$AO$8972,$A24,13))</f>
        <v/>
      </c>
      <c r="N24" s="20" t="str">
        <f>IF($F$3="","",INDEX(Hoja1!$A$9:$AO$8972,$A24,14))</f>
        <v/>
      </c>
      <c r="O24" s="20" t="str">
        <f>IF($F$3="","",INDEX(Hoja1!$A$9:$AO$8972,$A24,15))</f>
        <v/>
      </c>
      <c r="P24" s="20" t="str">
        <f>IF($F$3="","",INDEX(Hoja1!$A$9:$AO$8972,$A24,16))</f>
        <v/>
      </c>
      <c r="Q24" s="20" t="str">
        <f>IF($F$3="","",INDEX(Hoja1!$A$9:$AO$8972,$A24,17))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IF($F$3="","",INDEX(Hoja1!$A$9:$AO$8972,$A25,2))</f>
        <v/>
      </c>
      <c r="C25" s="23" t="str">
        <f>IF($F$3="","",INDEX(Hoja1!$A$9:$AO$8972,$A25,22))</f>
        <v/>
      </c>
      <c r="D25" s="24" t="str">
        <f>IF($F$3="","",INDEX(Hoja1!$A$9:$AO$8972,$A25,41))</f>
        <v/>
      </c>
      <c r="E25" s="25" t="str">
        <f>IF($F$3="","",INDEX(Hoja1!$A$9:$AO$8972,$A25,5))</f>
        <v/>
      </c>
      <c r="F25" s="24" t="str">
        <f>IF($F$3="","",INDEX(Hoja1!$A$9:$AO$8972,$A25,6))</f>
        <v/>
      </c>
      <c r="G25" s="24" t="str">
        <f>IF($F$3="","",INDEX(Hoja1!$A$9:$AO$8972,$A25,7))</f>
        <v/>
      </c>
      <c r="H25" s="24" t="str">
        <f>IF($F$3="","",INDEX(Hoja1!$A$9:$AO$8972,$A25,8))</f>
        <v/>
      </c>
      <c r="I25" s="25" t="str">
        <f>IF($F$3="","",INDEX(Hoja1!$A$9:$AO$8972,$A25,9))</f>
        <v/>
      </c>
      <c r="J25" s="25" t="str">
        <f>IF($F$3="","",INDEX(Hoja1!$A$9:$AO$8972,$A25,10))</f>
        <v/>
      </c>
      <c r="K25" s="25" t="str">
        <f>IF($F$3="","",INDEX(Hoja1!$A$9:$AO$8972,$A25,11))</f>
        <v/>
      </c>
      <c r="L25" s="25" t="str">
        <f>IF($F$3="","",INDEX(Hoja1!$A$9:$AO$8972,$A25,12))</f>
        <v/>
      </c>
      <c r="M25" s="25" t="str">
        <f>IF($F$3="","",INDEX(Hoja1!$A$9:$AO$8972,$A25,13))</f>
        <v/>
      </c>
      <c r="N25" s="25" t="str">
        <f>IF($F$3="","",INDEX(Hoja1!$A$9:$AO$8972,$A25,14))</f>
        <v/>
      </c>
      <c r="O25" s="25" t="str">
        <f>IF($F$3="","",INDEX(Hoja1!$A$9:$AO$8972,$A25,15))</f>
        <v/>
      </c>
      <c r="P25" s="25" t="str">
        <f>IF($F$3="","",INDEX(Hoja1!$A$9:$AO$8972,$A25,16))</f>
        <v/>
      </c>
      <c r="Q25" s="25" t="str">
        <f>IF($F$3="","",INDEX(Hoja1!$A$9:$AO$8972,$A25,17))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IF($F$3="","",INDEX(Hoja1!$A$9:$AO$8972,$A26,2))</f>
        <v/>
      </c>
      <c r="C26" s="18" t="str">
        <f>IF($F$3="","",INDEX(Hoja1!$A$9:$AO$8972,$A26,22))</f>
        <v/>
      </c>
      <c r="D26" s="19" t="str">
        <f>IF($F$3="","",INDEX(Hoja1!$A$9:$AO$8972,$A26,41))</f>
        <v/>
      </c>
      <c r="E26" s="20" t="str">
        <f>IF($F$3="","",INDEX(Hoja1!$A$9:$AO$8972,$A26,5))</f>
        <v/>
      </c>
      <c r="F26" s="19" t="str">
        <f>IF($F$3="","",INDEX(Hoja1!$A$9:$AO$8972,$A26,6))</f>
        <v/>
      </c>
      <c r="G26" s="19" t="str">
        <f>IF($F$3="","",INDEX(Hoja1!$A$9:$AO$8972,$A26,7))</f>
        <v/>
      </c>
      <c r="H26" s="19" t="str">
        <f>IF($F$3="","",INDEX(Hoja1!$A$9:$AO$8972,$A26,8))</f>
        <v/>
      </c>
      <c r="I26" s="20" t="str">
        <f>IF($F$3="","",INDEX(Hoja1!$A$9:$AO$8972,$A26,9))</f>
        <v/>
      </c>
      <c r="J26" s="20" t="str">
        <f>IF($F$3="","",INDEX(Hoja1!$A$9:$AO$8972,$A26,10))</f>
        <v/>
      </c>
      <c r="K26" s="20" t="str">
        <f>IF($F$3="","",INDEX(Hoja1!$A$9:$AO$8972,$A26,11))</f>
        <v/>
      </c>
      <c r="L26" s="20" t="str">
        <f>IF($F$3="","",INDEX(Hoja1!$A$9:$AO$8972,$A26,12))</f>
        <v/>
      </c>
      <c r="M26" s="20" t="str">
        <f>IF($F$3="","",INDEX(Hoja1!$A$9:$AO$8972,$A26,13))</f>
        <v/>
      </c>
      <c r="N26" s="20" t="str">
        <f>IF($F$3="","",INDEX(Hoja1!$A$9:$AO$8972,$A26,14))</f>
        <v/>
      </c>
      <c r="O26" s="20" t="str">
        <f>IF($F$3="","",INDEX(Hoja1!$A$9:$AO$8972,$A26,15))</f>
        <v/>
      </c>
      <c r="P26" s="20" t="str">
        <f>IF($F$3="","",INDEX(Hoja1!$A$9:$AO$8972,$A26,16))</f>
        <v/>
      </c>
      <c r="Q26" s="20" t="str">
        <f>IF($F$3="","",INDEX(Hoja1!$A$9:$AO$8972,$A26,17))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IF($F$3="","",INDEX(Hoja1!$A$9:$AO$8972,$A27,2))</f>
        <v/>
      </c>
      <c r="C27" s="23" t="str">
        <f>IF($F$3="","",INDEX(Hoja1!$A$9:$AO$8972,$A27,22))</f>
        <v/>
      </c>
      <c r="D27" s="24" t="str">
        <f>IF($F$3="","",INDEX(Hoja1!$A$9:$AO$8972,$A27,41))</f>
        <v/>
      </c>
      <c r="E27" s="25" t="str">
        <f>IF($F$3="","",INDEX(Hoja1!$A$9:$AO$8972,$A27,5))</f>
        <v/>
      </c>
      <c r="F27" s="24" t="str">
        <f>IF($F$3="","",INDEX(Hoja1!$A$9:$AO$8972,$A27,6))</f>
        <v/>
      </c>
      <c r="G27" s="24" t="str">
        <f>IF($F$3="","",INDEX(Hoja1!$A$9:$AO$8972,$A27,7))</f>
        <v/>
      </c>
      <c r="H27" s="24" t="str">
        <f>IF($F$3="","",INDEX(Hoja1!$A$9:$AO$8972,$A27,8))</f>
        <v/>
      </c>
      <c r="I27" s="25" t="str">
        <f>IF($F$3="","",INDEX(Hoja1!$A$9:$AO$8972,$A27,9))</f>
        <v/>
      </c>
      <c r="J27" s="25" t="str">
        <f>IF($F$3="","",INDEX(Hoja1!$A$9:$AO$8972,$A27,10))</f>
        <v/>
      </c>
      <c r="K27" s="25" t="str">
        <f>IF($F$3="","",INDEX(Hoja1!$A$9:$AO$8972,$A27,11))</f>
        <v/>
      </c>
      <c r="L27" s="25" t="str">
        <f>IF($F$3="","",INDEX(Hoja1!$A$9:$AO$8972,$A27,12))</f>
        <v/>
      </c>
      <c r="M27" s="25" t="str">
        <f>IF($F$3="","",INDEX(Hoja1!$A$9:$AO$8972,$A27,13))</f>
        <v/>
      </c>
      <c r="N27" s="25" t="str">
        <f>IF($F$3="","",INDEX(Hoja1!$A$9:$AO$8972,$A27,14))</f>
        <v/>
      </c>
      <c r="O27" s="25" t="str">
        <f>IF($F$3="","",INDEX(Hoja1!$A$9:$AO$8972,$A27,15))</f>
        <v/>
      </c>
      <c r="P27" s="25" t="str">
        <f>IF($F$3="","",INDEX(Hoja1!$A$9:$AO$8972,$A27,16))</f>
        <v/>
      </c>
      <c r="Q27" s="25" t="str">
        <f>IF($F$3="","",INDEX(Hoja1!$A$9:$AO$8972,$A27,17))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IF($F$3="","",INDEX(Hoja1!$A$9:$AO$8972,$A28,2))</f>
        <v/>
      </c>
      <c r="C28" s="18" t="str">
        <f>IF($F$3="","",INDEX(Hoja1!$A$9:$AO$8972,$A28,22))</f>
        <v/>
      </c>
      <c r="D28" s="19" t="str">
        <f>IF($F$3="","",INDEX(Hoja1!$A$9:$AO$8972,$A28,41))</f>
        <v/>
      </c>
      <c r="E28" s="20" t="str">
        <f>IF($F$3="","",INDEX(Hoja1!$A$9:$AO$8972,$A28,5))</f>
        <v/>
      </c>
      <c r="F28" s="19" t="str">
        <f>IF($F$3="","",INDEX(Hoja1!$A$9:$AO$8972,$A28,6))</f>
        <v/>
      </c>
      <c r="G28" s="19" t="str">
        <f>IF($F$3="","",INDEX(Hoja1!$A$9:$AO$8972,$A28,7))</f>
        <v/>
      </c>
      <c r="H28" s="19" t="str">
        <f>IF($F$3="","",INDEX(Hoja1!$A$9:$AO$8972,$A28,8))</f>
        <v/>
      </c>
      <c r="I28" s="20" t="str">
        <f>IF($F$3="","",INDEX(Hoja1!$A$9:$AO$8972,$A28,9))</f>
        <v/>
      </c>
      <c r="J28" s="20" t="str">
        <f>IF($F$3="","",INDEX(Hoja1!$A$9:$AO$8972,$A28,10))</f>
        <v/>
      </c>
      <c r="K28" s="20" t="str">
        <f>IF($F$3="","",INDEX(Hoja1!$A$9:$AO$8972,$A28,11))</f>
        <v/>
      </c>
      <c r="L28" s="20" t="str">
        <f>IF($F$3="","",INDEX(Hoja1!$A$9:$AO$8972,$A28,12))</f>
        <v/>
      </c>
      <c r="M28" s="20" t="str">
        <f>IF($F$3="","",INDEX(Hoja1!$A$9:$AO$8972,$A28,13))</f>
        <v/>
      </c>
      <c r="N28" s="20" t="str">
        <f>IF($F$3="","",INDEX(Hoja1!$A$9:$AO$8972,$A28,14))</f>
        <v/>
      </c>
      <c r="O28" s="20" t="str">
        <f>IF($F$3="","",INDEX(Hoja1!$A$9:$AO$8972,$A28,15))</f>
        <v/>
      </c>
      <c r="P28" s="20" t="str">
        <f>IF($F$3="","",INDEX(Hoja1!$A$9:$AO$8972,$A28,16))</f>
        <v/>
      </c>
      <c r="Q28" s="20" t="str">
        <f>IF($F$3="","",INDEX(Hoja1!$A$9:$AO$8972,$A28,17))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IF($F$3="","",INDEX(Hoja1!$A$9:$AO$8972,$A29,2))</f>
        <v/>
      </c>
      <c r="C29" s="23" t="str">
        <f>IF($F$3="","",INDEX(Hoja1!$A$9:$AO$8972,$A29,22))</f>
        <v/>
      </c>
      <c r="D29" s="24" t="str">
        <f>IF($F$3="","",INDEX(Hoja1!$A$9:$AO$8972,$A29,41))</f>
        <v/>
      </c>
      <c r="E29" s="25" t="str">
        <f>IF($F$3="","",INDEX(Hoja1!$A$9:$AO$8972,$A29,5))</f>
        <v/>
      </c>
      <c r="F29" s="24" t="str">
        <f>IF($F$3="","",INDEX(Hoja1!$A$9:$AO$8972,$A29,6))</f>
        <v/>
      </c>
      <c r="G29" s="24" t="str">
        <f>IF($F$3="","",INDEX(Hoja1!$A$9:$AO$8972,$A29,7))</f>
        <v/>
      </c>
      <c r="H29" s="24" t="str">
        <f>IF($F$3="","",INDEX(Hoja1!$A$9:$AO$8972,$A29,8))</f>
        <v/>
      </c>
      <c r="I29" s="25" t="str">
        <f>IF($F$3="","",INDEX(Hoja1!$A$9:$AO$8972,$A29,9))</f>
        <v/>
      </c>
      <c r="J29" s="25" t="str">
        <f>IF($F$3="","",INDEX(Hoja1!$A$9:$AO$8972,$A29,10))</f>
        <v/>
      </c>
      <c r="K29" s="25" t="str">
        <f>IF($F$3="","",INDEX(Hoja1!$A$9:$AO$8972,$A29,11))</f>
        <v/>
      </c>
      <c r="L29" s="25" t="str">
        <f>IF($F$3="","",INDEX(Hoja1!$A$9:$AO$8972,$A29,12))</f>
        <v/>
      </c>
      <c r="M29" s="25" t="str">
        <f>IF($F$3="","",INDEX(Hoja1!$A$9:$AO$8972,$A29,13))</f>
        <v/>
      </c>
      <c r="N29" s="25" t="str">
        <f>IF($F$3="","",INDEX(Hoja1!$A$9:$AO$8972,$A29,14))</f>
        <v/>
      </c>
      <c r="O29" s="25" t="str">
        <f>IF($F$3="","",INDEX(Hoja1!$A$9:$AO$8972,$A29,15))</f>
        <v/>
      </c>
      <c r="P29" s="25" t="str">
        <f>IF($F$3="","",INDEX(Hoja1!$A$9:$AO$8972,$A29,16))</f>
        <v/>
      </c>
      <c r="Q29" s="25" t="str">
        <f>IF($F$3="","",INDEX(Hoja1!$A$9:$AO$8972,$A29,17))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IF($F$3="","",INDEX(Hoja1!$A$9:$AO$8972,$A30,2))</f>
        <v/>
      </c>
      <c r="C30" s="18" t="str">
        <f>IF($F$3="","",INDEX(Hoja1!$A$9:$AO$8972,$A30,22))</f>
        <v/>
      </c>
      <c r="D30" s="19" t="str">
        <f>IF($F$3="","",INDEX(Hoja1!$A$9:$AO$8972,$A30,41))</f>
        <v/>
      </c>
      <c r="E30" s="20" t="str">
        <f>IF($F$3="","",INDEX(Hoja1!$A$9:$AO$8972,$A30,5))</f>
        <v/>
      </c>
      <c r="F30" s="19" t="str">
        <f>IF($F$3="","",INDEX(Hoja1!$A$9:$AO$8972,$A30,6))</f>
        <v/>
      </c>
      <c r="G30" s="19" t="str">
        <f>IF($F$3="","",INDEX(Hoja1!$A$9:$AO$8972,$A30,7))</f>
        <v/>
      </c>
      <c r="H30" s="19" t="str">
        <f>IF($F$3="","",INDEX(Hoja1!$A$9:$AO$8972,$A30,8))</f>
        <v/>
      </c>
      <c r="I30" s="20" t="str">
        <f>IF($F$3="","",INDEX(Hoja1!$A$9:$AO$8972,$A30,9))</f>
        <v/>
      </c>
      <c r="J30" s="20" t="str">
        <f>IF($F$3="","",INDEX(Hoja1!$A$9:$AO$8972,$A30,10))</f>
        <v/>
      </c>
      <c r="K30" s="20" t="str">
        <f>IF($F$3="","",INDEX(Hoja1!$A$9:$AO$8972,$A30,11))</f>
        <v/>
      </c>
      <c r="L30" s="20" t="str">
        <f>IF($F$3="","",INDEX(Hoja1!$A$9:$AO$8972,$A30,12))</f>
        <v/>
      </c>
      <c r="M30" s="20" t="str">
        <f>IF($F$3="","",INDEX(Hoja1!$A$9:$AO$8972,$A30,13))</f>
        <v/>
      </c>
      <c r="N30" s="20" t="str">
        <f>IF($F$3="","",INDEX(Hoja1!$A$9:$AO$8972,$A30,14))</f>
        <v/>
      </c>
      <c r="O30" s="20" t="str">
        <f>IF($F$3="","",INDEX(Hoja1!$A$9:$AO$8972,$A30,15))</f>
        <v/>
      </c>
      <c r="P30" s="20" t="str">
        <f>IF($F$3="","",INDEX(Hoja1!$A$9:$AO$8972,$A30,16))</f>
        <v/>
      </c>
      <c r="Q30" s="20" t="str">
        <f>IF($F$3="","",INDEX(Hoja1!$A$9:$AO$8972,$A30,17))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IF($F$3="","",INDEX(Hoja1!$A$9:$AO$8972,$A31,2))</f>
        <v/>
      </c>
      <c r="C31" s="23" t="str">
        <f>IF($F$3="","",INDEX(Hoja1!$A$9:$AO$8972,$A31,22))</f>
        <v/>
      </c>
      <c r="D31" s="24" t="str">
        <f>IF($F$3="","",INDEX(Hoja1!$A$9:$AO$8972,$A31,41))</f>
        <v/>
      </c>
      <c r="E31" s="25" t="str">
        <f>IF($F$3="","",INDEX(Hoja1!$A$9:$AO$8972,$A31,5))</f>
        <v/>
      </c>
      <c r="F31" s="24" t="str">
        <f>IF($F$3="","",INDEX(Hoja1!$A$9:$AO$8972,$A31,6))</f>
        <v/>
      </c>
      <c r="G31" s="24" t="str">
        <f>IF($F$3="","",INDEX(Hoja1!$A$9:$AO$8972,$A31,7))</f>
        <v/>
      </c>
      <c r="H31" s="24" t="str">
        <f>IF($F$3="","",INDEX(Hoja1!$A$9:$AO$8972,$A31,8))</f>
        <v/>
      </c>
      <c r="I31" s="25" t="str">
        <f>IF($F$3="","",INDEX(Hoja1!$A$9:$AO$8972,$A31,9))</f>
        <v/>
      </c>
      <c r="J31" s="25" t="str">
        <f>IF($F$3="","",INDEX(Hoja1!$A$9:$AO$8972,$A31,10))</f>
        <v/>
      </c>
      <c r="K31" s="25" t="str">
        <f>IF($F$3="","",INDEX(Hoja1!$A$9:$AO$8972,$A31,11))</f>
        <v/>
      </c>
      <c r="L31" s="25" t="str">
        <f>IF($F$3="","",INDEX(Hoja1!$A$9:$AO$8972,$A31,12))</f>
        <v/>
      </c>
      <c r="M31" s="25" t="str">
        <f>IF($F$3="","",INDEX(Hoja1!$A$9:$AO$8972,$A31,13))</f>
        <v/>
      </c>
      <c r="N31" s="25" t="str">
        <f>IF($F$3="","",INDEX(Hoja1!$A$9:$AO$8972,$A31,14))</f>
        <v/>
      </c>
      <c r="O31" s="25" t="str">
        <f>IF($F$3="","",INDEX(Hoja1!$A$9:$AO$8972,$A31,15))</f>
        <v/>
      </c>
      <c r="P31" s="25" t="str">
        <f>IF($F$3="","",INDEX(Hoja1!$A$9:$AO$8972,$A31,16))</f>
        <v/>
      </c>
      <c r="Q31" s="25" t="str">
        <f>IF($F$3="","",INDEX(Hoja1!$A$9:$AO$8972,$A31,17))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IF($F$3="","",INDEX(Hoja1!$A$9:$AO$8972,$A32,2))</f>
        <v/>
      </c>
      <c r="C32" s="18" t="str">
        <f>IF($F$3="","",INDEX(Hoja1!$A$9:$AO$8972,$A32,22))</f>
        <v/>
      </c>
      <c r="D32" s="19" t="str">
        <f>IF($F$3="","",INDEX(Hoja1!$A$9:$AO$8972,$A32,41))</f>
        <v/>
      </c>
      <c r="E32" s="20" t="str">
        <f>IF($F$3="","",INDEX(Hoja1!$A$9:$AO$8972,$A32,5))</f>
        <v/>
      </c>
      <c r="F32" s="19" t="str">
        <f>IF($F$3="","",INDEX(Hoja1!$A$9:$AO$8972,$A32,6))</f>
        <v/>
      </c>
      <c r="G32" s="19" t="str">
        <f>IF($F$3="","",INDEX(Hoja1!$A$9:$AO$8972,$A32,7))</f>
        <v/>
      </c>
      <c r="H32" s="19" t="str">
        <f>IF($F$3="","",INDEX(Hoja1!$A$9:$AO$8972,$A32,8))</f>
        <v/>
      </c>
      <c r="I32" s="20" t="str">
        <f>IF($F$3="","",INDEX(Hoja1!$A$9:$AO$8972,$A32,9))</f>
        <v/>
      </c>
      <c r="J32" s="20" t="str">
        <f>IF($F$3="","",INDEX(Hoja1!$A$9:$AO$8972,$A32,10))</f>
        <v/>
      </c>
      <c r="K32" s="20" t="str">
        <f>IF($F$3="","",INDEX(Hoja1!$A$9:$AO$8972,$A32,11))</f>
        <v/>
      </c>
      <c r="L32" s="20" t="str">
        <f>IF($F$3="","",INDEX(Hoja1!$A$9:$AO$8972,$A32,12))</f>
        <v/>
      </c>
      <c r="M32" s="20" t="str">
        <f>IF($F$3="","",INDEX(Hoja1!$A$9:$AO$8972,$A32,13))</f>
        <v/>
      </c>
      <c r="N32" s="20" t="str">
        <f>IF($F$3="","",INDEX(Hoja1!$A$9:$AO$8972,$A32,14))</f>
        <v/>
      </c>
      <c r="O32" s="20" t="str">
        <f>IF($F$3="","",INDEX(Hoja1!$A$9:$AO$8972,$A32,15))</f>
        <v/>
      </c>
      <c r="P32" s="20" t="str">
        <f>IF($F$3="","",INDEX(Hoja1!$A$9:$AO$8972,$A32,16))</f>
        <v/>
      </c>
      <c r="Q32" s="20" t="str">
        <f>IF($F$3="","",INDEX(Hoja1!$A$9:$AO$8972,$A32,17))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IF($F$3="","",INDEX(Hoja1!$A$9:$AO$8972,$A33,2))</f>
        <v/>
      </c>
      <c r="C33" s="23" t="str">
        <f>IF($F$3="","",INDEX(Hoja1!$A$9:$AO$8972,$A33,22))</f>
        <v/>
      </c>
      <c r="D33" s="24" t="str">
        <f>IF($F$3="","",INDEX(Hoja1!$A$9:$AO$8972,$A33,41))</f>
        <v/>
      </c>
      <c r="E33" s="25" t="str">
        <f>IF($F$3="","",INDEX(Hoja1!$A$9:$AO$8972,$A33,5))</f>
        <v/>
      </c>
      <c r="F33" s="24" t="str">
        <f>IF($F$3="","",INDEX(Hoja1!$A$9:$AO$8972,$A33,6))</f>
        <v/>
      </c>
      <c r="G33" s="24" t="str">
        <f>IF($F$3="","",INDEX(Hoja1!$A$9:$AO$8972,$A33,7))</f>
        <v/>
      </c>
      <c r="H33" s="24" t="str">
        <f>IF($F$3="","",INDEX(Hoja1!$A$9:$AO$8972,$A33,8))</f>
        <v/>
      </c>
      <c r="I33" s="25" t="str">
        <f>IF($F$3="","",INDEX(Hoja1!$A$9:$AO$8972,$A33,9))</f>
        <v/>
      </c>
      <c r="J33" s="25" t="str">
        <f>IF($F$3="","",INDEX(Hoja1!$A$9:$AO$8972,$A33,10))</f>
        <v/>
      </c>
      <c r="K33" s="25" t="str">
        <f>IF($F$3="","",INDEX(Hoja1!$A$9:$AO$8972,$A33,11))</f>
        <v/>
      </c>
      <c r="L33" s="25" t="str">
        <f>IF($F$3="","",INDEX(Hoja1!$A$9:$AO$8972,$A33,12))</f>
        <v/>
      </c>
      <c r="M33" s="25" t="str">
        <f>IF($F$3="","",INDEX(Hoja1!$A$9:$AO$8972,$A33,13))</f>
        <v/>
      </c>
      <c r="N33" s="25" t="str">
        <f>IF($F$3="","",INDEX(Hoja1!$A$9:$AO$8972,$A33,14))</f>
        <v/>
      </c>
      <c r="O33" s="25" t="str">
        <f>IF($F$3="","",INDEX(Hoja1!$A$9:$AO$8972,$A33,15))</f>
        <v/>
      </c>
      <c r="P33" s="25" t="str">
        <f>IF($F$3="","",INDEX(Hoja1!$A$9:$AO$8972,$A33,16))</f>
        <v/>
      </c>
      <c r="Q33" s="25" t="str">
        <f>IF($F$3="","",INDEX(Hoja1!$A$9:$AO$8972,$A33,17))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IF($F$3="","",INDEX(Hoja1!$A$9:$AO$8972,$A34,2))</f>
        <v/>
      </c>
      <c r="C34" s="18" t="str">
        <f>IF($F$3="","",INDEX(Hoja1!$A$9:$AO$8972,$A34,22))</f>
        <v/>
      </c>
      <c r="D34" s="19" t="str">
        <f>IF($F$3="","",INDEX(Hoja1!$A$9:$AO$8972,$A34,41))</f>
        <v/>
      </c>
      <c r="E34" s="20" t="str">
        <f>IF($F$3="","",INDEX(Hoja1!$A$9:$AO$8972,$A34,5))</f>
        <v/>
      </c>
      <c r="F34" s="19" t="str">
        <f>IF($F$3="","",INDEX(Hoja1!$A$9:$AO$8972,$A34,6))</f>
        <v/>
      </c>
      <c r="G34" s="19" t="str">
        <f>IF($F$3="","",INDEX(Hoja1!$A$9:$AO$8972,$A34,7))</f>
        <v/>
      </c>
      <c r="H34" s="19" t="str">
        <f>IF($F$3="","",INDEX(Hoja1!$A$9:$AO$8972,$A34,8))</f>
        <v/>
      </c>
      <c r="I34" s="20" t="str">
        <f>IF($F$3="","",INDEX(Hoja1!$A$9:$AO$8972,$A34,9))</f>
        <v/>
      </c>
      <c r="J34" s="20" t="str">
        <f>IF($F$3="","",INDEX(Hoja1!$A$9:$AO$8972,$A34,10))</f>
        <v/>
      </c>
      <c r="K34" s="20" t="str">
        <f>IF($F$3="","",INDEX(Hoja1!$A$9:$AO$8972,$A34,11))</f>
        <v/>
      </c>
      <c r="L34" s="20" t="str">
        <f>IF($F$3="","",INDEX(Hoja1!$A$9:$AO$8972,$A34,12))</f>
        <v/>
      </c>
      <c r="M34" s="20" t="str">
        <f>IF($F$3="","",INDEX(Hoja1!$A$9:$AO$8972,$A34,13))</f>
        <v/>
      </c>
      <c r="N34" s="20" t="str">
        <f>IF($F$3="","",INDEX(Hoja1!$A$9:$AO$8972,$A34,14))</f>
        <v/>
      </c>
      <c r="O34" s="20" t="str">
        <f>IF($F$3="","",INDEX(Hoja1!$A$9:$AO$8972,$A34,15))</f>
        <v/>
      </c>
      <c r="P34" s="20" t="str">
        <f>IF($F$3="","",INDEX(Hoja1!$A$9:$AO$8972,$A34,16))</f>
        <v/>
      </c>
      <c r="Q34" s="20" t="str">
        <f>IF($F$3="","",INDEX(Hoja1!$A$9:$AO$8972,$A34,17))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IF($F$3="","",INDEX(Hoja1!$A$9:$AO$8972,$A35,2))</f>
        <v/>
      </c>
      <c r="C35" s="23" t="str">
        <f>IF($F$3="","",INDEX(Hoja1!$A$9:$AO$8972,$A35,22))</f>
        <v/>
      </c>
      <c r="D35" s="24" t="str">
        <f>IF($F$3="","",INDEX(Hoja1!$A$9:$AO$8972,$A35,41))</f>
        <v/>
      </c>
      <c r="E35" s="25" t="str">
        <f>IF($F$3="","",INDEX(Hoja1!$A$9:$AO$8972,$A35,5))</f>
        <v/>
      </c>
      <c r="F35" s="24" t="str">
        <f>IF($F$3="","",INDEX(Hoja1!$A$9:$AO$8972,$A35,6))</f>
        <v/>
      </c>
      <c r="G35" s="24" t="str">
        <f>IF($F$3="","",INDEX(Hoja1!$A$9:$AO$8972,$A35,7))</f>
        <v/>
      </c>
      <c r="H35" s="24" t="str">
        <f>IF($F$3="","",INDEX(Hoja1!$A$9:$AO$8972,$A35,8))</f>
        <v/>
      </c>
      <c r="I35" s="25" t="str">
        <f>IF($F$3="","",INDEX(Hoja1!$A$9:$AO$8972,$A35,9))</f>
        <v/>
      </c>
      <c r="J35" s="25" t="str">
        <f>IF($F$3="","",INDEX(Hoja1!$A$9:$AO$8972,$A35,10))</f>
        <v/>
      </c>
      <c r="K35" s="25" t="str">
        <f>IF($F$3="","",INDEX(Hoja1!$A$9:$AO$8972,$A35,11))</f>
        <v/>
      </c>
      <c r="L35" s="25" t="str">
        <f>IF($F$3="","",INDEX(Hoja1!$A$9:$AO$8972,$A35,12))</f>
        <v/>
      </c>
      <c r="M35" s="25" t="str">
        <f>IF($F$3="","",INDEX(Hoja1!$A$9:$AO$8972,$A35,13))</f>
        <v/>
      </c>
      <c r="N35" s="25" t="str">
        <f>IF($F$3="","",INDEX(Hoja1!$A$9:$AO$8972,$A35,14))</f>
        <v/>
      </c>
      <c r="O35" s="25" t="str">
        <f>IF($F$3="","",INDEX(Hoja1!$A$9:$AO$8972,$A35,15))</f>
        <v/>
      </c>
      <c r="P35" s="25" t="str">
        <f>IF($F$3="","",INDEX(Hoja1!$A$9:$AO$8972,$A35,16))</f>
        <v/>
      </c>
      <c r="Q35" s="25" t="str">
        <f>IF($F$3="","",INDEX(Hoja1!$A$9:$AO$8972,$A35,17))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IF($F$3="","",INDEX(Hoja1!$A$9:$AO$8972,$A36,2))</f>
        <v/>
      </c>
      <c r="C36" s="18" t="str">
        <f>IF($F$3="","",INDEX(Hoja1!$A$9:$AO$8972,$A36,22))</f>
        <v/>
      </c>
      <c r="D36" s="19" t="str">
        <f>IF($F$3="","",INDEX(Hoja1!$A$9:$AO$8972,$A36,41))</f>
        <v/>
      </c>
      <c r="E36" s="20" t="str">
        <f>IF($F$3="","",INDEX(Hoja1!$A$9:$AO$8972,$A36,5))</f>
        <v/>
      </c>
      <c r="F36" s="19" t="str">
        <f>IF($F$3="","",INDEX(Hoja1!$A$9:$AO$8972,$A36,6))</f>
        <v/>
      </c>
      <c r="G36" s="19" t="str">
        <f>IF($F$3="","",INDEX(Hoja1!$A$9:$AO$8972,$A36,7))</f>
        <v/>
      </c>
      <c r="H36" s="19" t="str">
        <f>IF($F$3="","",INDEX(Hoja1!$A$9:$AO$8972,$A36,8))</f>
        <v/>
      </c>
      <c r="I36" s="20" t="str">
        <f>IF($F$3="","",INDEX(Hoja1!$A$9:$AO$8972,$A36,9))</f>
        <v/>
      </c>
      <c r="J36" s="20" t="str">
        <f>IF($F$3="","",INDEX(Hoja1!$A$9:$AO$8972,$A36,10))</f>
        <v/>
      </c>
      <c r="K36" s="20" t="str">
        <f>IF($F$3="","",INDEX(Hoja1!$A$9:$AO$8972,$A36,11))</f>
        <v/>
      </c>
      <c r="L36" s="20" t="str">
        <f>IF($F$3="","",INDEX(Hoja1!$A$9:$AO$8972,$A36,12))</f>
        <v/>
      </c>
      <c r="M36" s="20" t="str">
        <f>IF($F$3="","",INDEX(Hoja1!$A$9:$AO$8972,$A36,13))</f>
        <v/>
      </c>
      <c r="N36" s="20" t="str">
        <f>IF($F$3="","",INDEX(Hoja1!$A$9:$AO$8972,$A36,14))</f>
        <v/>
      </c>
      <c r="O36" s="20" t="str">
        <f>IF($F$3="","",INDEX(Hoja1!$A$9:$AO$8972,$A36,15))</f>
        <v/>
      </c>
      <c r="P36" s="20" t="str">
        <f>IF($F$3="","",INDEX(Hoja1!$A$9:$AO$8972,$A36,16))</f>
        <v/>
      </c>
      <c r="Q36" s="20" t="str">
        <f>IF($F$3="","",INDEX(Hoja1!$A$9:$AO$8972,$A36,17))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IF($F$3="","",INDEX(Hoja1!$A$9:$AO$8972,$A37,2))</f>
        <v/>
      </c>
      <c r="C37" s="23" t="str">
        <f>IF($F$3="","",INDEX(Hoja1!$A$9:$AO$8972,$A37,22))</f>
        <v/>
      </c>
      <c r="D37" s="24" t="str">
        <f>IF($F$3="","",INDEX(Hoja1!$A$9:$AO$8972,$A37,41))</f>
        <v/>
      </c>
      <c r="E37" s="25" t="str">
        <f>IF($F$3="","",INDEX(Hoja1!$A$9:$AO$8972,$A37,5))</f>
        <v/>
      </c>
      <c r="F37" s="24" t="str">
        <f>IF($F$3="","",INDEX(Hoja1!$A$9:$AO$8972,$A37,6))</f>
        <v/>
      </c>
      <c r="G37" s="24" t="str">
        <f>IF($F$3="","",INDEX(Hoja1!$A$9:$AO$8972,$A37,7))</f>
        <v/>
      </c>
      <c r="H37" s="24" t="str">
        <f>IF($F$3="","",INDEX(Hoja1!$A$9:$AO$8972,$A37,8))</f>
        <v/>
      </c>
      <c r="I37" s="25" t="str">
        <f>IF($F$3="","",INDEX(Hoja1!$A$9:$AO$8972,$A37,9))</f>
        <v/>
      </c>
      <c r="J37" s="25" t="str">
        <f>IF($F$3="","",INDEX(Hoja1!$A$9:$AO$8972,$A37,10))</f>
        <v/>
      </c>
      <c r="K37" s="25" t="str">
        <f>IF($F$3="","",INDEX(Hoja1!$A$9:$AO$8972,$A37,11))</f>
        <v/>
      </c>
      <c r="L37" s="25" t="str">
        <f>IF($F$3="","",INDEX(Hoja1!$A$9:$AO$8972,$A37,12))</f>
        <v/>
      </c>
      <c r="M37" s="25" t="str">
        <f>IF($F$3="","",INDEX(Hoja1!$A$9:$AO$8972,$A37,13))</f>
        <v/>
      </c>
      <c r="N37" s="25" t="str">
        <f>IF($F$3="","",INDEX(Hoja1!$A$9:$AO$8972,$A37,14))</f>
        <v/>
      </c>
      <c r="O37" s="25" t="str">
        <f>IF($F$3="","",INDEX(Hoja1!$A$9:$AO$8972,$A37,15))</f>
        <v/>
      </c>
      <c r="P37" s="25" t="str">
        <f>IF($F$3="","",INDEX(Hoja1!$A$9:$AO$8972,$A37,16))</f>
        <v/>
      </c>
      <c r="Q37" s="25" t="str">
        <f>IF($F$3="","",INDEX(Hoja1!$A$9:$AO$8972,$A37,17))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IF($F$3="","",INDEX(Hoja1!$A$9:$AO$8972,$A38,2))</f>
        <v/>
      </c>
      <c r="C38" s="18" t="str">
        <f>IF($F$3="","",INDEX(Hoja1!$A$9:$AO$8972,$A38,22))</f>
        <v/>
      </c>
      <c r="D38" s="19" t="str">
        <f>IF($F$3="","",INDEX(Hoja1!$A$9:$AO$8972,$A38,41))</f>
        <v/>
      </c>
      <c r="E38" s="20" t="str">
        <f>IF($F$3="","",INDEX(Hoja1!$A$9:$AO$8972,$A38,5))</f>
        <v/>
      </c>
      <c r="F38" s="19" t="str">
        <f>IF($F$3="","",INDEX(Hoja1!$A$9:$AO$8972,$A38,6))</f>
        <v/>
      </c>
      <c r="G38" s="19" t="str">
        <f>IF($F$3="","",INDEX(Hoja1!$A$9:$AO$8972,$A38,7))</f>
        <v/>
      </c>
      <c r="H38" s="19" t="str">
        <f>IF($F$3="","",INDEX(Hoja1!$A$9:$AO$8972,$A38,8))</f>
        <v/>
      </c>
      <c r="I38" s="20" t="str">
        <f>IF($F$3="","",INDEX(Hoja1!$A$9:$AO$8972,$A38,9))</f>
        <v/>
      </c>
      <c r="J38" s="20" t="str">
        <f>IF($F$3="","",INDEX(Hoja1!$A$9:$AO$8972,$A38,10))</f>
        <v/>
      </c>
      <c r="K38" s="20" t="str">
        <f>IF($F$3="","",INDEX(Hoja1!$A$9:$AO$8972,$A38,11))</f>
        <v/>
      </c>
      <c r="L38" s="20" t="str">
        <f>IF($F$3="","",INDEX(Hoja1!$A$9:$AO$8972,$A38,12))</f>
        <v/>
      </c>
      <c r="M38" s="20" t="str">
        <f>IF($F$3="","",INDEX(Hoja1!$A$9:$AO$8972,$A38,13))</f>
        <v/>
      </c>
      <c r="N38" s="20" t="str">
        <f>IF($F$3="","",INDEX(Hoja1!$A$9:$AO$8972,$A38,14))</f>
        <v/>
      </c>
      <c r="O38" s="20" t="str">
        <f>IF($F$3="","",INDEX(Hoja1!$A$9:$AO$8972,$A38,15))</f>
        <v/>
      </c>
      <c r="P38" s="20" t="str">
        <f>IF($F$3="","",INDEX(Hoja1!$A$9:$AO$8972,$A38,16))</f>
        <v/>
      </c>
      <c r="Q38" s="20" t="str">
        <f>IF($F$3="","",INDEX(Hoja1!$A$9:$AO$8972,$A38,17))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IF($F$3="","",INDEX(Hoja1!$A$9:$AO$8972,$A39,2))</f>
        <v/>
      </c>
      <c r="C39" s="23" t="str">
        <f>IF($F$3="","",INDEX(Hoja1!$A$9:$AO$8972,$A39,22))</f>
        <v/>
      </c>
      <c r="D39" s="24" t="str">
        <f>IF($F$3="","",INDEX(Hoja1!$A$9:$AO$8972,$A39,41))</f>
        <v/>
      </c>
      <c r="E39" s="25" t="str">
        <f>IF($F$3="","",INDEX(Hoja1!$A$9:$AO$8972,$A39,5))</f>
        <v/>
      </c>
      <c r="F39" s="24" t="str">
        <f>IF($F$3="","",INDEX(Hoja1!$A$9:$AO$8972,$A39,6))</f>
        <v/>
      </c>
      <c r="G39" s="24" t="str">
        <f>IF($F$3="","",INDEX(Hoja1!$A$9:$AO$8972,$A39,7))</f>
        <v/>
      </c>
      <c r="H39" s="24" t="str">
        <f>IF($F$3="","",INDEX(Hoja1!$A$9:$AO$8972,$A39,8))</f>
        <v/>
      </c>
      <c r="I39" s="25" t="str">
        <f>IF($F$3="","",INDEX(Hoja1!$A$9:$AO$8972,$A39,9))</f>
        <v/>
      </c>
      <c r="J39" s="25" t="str">
        <f>IF($F$3="","",INDEX(Hoja1!$A$9:$AO$8972,$A39,10))</f>
        <v/>
      </c>
      <c r="K39" s="25" t="str">
        <f>IF($F$3="","",INDEX(Hoja1!$A$9:$AO$8972,$A39,11))</f>
        <v/>
      </c>
      <c r="L39" s="25" t="str">
        <f>IF($F$3="","",INDEX(Hoja1!$A$9:$AO$8972,$A39,12))</f>
        <v/>
      </c>
      <c r="M39" s="25" t="str">
        <f>IF($F$3="","",INDEX(Hoja1!$A$9:$AO$8972,$A39,13))</f>
        <v/>
      </c>
      <c r="N39" s="25" t="str">
        <f>IF($F$3="","",INDEX(Hoja1!$A$9:$AO$8972,$A39,14))</f>
        <v/>
      </c>
      <c r="O39" s="25" t="str">
        <f>IF($F$3="","",INDEX(Hoja1!$A$9:$AO$8972,$A39,15))</f>
        <v/>
      </c>
      <c r="P39" s="25" t="str">
        <f>IF($F$3="","",INDEX(Hoja1!$A$9:$AO$8972,$A39,16))</f>
        <v/>
      </c>
      <c r="Q39" s="25" t="str">
        <f>IF($F$3="","",INDEX(Hoja1!$A$9:$AO$8972,$A39,17))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IF($F$3="","",INDEX(Hoja1!$A$9:$AO$8972,$A40,2))</f>
        <v/>
      </c>
      <c r="C40" s="18" t="str">
        <f>IF($F$3="","",INDEX(Hoja1!$A$9:$AO$8972,$A40,22))</f>
        <v/>
      </c>
      <c r="D40" s="19" t="str">
        <f>IF($F$3="","",INDEX(Hoja1!$A$9:$AO$8972,$A40,41))</f>
        <v/>
      </c>
      <c r="E40" s="20" t="str">
        <f>IF($F$3="","",INDEX(Hoja1!$A$9:$AO$8972,$A40,5))</f>
        <v/>
      </c>
      <c r="F40" s="19" t="str">
        <f>IF($F$3="","",INDEX(Hoja1!$A$9:$AO$8972,$A40,6))</f>
        <v/>
      </c>
      <c r="G40" s="19" t="str">
        <f>IF($F$3="","",INDEX(Hoja1!$A$9:$AO$8972,$A40,7))</f>
        <v/>
      </c>
      <c r="H40" s="19" t="str">
        <f>IF($F$3="","",INDEX(Hoja1!$A$9:$AO$8972,$A40,8))</f>
        <v/>
      </c>
      <c r="I40" s="20" t="str">
        <f>IF($F$3="","",INDEX(Hoja1!$A$9:$AO$8972,$A40,9))</f>
        <v/>
      </c>
      <c r="J40" s="20" t="str">
        <f>IF($F$3="","",INDEX(Hoja1!$A$9:$AO$8972,$A40,10))</f>
        <v/>
      </c>
      <c r="K40" s="20" t="str">
        <f>IF($F$3="","",INDEX(Hoja1!$A$9:$AO$8972,$A40,11))</f>
        <v/>
      </c>
      <c r="L40" s="20" t="str">
        <f>IF($F$3="","",INDEX(Hoja1!$A$9:$AO$8972,$A40,12))</f>
        <v/>
      </c>
      <c r="M40" s="20" t="str">
        <f>IF($F$3="","",INDEX(Hoja1!$A$9:$AO$8972,$A40,13))</f>
        <v/>
      </c>
      <c r="N40" s="20" t="str">
        <f>IF($F$3="","",INDEX(Hoja1!$A$9:$AO$8972,$A40,14))</f>
        <v/>
      </c>
      <c r="O40" s="20" t="str">
        <f>IF($F$3="","",INDEX(Hoja1!$A$9:$AO$8972,$A40,15))</f>
        <v/>
      </c>
      <c r="P40" s="20" t="str">
        <f>IF($F$3="","",INDEX(Hoja1!$A$9:$AO$8972,$A40,16))</f>
        <v/>
      </c>
      <c r="Q40" s="20" t="str">
        <f>IF($F$3="","",INDEX(Hoja1!$A$9:$AO$8972,$A40,17))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IF($F$3="","",INDEX(Hoja1!$A$9:$AO$8972,$A41,2))</f>
        <v/>
      </c>
      <c r="C41" s="23" t="str">
        <f>IF($F$3="","",INDEX(Hoja1!$A$9:$AO$8972,$A41,22))</f>
        <v/>
      </c>
      <c r="D41" s="24" t="str">
        <f>IF($F$3="","",INDEX(Hoja1!$A$9:$AO$8972,$A41,41))</f>
        <v/>
      </c>
      <c r="E41" s="25" t="str">
        <f>IF($F$3="","",INDEX(Hoja1!$A$9:$AO$8972,$A41,5))</f>
        <v/>
      </c>
      <c r="F41" s="24" t="str">
        <f>IF($F$3="","",INDEX(Hoja1!$A$9:$AO$8972,$A41,6))</f>
        <v/>
      </c>
      <c r="G41" s="24" t="str">
        <f>IF($F$3="","",INDEX(Hoja1!$A$9:$AO$8972,$A41,7))</f>
        <v/>
      </c>
      <c r="H41" s="24" t="str">
        <f>IF($F$3="","",INDEX(Hoja1!$A$9:$AO$8972,$A41,8))</f>
        <v/>
      </c>
      <c r="I41" s="25" t="str">
        <f>IF($F$3="","",INDEX(Hoja1!$A$9:$AO$8972,$A41,9))</f>
        <v/>
      </c>
      <c r="J41" s="25" t="str">
        <f>IF($F$3="","",INDEX(Hoja1!$A$9:$AO$8972,$A41,10))</f>
        <v/>
      </c>
      <c r="K41" s="25" t="str">
        <f>IF($F$3="","",INDEX(Hoja1!$A$9:$AO$8972,$A41,11))</f>
        <v/>
      </c>
      <c r="L41" s="25" t="str">
        <f>IF($F$3="","",INDEX(Hoja1!$A$9:$AO$8972,$A41,12))</f>
        <v/>
      </c>
      <c r="M41" s="25" t="str">
        <f>IF($F$3="","",INDEX(Hoja1!$A$9:$AO$8972,$A41,13))</f>
        <v/>
      </c>
      <c r="N41" s="25" t="str">
        <f>IF($F$3="","",INDEX(Hoja1!$A$9:$AO$8972,$A41,14))</f>
        <v/>
      </c>
      <c r="O41" s="25" t="str">
        <f>IF($F$3="","",INDEX(Hoja1!$A$9:$AO$8972,$A41,15))</f>
        <v/>
      </c>
      <c r="P41" s="25" t="str">
        <f>IF($F$3="","",INDEX(Hoja1!$A$9:$AO$8972,$A41,16))</f>
        <v/>
      </c>
      <c r="Q41" s="25" t="str">
        <f>IF($F$3="","",INDEX(Hoja1!$A$9:$AO$8972,$A41,17))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IF($F$3="","",INDEX(Hoja1!$A$9:$AO$8972,$A42,2))</f>
        <v/>
      </c>
      <c r="C42" s="18" t="str">
        <f>IF($F$3="","",INDEX(Hoja1!$A$9:$AO$8972,$A42,22))</f>
        <v/>
      </c>
      <c r="D42" s="19" t="str">
        <f>IF($F$3="","",INDEX(Hoja1!$A$9:$AO$8972,$A42,41))</f>
        <v/>
      </c>
      <c r="E42" s="20" t="str">
        <f>IF($F$3="","",INDEX(Hoja1!$A$9:$AO$8972,$A42,5))</f>
        <v/>
      </c>
      <c r="F42" s="19" t="str">
        <f>IF($F$3="","",INDEX(Hoja1!$A$9:$AO$8972,$A42,6))</f>
        <v/>
      </c>
      <c r="G42" s="19" t="str">
        <f>IF($F$3="","",INDEX(Hoja1!$A$9:$AO$8972,$A42,7))</f>
        <v/>
      </c>
      <c r="H42" s="19" t="str">
        <f>IF($F$3="","",INDEX(Hoja1!$A$9:$AO$8972,$A42,8))</f>
        <v/>
      </c>
      <c r="I42" s="20" t="str">
        <f>IF($F$3="","",INDEX(Hoja1!$A$9:$AO$8972,$A42,9))</f>
        <v/>
      </c>
      <c r="J42" s="20" t="str">
        <f>IF($F$3="","",INDEX(Hoja1!$A$9:$AO$8972,$A42,10))</f>
        <v/>
      </c>
      <c r="K42" s="20" t="str">
        <f>IF($F$3="","",INDEX(Hoja1!$A$9:$AO$8972,$A42,11))</f>
        <v/>
      </c>
      <c r="L42" s="20" t="str">
        <f>IF($F$3="","",INDEX(Hoja1!$A$9:$AO$8972,$A42,12))</f>
        <v/>
      </c>
      <c r="M42" s="20" t="str">
        <f>IF($F$3="","",INDEX(Hoja1!$A$9:$AO$8972,$A42,13))</f>
        <v/>
      </c>
      <c r="N42" s="20" t="str">
        <f>IF($F$3="","",INDEX(Hoja1!$A$9:$AO$8972,$A42,14))</f>
        <v/>
      </c>
      <c r="O42" s="20" t="str">
        <f>IF($F$3="","",INDEX(Hoja1!$A$9:$AO$8972,$A42,15))</f>
        <v/>
      </c>
      <c r="P42" s="20" t="str">
        <f>IF($F$3="","",INDEX(Hoja1!$A$9:$AO$8972,$A42,16))</f>
        <v/>
      </c>
      <c r="Q42" s="20" t="str">
        <f>IF($F$3="","",INDEX(Hoja1!$A$9:$AO$8972,$A42,17))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IF($F$3="","",INDEX(Hoja1!$A$9:$AO$8972,$A43,2))</f>
        <v/>
      </c>
      <c r="C43" s="23" t="str">
        <f>IF($F$3="","",INDEX(Hoja1!$A$9:$AO$8972,$A43,22))</f>
        <v/>
      </c>
      <c r="D43" s="24" t="str">
        <f>IF($F$3="","",INDEX(Hoja1!$A$9:$AO$8972,$A43,41))</f>
        <v/>
      </c>
      <c r="E43" s="25" t="str">
        <f>IF($F$3="","",INDEX(Hoja1!$A$9:$AO$8972,$A43,5))</f>
        <v/>
      </c>
      <c r="F43" s="24" t="str">
        <f>IF($F$3="","",INDEX(Hoja1!$A$9:$AO$8972,$A43,6))</f>
        <v/>
      </c>
      <c r="G43" s="24" t="str">
        <f>IF($F$3="","",INDEX(Hoja1!$A$9:$AO$8972,$A43,7))</f>
        <v/>
      </c>
      <c r="H43" s="24" t="str">
        <f>IF($F$3="","",INDEX(Hoja1!$A$9:$AO$8972,$A43,8))</f>
        <v/>
      </c>
      <c r="I43" s="25" t="str">
        <f>IF($F$3="","",INDEX(Hoja1!$A$9:$AO$8972,$A43,9))</f>
        <v/>
      </c>
      <c r="J43" s="25" t="str">
        <f>IF($F$3="","",INDEX(Hoja1!$A$9:$AO$8972,$A43,10))</f>
        <v/>
      </c>
      <c r="K43" s="25" t="str">
        <f>IF($F$3="","",INDEX(Hoja1!$A$9:$AO$8972,$A43,11))</f>
        <v/>
      </c>
      <c r="L43" s="25" t="str">
        <f>IF($F$3="","",INDEX(Hoja1!$A$9:$AO$8972,$A43,12))</f>
        <v/>
      </c>
      <c r="M43" s="25" t="str">
        <f>IF($F$3="","",INDEX(Hoja1!$A$9:$AO$8972,$A43,13))</f>
        <v/>
      </c>
      <c r="N43" s="25" t="str">
        <f>IF($F$3="","",INDEX(Hoja1!$A$9:$AO$8972,$A43,14))</f>
        <v/>
      </c>
      <c r="O43" s="25" t="str">
        <f>IF($F$3="","",INDEX(Hoja1!$A$9:$AO$8972,$A43,15))</f>
        <v/>
      </c>
      <c r="P43" s="25" t="str">
        <f>IF($F$3="","",INDEX(Hoja1!$A$9:$AO$8972,$A43,16))</f>
        <v/>
      </c>
      <c r="Q43" s="25" t="str">
        <f>IF($F$3="","",INDEX(Hoja1!$A$9:$AO$8972,$A43,17))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IF($F$3="","",INDEX(Hoja1!$A$9:$AO$8972,$A44,2))</f>
        <v/>
      </c>
      <c r="C44" s="18" t="str">
        <f>IF($F$3="","",INDEX(Hoja1!$A$9:$AO$8972,$A44,22))</f>
        <v/>
      </c>
      <c r="D44" s="19" t="str">
        <f>IF($F$3="","",INDEX(Hoja1!$A$9:$AO$8972,$A44,41))</f>
        <v/>
      </c>
      <c r="E44" s="20" t="str">
        <f>IF($F$3="","",INDEX(Hoja1!$A$9:$AO$8972,$A44,5))</f>
        <v/>
      </c>
      <c r="F44" s="19" t="str">
        <f>IF($F$3="","",INDEX(Hoja1!$A$9:$AO$8972,$A44,6))</f>
        <v/>
      </c>
      <c r="G44" s="19" t="str">
        <f>IF($F$3="","",INDEX(Hoja1!$A$9:$AO$8972,$A44,7))</f>
        <v/>
      </c>
      <c r="H44" s="19" t="str">
        <f>IF($F$3="","",INDEX(Hoja1!$A$9:$AO$8972,$A44,8))</f>
        <v/>
      </c>
      <c r="I44" s="20" t="str">
        <f>IF($F$3="","",INDEX(Hoja1!$A$9:$AO$8972,$A44,9))</f>
        <v/>
      </c>
      <c r="J44" s="20" t="str">
        <f>IF($F$3="","",INDEX(Hoja1!$A$9:$AO$8972,$A44,10))</f>
        <v/>
      </c>
      <c r="K44" s="20" t="str">
        <f>IF($F$3="","",INDEX(Hoja1!$A$9:$AO$8972,$A44,11))</f>
        <v/>
      </c>
      <c r="L44" s="20" t="str">
        <f>IF($F$3="","",INDEX(Hoja1!$A$9:$AO$8972,$A44,12))</f>
        <v/>
      </c>
      <c r="M44" s="20" t="str">
        <f>IF($F$3="","",INDEX(Hoja1!$A$9:$AO$8972,$A44,13))</f>
        <v/>
      </c>
      <c r="N44" s="20" t="str">
        <f>IF($F$3="","",INDEX(Hoja1!$A$9:$AO$8972,$A44,14))</f>
        <v/>
      </c>
      <c r="O44" s="20" t="str">
        <f>IF($F$3="","",INDEX(Hoja1!$A$9:$AO$8972,$A44,15))</f>
        <v/>
      </c>
      <c r="P44" s="20" t="str">
        <f>IF($F$3="","",INDEX(Hoja1!$A$9:$AO$8972,$A44,16))</f>
        <v/>
      </c>
      <c r="Q44" s="20" t="str">
        <f>IF($F$3="","",INDEX(Hoja1!$A$9:$AO$8972,$A44,17))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IF($F$3="","",INDEX(Hoja1!$A$9:$AO$8972,$A45,2))</f>
        <v/>
      </c>
      <c r="C45" s="23" t="str">
        <f>IF($F$3="","",INDEX(Hoja1!$A$9:$AO$8972,$A45,22))</f>
        <v/>
      </c>
      <c r="D45" s="24" t="str">
        <f>IF($F$3="","",INDEX(Hoja1!$A$9:$AO$8972,$A45,41))</f>
        <v/>
      </c>
      <c r="E45" s="25" t="str">
        <f>IF($F$3="","",INDEX(Hoja1!$A$9:$AO$8972,$A45,5))</f>
        <v/>
      </c>
      <c r="F45" s="24" t="str">
        <f>IF($F$3="","",INDEX(Hoja1!$A$9:$AO$8972,$A45,6))</f>
        <v/>
      </c>
      <c r="G45" s="24" t="str">
        <f>IF($F$3="","",INDEX(Hoja1!$A$9:$AO$8972,$A45,7))</f>
        <v/>
      </c>
      <c r="H45" s="24" t="str">
        <f>IF($F$3="","",INDEX(Hoja1!$A$9:$AO$8972,$A45,8))</f>
        <v/>
      </c>
      <c r="I45" s="25" t="str">
        <f>IF($F$3="","",INDEX(Hoja1!$A$9:$AO$8972,$A45,9))</f>
        <v/>
      </c>
      <c r="J45" s="25" t="str">
        <f>IF($F$3="","",INDEX(Hoja1!$A$9:$AO$8972,$A45,10))</f>
        <v/>
      </c>
      <c r="K45" s="25" t="str">
        <f>IF($F$3="","",INDEX(Hoja1!$A$9:$AO$8972,$A45,11))</f>
        <v/>
      </c>
      <c r="L45" s="25" t="str">
        <f>IF($F$3="","",INDEX(Hoja1!$A$9:$AO$8972,$A45,12))</f>
        <v/>
      </c>
      <c r="M45" s="25" t="str">
        <f>IF($F$3="","",INDEX(Hoja1!$A$9:$AO$8972,$A45,13))</f>
        <v/>
      </c>
      <c r="N45" s="25" t="str">
        <f>IF($F$3="","",INDEX(Hoja1!$A$9:$AO$8972,$A45,14))</f>
        <v/>
      </c>
      <c r="O45" s="25" t="str">
        <f>IF($F$3="","",INDEX(Hoja1!$A$9:$AO$8972,$A45,15))</f>
        <v/>
      </c>
      <c r="P45" s="25" t="str">
        <f>IF($F$3="","",INDEX(Hoja1!$A$9:$AO$8972,$A45,16))</f>
        <v/>
      </c>
      <c r="Q45" s="25" t="str">
        <f>IF($F$3="","",INDEX(Hoja1!$A$9:$AO$8972,$A45,17))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IF($F$3="","",INDEX(Hoja1!$A$9:$AO$8972,$A46,2))</f>
        <v/>
      </c>
      <c r="C46" s="18" t="str">
        <f>IF($F$3="","",INDEX(Hoja1!$A$9:$AO$8972,$A46,22))</f>
        <v/>
      </c>
      <c r="D46" s="19" t="str">
        <f>IF($F$3="","",INDEX(Hoja1!$A$9:$AO$8972,$A46,41))</f>
        <v/>
      </c>
      <c r="E46" s="20" t="str">
        <f>IF($F$3="","",INDEX(Hoja1!$A$9:$AO$8972,$A46,5))</f>
        <v/>
      </c>
      <c r="F46" s="19" t="str">
        <f>IF($F$3="","",INDEX(Hoja1!$A$9:$AO$8972,$A46,6))</f>
        <v/>
      </c>
      <c r="G46" s="19" t="str">
        <f>IF($F$3="","",INDEX(Hoja1!$A$9:$AO$8972,$A46,7))</f>
        <v/>
      </c>
      <c r="H46" s="19" t="str">
        <f>IF($F$3="","",INDEX(Hoja1!$A$9:$AO$8972,$A46,8))</f>
        <v/>
      </c>
      <c r="I46" s="20" t="str">
        <f>IF($F$3="","",INDEX(Hoja1!$A$9:$AO$8972,$A46,9))</f>
        <v/>
      </c>
      <c r="J46" s="20" t="str">
        <f>IF($F$3="","",INDEX(Hoja1!$A$9:$AO$8972,$A46,10))</f>
        <v/>
      </c>
      <c r="K46" s="20" t="str">
        <f>IF($F$3="","",INDEX(Hoja1!$A$9:$AO$8972,$A46,11))</f>
        <v/>
      </c>
      <c r="L46" s="20" t="str">
        <f>IF($F$3="","",INDEX(Hoja1!$A$9:$AO$8972,$A46,12))</f>
        <v/>
      </c>
      <c r="M46" s="20" t="str">
        <f>IF($F$3="","",INDEX(Hoja1!$A$9:$AO$8972,$A46,13))</f>
        <v/>
      </c>
      <c r="N46" s="20" t="str">
        <f>IF($F$3="","",INDEX(Hoja1!$A$9:$AO$8972,$A46,14))</f>
        <v/>
      </c>
      <c r="O46" s="20" t="str">
        <f>IF($F$3="","",INDEX(Hoja1!$A$9:$AO$8972,$A46,15))</f>
        <v/>
      </c>
      <c r="P46" s="20" t="str">
        <f>IF($F$3="","",INDEX(Hoja1!$A$9:$AO$8972,$A46,16))</f>
        <v/>
      </c>
      <c r="Q46" s="20" t="str">
        <f>IF($F$3="","",INDEX(Hoja1!$A$9:$AO$8972,$A46,17))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IF($F$3="","",INDEX(Hoja1!$A$9:$AO$8972,$A47,2))</f>
        <v/>
      </c>
      <c r="C47" s="23" t="str">
        <f>IF($F$3="","",INDEX(Hoja1!$A$9:$AO$8972,$A47,22))</f>
        <v/>
      </c>
      <c r="D47" s="24" t="str">
        <f>IF($F$3="","",INDEX(Hoja1!$A$9:$AO$8972,$A47,41))</f>
        <v/>
      </c>
      <c r="E47" s="25" t="str">
        <f>IF($F$3="","",INDEX(Hoja1!$A$9:$AO$8972,$A47,5))</f>
        <v/>
      </c>
      <c r="F47" s="24" t="str">
        <f>IF($F$3="","",INDEX(Hoja1!$A$9:$AO$8972,$A47,6))</f>
        <v/>
      </c>
      <c r="G47" s="24" t="str">
        <f>IF($F$3="","",INDEX(Hoja1!$A$9:$AO$8972,$A47,7))</f>
        <v/>
      </c>
      <c r="H47" s="24" t="str">
        <f>IF($F$3="","",INDEX(Hoja1!$A$9:$AO$8972,$A47,8))</f>
        <v/>
      </c>
      <c r="I47" s="25" t="str">
        <f>IF($F$3="","",INDEX(Hoja1!$A$9:$AO$8972,$A47,9))</f>
        <v/>
      </c>
      <c r="J47" s="25" t="str">
        <f>IF($F$3="","",INDEX(Hoja1!$A$9:$AO$8972,$A47,10))</f>
        <v/>
      </c>
      <c r="K47" s="25" t="str">
        <f>IF($F$3="","",INDEX(Hoja1!$A$9:$AO$8972,$A47,11))</f>
        <v/>
      </c>
      <c r="L47" s="25" t="str">
        <f>IF($F$3="","",INDEX(Hoja1!$A$9:$AO$8972,$A47,12))</f>
        <v/>
      </c>
      <c r="M47" s="25" t="str">
        <f>IF($F$3="","",INDEX(Hoja1!$A$9:$AO$8972,$A47,13))</f>
        <v/>
      </c>
      <c r="N47" s="25" t="str">
        <f>IF($F$3="","",INDEX(Hoja1!$A$9:$AO$8972,$A47,14))</f>
        <v/>
      </c>
      <c r="O47" s="25" t="str">
        <f>IF($F$3="","",INDEX(Hoja1!$A$9:$AO$8972,$A47,15))</f>
        <v/>
      </c>
      <c r="P47" s="25" t="str">
        <f>IF($F$3="","",INDEX(Hoja1!$A$9:$AO$8972,$A47,16))</f>
        <v/>
      </c>
      <c r="Q47" s="25" t="str">
        <f>IF($F$3="","",INDEX(Hoja1!$A$9:$AO$8972,$A47,17))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2" priority="11">
      <formula>$B6=$F$3</formula>
    </cfRule>
  </conditionalFormatting>
  <conditionalFormatting sqref="S26:AA47">
    <cfRule type="expression" dxfId="1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2025-06-02T10:49:17Z</dcterms:modified>
</cp:coreProperties>
</file>